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245" yWindow="60" windowWidth="24915" windowHeight="15375" tabRatio="500" activeTab="2"/>
  </bookViews>
  <sheets>
    <sheet name="Sheet1" sheetId="1" r:id="rId1"/>
    <sheet name="Data Systems" sheetId="2" r:id="rId2"/>
    <sheet name="Query 5 Accommodation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809" i="3" l="1"/>
  <c r="AK808" i="3"/>
  <c r="AK807" i="3"/>
  <c r="AK806" i="3"/>
  <c r="AK798" i="3"/>
  <c r="AK797" i="3"/>
  <c r="AK796" i="3"/>
  <c r="AK795" i="3"/>
  <c r="AK787" i="3"/>
  <c r="AK786" i="3"/>
  <c r="AK785" i="3"/>
  <c r="AK784" i="3"/>
  <c r="AK781" i="3"/>
  <c r="AK780" i="3"/>
  <c r="AK779" i="3"/>
  <c r="AB568" i="3"/>
  <c r="P568" i="3"/>
  <c r="M568" i="3"/>
  <c r="P565" i="3"/>
  <c r="AB562" i="3"/>
  <c r="DR255" i="1" l="1"/>
  <c r="DR252" i="1"/>
  <c r="DR251" i="1"/>
  <c r="DR249" i="1"/>
  <c r="DR248" i="1"/>
  <c r="AN248" i="1"/>
  <c r="DR190" i="1"/>
  <c r="M190" i="1"/>
  <c r="DR187" i="1"/>
  <c r="M187" i="1"/>
  <c r="DR184" i="1"/>
  <c r="M184" i="1"/>
  <c r="M183" i="1"/>
  <c r="P174" i="1"/>
  <c r="M174" i="1"/>
  <c r="M173" i="1"/>
  <c r="M171" i="1"/>
  <c r="M170" i="1"/>
  <c r="X168" i="1"/>
  <c r="Q168" i="1"/>
  <c r="P168" i="1"/>
  <c r="N168" i="1"/>
  <c r="M168" i="1"/>
  <c r="M167" i="1"/>
  <c r="DR30" i="1"/>
  <c r="DR29" i="1"/>
  <c r="DR27" i="1"/>
  <c r="DR26" i="1"/>
  <c r="DR24" i="1"/>
  <c r="DR23" i="1"/>
  <c r="H515" i="3"/>
  <c r="G513" i="3"/>
  <c r="J513" i="3"/>
  <c r="M513" i="3"/>
  <c r="P513" i="3"/>
  <c r="S513" i="3"/>
  <c r="V513" i="3"/>
  <c r="AB513" i="3"/>
  <c r="AK513" i="3"/>
  <c r="AJ513" i="3"/>
  <c r="AI513" i="3"/>
  <c r="G512" i="3"/>
  <c r="J512" i="3"/>
  <c r="M512" i="3"/>
  <c r="P512" i="3"/>
  <c r="S512" i="3"/>
  <c r="V512" i="3"/>
  <c r="AB512" i="3"/>
  <c r="AK512" i="3"/>
  <c r="AJ512" i="3"/>
  <c r="AI512" i="3"/>
  <c r="G511" i="3"/>
  <c r="J511" i="3"/>
  <c r="AK511" i="3" s="1"/>
  <c r="M511" i="3"/>
  <c r="P511" i="3"/>
  <c r="S511" i="3"/>
  <c r="V511" i="3"/>
  <c r="Y511" i="3"/>
  <c r="AB511" i="3"/>
  <c r="AJ511" i="3"/>
  <c r="AI511" i="3"/>
  <c r="G510" i="3"/>
  <c r="J510" i="3"/>
  <c r="M510" i="3"/>
  <c r="P510" i="3"/>
  <c r="S510" i="3"/>
  <c r="V510" i="3"/>
  <c r="Y510" i="3"/>
  <c r="AB510" i="3"/>
  <c r="AK510" i="3"/>
  <c r="AJ510" i="3"/>
  <c r="AI510" i="3"/>
  <c r="G508" i="3"/>
  <c r="J508" i="3"/>
  <c r="M508" i="3"/>
  <c r="P508" i="3"/>
  <c r="S508" i="3"/>
  <c r="V508" i="3"/>
  <c r="AB508" i="3"/>
  <c r="AK508" i="3"/>
  <c r="AJ508" i="3"/>
  <c r="AI508" i="3"/>
  <c r="G507" i="3"/>
  <c r="J507" i="3"/>
  <c r="M507" i="3"/>
  <c r="P507" i="3"/>
  <c r="S507" i="3"/>
  <c r="V507" i="3"/>
  <c r="AB507" i="3"/>
  <c r="AK507" i="3"/>
  <c r="AJ507" i="3"/>
  <c r="AI507" i="3"/>
  <c r="G506" i="3"/>
  <c r="J506" i="3"/>
  <c r="M506" i="3"/>
  <c r="P506" i="3"/>
  <c r="S506" i="3"/>
  <c r="V506" i="3"/>
  <c r="AB506" i="3"/>
  <c r="AK506" i="3"/>
  <c r="AJ506" i="3"/>
  <c r="AI506" i="3"/>
  <c r="G505" i="3"/>
  <c r="J505" i="3"/>
  <c r="M505" i="3"/>
  <c r="P505" i="3"/>
  <c r="S505" i="3"/>
  <c r="V505" i="3"/>
  <c r="AB505" i="3"/>
  <c r="AK505" i="3"/>
  <c r="AJ505" i="3"/>
  <c r="AI505" i="3"/>
  <c r="G502" i="3"/>
  <c r="J502" i="3"/>
  <c r="M502" i="3"/>
  <c r="P502" i="3"/>
  <c r="S502" i="3"/>
  <c r="V502" i="3"/>
  <c r="AB502" i="3"/>
  <c r="AK502" i="3"/>
  <c r="AJ502" i="3"/>
  <c r="AI502" i="3"/>
  <c r="G501" i="3"/>
  <c r="J501" i="3"/>
  <c r="M501" i="3"/>
  <c r="P501" i="3"/>
  <c r="S501" i="3"/>
  <c r="V501" i="3"/>
  <c r="AB501" i="3"/>
  <c r="AK501" i="3"/>
  <c r="AJ501" i="3"/>
  <c r="AI501" i="3"/>
  <c r="G500" i="3"/>
  <c r="J500" i="3"/>
  <c r="M500" i="3"/>
  <c r="P500" i="3"/>
  <c r="S500" i="3"/>
  <c r="V500" i="3"/>
  <c r="AB500" i="3"/>
  <c r="AK500" i="3"/>
  <c r="AJ500" i="3"/>
  <c r="AI500" i="3"/>
  <c r="G499" i="3"/>
  <c r="J499" i="3"/>
  <c r="AK499" i="3" s="1"/>
  <c r="M499" i="3"/>
  <c r="P499" i="3"/>
  <c r="S499" i="3"/>
  <c r="V499" i="3"/>
  <c r="Y499" i="3"/>
  <c r="AB499" i="3"/>
  <c r="AJ499" i="3"/>
  <c r="AI499" i="3"/>
  <c r="G497" i="3"/>
  <c r="AK497" i="3" s="1"/>
  <c r="J497" i="3"/>
  <c r="M497" i="3"/>
  <c r="P497" i="3"/>
  <c r="S497" i="3"/>
  <c r="V497" i="3"/>
  <c r="AB497" i="3"/>
  <c r="AJ497" i="3"/>
  <c r="AI497" i="3"/>
  <c r="G496" i="3"/>
  <c r="AK496" i="3" s="1"/>
  <c r="J496" i="3"/>
  <c r="M496" i="3"/>
  <c r="P496" i="3"/>
  <c r="S496" i="3"/>
  <c r="V496" i="3"/>
  <c r="AB496" i="3"/>
  <c r="AJ496" i="3"/>
  <c r="AI496" i="3"/>
  <c r="G495" i="3"/>
  <c r="AK495" i="3" s="1"/>
  <c r="J495" i="3"/>
  <c r="M495" i="3"/>
  <c r="P495" i="3"/>
  <c r="S495" i="3"/>
  <c r="V495" i="3"/>
  <c r="AB495" i="3"/>
  <c r="AJ495" i="3"/>
  <c r="AI495" i="3"/>
  <c r="G494" i="3"/>
  <c r="AK494" i="3" s="1"/>
  <c r="J494" i="3"/>
  <c r="M494" i="3"/>
  <c r="P494" i="3"/>
  <c r="S494" i="3"/>
  <c r="V494" i="3"/>
  <c r="AB494" i="3"/>
  <c r="AJ494" i="3"/>
  <c r="AI494" i="3"/>
  <c r="G491" i="3"/>
  <c r="J491" i="3"/>
  <c r="M491" i="3"/>
  <c r="P491" i="3"/>
  <c r="S491" i="3"/>
  <c r="V491" i="3"/>
  <c r="Y491" i="3"/>
  <c r="AB491" i="3"/>
  <c r="AK491" i="3"/>
  <c r="AJ491" i="3"/>
  <c r="AI491" i="3"/>
  <c r="G490" i="3"/>
  <c r="J490" i="3"/>
  <c r="AK490" i="3" s="1"/>
  <c r="M490" i="3"/>
  <c r="P490" i="3"/>
  <c r="S490" i="3"/>
  <c r="V490" i="3"/>
  <c r="Y490" i="3"/>
  <c r="AB490" i="3"/>
  <c r="AJ490" i="3"/>
  <c r="AI490" i="3"/>
  <c r="G489" i="3"/>
  <c r="J489" i="3"/>
  <c r="M489" i="3"/>
  <c r="P489" i="3"/>
  <c r="S489" i="3"/>
  <c r="V489" i="3"/>
  <c r="Y489" i="3"/>
  <c r="AB489" i="3"/>
  <c r="AK489" i="3"/>
  <c r="AJ489" i="3"/>
  <c r="AI489" i="3"/>
  <c r="G488" i="3"/>
  <c r="J488" i="3"/>
  <c r="AK488" i="3" s="1"/>
  <c r="M488" i="3"/>
  <c r="P488" i="3"/>
  <c r="S488" i="3"/>
  <c r="V488" i="3"/>
  <c r="Y488" i="3"/>
  <c r="AB488" i="3"/>
  <c r="AJ488" i="3"/>
  <c r="AI488" i="3"/>
  <c r="M166" i="1"/>
  <c r="M165" i="1"/>
  <c r="M163" i="1"/>
  <c r="M162" i="1"/>
  <c r="M160" i="1"/>
  <c r="M159" i="1"/>
  <c r="M155" i="1"/>
  <c r="M158" i="1"/>
  <c r="M152" i="1"/>
  <c r="AN150" i="1"/>
  <c r="AN149" i="1"/>
  <c r="AN147" i="1"/>
  <c r="AN146" i="1"/>
  <c r="AN144" i="1"/>
  <c r="AN143" i="1"/>
  <c r="AL446" i="3"/>
  <c r="AL445" i="3"/>
  <c r="AL444" i="3"/>
  <c r="AL443" i="3"/>
  <c r="AL441" i="3"/>
  <c r="AL440" i="3"/>
  <c r="AL439" i="3"/>
  <c r="AL438" i="3"/>
  <c r="AL435" i="3"/>
  <c r="AL434" i="3"/>
  <c r="AL433" i="3"/>
  <c r="AL432" i="3"/>
  <c r="AL430" i="3"/>
  <c r="AL429" i="3"/>
  <c r="AL428" i="3"/>
  <c r="AL427" i="3"/>
  <c r="AL424" i="3"/>
  <c r="AL423" i="3"/>
  <c r="AL422" i="3"/>
  <c r="AL421" i="3"/>
  <c r="AL419" i="3"/>
  <c r="AL418" i="3"/>
  <c r="AL417" i="3"/>
  <c r="AL416" i="3"/>
  <c r="DR142" i="1"/>
  <c r="DR141" i="1"/>
  <c r="DR139" i="1"/>
  <c r="DR138" i="1"/>
  <c r="DR136" i="1"/>
  <c r="DR135" i="1"/>
  <c r="X142" i="1"/>
  <c r="X141" i="1"/>
  <c r="X139" i="1"/>
  <c r="X138" i="1"/>
  <c r="X136" i="1"/>
  <c r="X135" i="1"/>
  <c r="M142" i="1"/>
  <c r="M141" i="1"/>
  <c r="M139" i="1"/>
  <c r="M138" i="1"/>
  <c r="M136" i="1"/>
  <c r="M135" i="1"/>
  <c r="DR126" i="1"/>
  <c r="DR125" i="1"/>
  <c r="DR123" i="1"/>
  <c r="DR122" i="1"/>
  <c r="DR120" i="1"/>
  <c r="DR119" i="1"/>
  <c r="AN126" i="1"/>
  <c r="AN125" i="1"/>
  <c r="AN123" i="1"/>
  <c r="AN122" i="1"/>
  <c r="AN120" i="1"/>
  <c r="AN119" i="1"/>
  <c r="M126" i="1"/>
  <c r="M125" i="1"/>
  <c r="M123" i="1"/>
  <c r="M122" i="1"/>
  <c r="M120" i="1"/>
  <c r="M119" i="1"/>
  <c r="DR110" i="1"/>
  <c r="DR109" i="1"/>
  <c r="DR107" i="1"/>
  <c r="DR106" i="1"/>
  <c r="DR104" i="1"/>
  <c r="DR103" i="1"/>
  <c r="AN110" i="1"/>
  <c r="AN109" i="1"/>
  <c r="AN107" i="1"/>
  <c r="AN106" i="1"/>
  <c r="AN104" i="1"/>
  <c r="AN103" i="1"/>
  <c r="M110" i="1"/>
  <c r="M109" i="1"/>
  <c r="M107" i="1"/>
  <c r="M106" i="1"/>
  <c r="M104" i="1"/>
  <c r="M103" i="1"/>
  <c r="DR102" i="1"/>
  <c r="DR100" i="1"/>
  <c r="DR98" i="1"/>
  <c r="AL204" i="3"/>
  <c r="AI204" i="3"/>
  <c r="AF204" i="3"/>
</calcChain>
</file>

<file path=xl/sharedStrings.xml><?xml version="1.0" encoding="utf-8"?>
<sst xmlns="http://schemas.openxmlformats.org/spreadsheetml/2006/main" count="5940" uniqueCount="334">
  <si>
    <t>Year</t>
  </si>
  <si>
    <t>Age group</t>
  </si>
  <si>
    <t>Presented themselves as homeless or at risk of homeless</t>
  </si>
  <si>
    <t>Were subsequently assessed under the Housing Act 1996</t>
  </si>
  <si>
    <t>Were offered advice and assistance to secure accommodation, including access to supported accommodation *</t>
  </si>
  <si>
    <t>1) Eligible, unintentionally homeless and in priority need</t>
  </si>
  <si>
    <t>2) Eligible, homeless and in priority need but intentionally so</t>
  </si>
  <si>
    <t>3) Eligible, homeless, but not in priority need</t>
  </si>
  <si>
    <t>4) Eligible, but not homeless</t>
  </si>
  <si>
    <t>5) Ineligible households</t>
  </si>
  <si>
    <t>6) Total decisions</t>
  </si>
  <si>
    <t>Case was closed after assessment without progressing to a care plan (for example those coded as RC8)</t>
  </si>
  <si>
    <t>Case progressed to a care plan after assessment</t>
  </si>
  <si>
    <t>How many were accommodated</t>
  </si>
  <si>
    <t>How many were offered support to maintain current accommodation</t>
  </si>
  <si>
    <t>How many were supported to access accommodation, for example through financial support packages?</t>
  </si>
  <si>
    <t>Children and Youth</t>
  </si>
  <si>
    <t>Hosuing</t>
  </si>
  <si>
    <t>1. Within your local authority, what was the number prevention and relief cases for 16-24 year olds</t>
  </si>
  <si>
    <t>3. a) Of which prevention cases where household was assisted to obtained alternative accommodation</t>
  </si>
  <si>
    <t>3. b) Of which prevention cases where household was able to remain in existing home</t>
  </si>
  <si>
    <t>4. Where arrangements with another agency make it impossible to access these data within the allocated time period, could we please be told who this agency is?</t>
  </si>
  <si>
    <t>Where this data is available, of the young people coded as RC8 or with a  Referral No Further Action flag with a value of ‘false’ or ‘0’,  how many received any support that might amount to ‘preventing or relieving’ their homelessness?</t>
  </si>
  <si>
    <t>1. Applicant homeless in emergency</t>
  </si>
  <si>
    <t>2. Households with dependent children, of which;</t>
  </si>
  <si>
    <t>Total housholds children</t>
  </si>
  <si>
    <t>3. Households with pregnant member &amp; no other dependent children</t>
  </si>
  <si>
    <t>4.Aged 16/17 years old</t>
  </si>
  <si>
    <t>5. In care and aged 18 to 20</t>
  </si>
  <si>
    <t>6. Old age</t>
  </si>
  <si>
    <t>7. Physical disability</t>
  </si>
  <si>
    <t>1 child</t>
  </si>
  <si>
    <t>2 child</t>
  </si>
  <si>
    <t>3 or more</t>
  </si>
  <si>
    <t>8. Mental illness or handicap</t>
  </si>
  <si>
    <t>9a. Drug dependency</t>
  </si>
  <si>
    <t>9b. Alcohol dependency</t>
  </si>
  <si>
    <t>9c. Former asylum seeker</t>
  </si>
  <si>
    <t>9d. Other</t>
  </si>
  <si>
    <t>10. Been in care</t>
  </si>
  <si>
    <t>11. Served in HM forces</t>
  </si>
  <si>
    <t>12. Been in custody/on remand</t>
  </si>
  <si>
    <t>13. Violence/threat of violence</t>
  </si>
  <si>
    <t>13a. Domestic violence</t>
  </si>
  <si>
    <t>14. Total households</t>
  </si>
  <si>
    <t xml:space="preserve">N1=Abuse or neglect </t>
  </si>
  <si>
    <t xml:space="preserve">N2=Child’s disability </t>
  </si>
  <si>
    <t xml:space="preserve">N3=Parental illness or disability </t>
  </si>
  <si>
    <t xml:space="preserve">N4=Family in acute stress </t>
  </si>
  <si>
    <t xml:space="preserve">N5=Family dysfunction </t>
  </si>
  <si>
    <t xml:space="preserve">N6=Socially unacceptable behaviour </t>
  </si>
  <si>
    <t xml:space="preserve">N7=Low income </t>
  </si>
  <si>
    <t xml:space="preserve">N8=Absent parenting </t>
  </si>
  <si>
    <t>1. Bed and breakfast</t>
  </si>
  <si>
    <t>2. Other nightly paid, privately managed accommodation</t>
  </si>
  <si>
    <t>3. Hostel accommodation</t>
  </si>
  <si>
    <t>4. Private sector accommodation leased by your authority or leased or managed by an RP</t>
  </si>
  <si>
    <t>5. Directly with a private sector landlord</t>
  </si>
  <si>
    <t>6. Within your own stock</t>
  </si>
  <si>
    <t>7. Within RP stock</t>
  </si>
  <si>
    <t>8. Any other types of accommodation</t>
  </si>
  <si>
    <t>Pending enquiries or found to be intentionally homeless</t>
  </si>
  <si>
    <t>Section 193 Duty owed</t>
  </si>
  <si>
    <t>Total</t>
  </si>
  <si>
    <t>b. Self contained</t>
  </si>
  <si>
    <t>a. Shared facilities</t>
  </si>
  <si>
    <t>a. Hostels (incl. reception centres &amp; emergencies units)</t>
  </si>
  <si>
    <t>b. Women's refuges</t>
  </si>
  <si>
    <t>9. Total in accommodation arranged by the local authority at the end of the quarter</t>
  </si>
  <si>
    <t>10. Applicant owed a main duty but either (a) remains in accommodation from which accepted as homeless or (b) is making own arrangements for temporary accommodation</t>
  </si>
  <si>
    <t xml:space="preserve">H5=Residential accommodation not subject to children’s homes regulations </t>
  </si>
  <si>
    <t xml:space="preserve">K2=Homes and hostels </t>
  </si>
  <si>
    <t>a. How many were accommodated with the local authorities’ own stock or with RP/RSLs?</t>
  </si>
  <si>
    <t>b.How many received formal support?</t>
  </si>
  <si>
    <t>P1=Placed with own parents or other person with parental responsibility</t>
  </si>
  <si>
    <t xml:space="preserve">P2=Independent living, eg in flat, lodgings, bedsit, B&amp;B or with friends, with or without formal support </t>
  </si>
  <si>
    <t xml:space="preserve">P3=Residential employment </t>
  </si>
  <si>
    <t>R2=NHS/Health Trust or other establishment providing medical or nursing car</t>
  </si>
  <si>
    <t xml:space="preserve">R5=Young Offender Institution or prison </t>
  </si>
  <si>
    <t xml:space="preserve">T0=All types of temporary move </t>
  </si>
  <si>
    <t>a. How many received formal support?</t>
  </si>
  <si>
    <t>b. How many of these placements were deemed ‘suitable’?</t>
  </si>
  <si>
    <t>b. How many received formal support?</t>
  </si>
  <si>
    <t>c. How many of these placements were deemed ‘suitable’?</t>
  </si>
  <si>
    <t>e61a</t>
  </si>
  <si>
    <t>e61b</t>
  </si>
  <si>
    <t>e61c</t>
  </si>
  <si>
    <t>e62aa</t>
  </si>
  <si>
    <t>e62ab</t>
  </si>
  <si>
    <t>e62ac</t>
  </si>
  <si>
    <t>e62ba</t>
  </si>
  <si>
    <t>e62bb</t>
  </si>
  <si>
    <t>e62bc</t>
  </si>
  <si>
    <t>e63aa</t>
  </si>
  <si>
    <t>e63ab</t>
  </si>
  <si>
    <t>e63ac</t>
  </si>
  <si>
    <t>e63ba</t>
  </si>
  <si>
    <t>e63bb</t>
  </si>
  <si>
    <t>e63bc</t>
  </si>
  <si>
    <t>e64a</t>
  </si>
  <si>
    <t>e64b</t>
  </si>
  <si>
    <t>e64c</t>
  </si>
  <si>
    <t>e65a</t>
  </si>
  <si>
    <t>e65b</t>
  </si>
  <si>
    <t>e65c</t>
  </si>
  <si>
    <t>e66a</t>
  </si>
  <si>
    <t>e66b</t>
  </si>
  <si>
    <t>e66c</t>
  </si>
  <si>
    <t>e67a</t>
  </si>
  <si>
    <t>e67b</t>
  </si>
  <si>
    <t>e67c</t>
  </si>
  <si>
    <t>e68a</t>
  </si>
  <si>
    <t>e68b</t>
  </si>
  <si>
    <t>e68c</t>
  </si>
  <si>
    <t>e69a</t>
  </si>
  <si>
    <t>e69b</t>
  </si>
  <si>
    <t>e69c</t>
  </si>
  <si>
    <t>e610b</t>
  </si>
  <si>
    <t>e610c</t>
  </si>
  <si>
    <t>Unitary County LA</t>
  </si>
  <si>
    <t xml:space="preserve">1A Alcohol misuse: Concerns about alcohol misuse by the child </t>
  </si>
  <si>
    <t xml:space="preserve">1B Alcohol misuse: Concerns about alcohol misuse by the parent/carer </t>
  </si>
  <si>
    <t xml:space="preserve">1C Alcohol misuse: Concerns about alcohol misuse by another person living in the household </t>
  </si>
  <si>
    <t xml:space="preserve">2A Drug misuse: Concerns about drug misuse by the child </t>
  </si>
  <si>
    <t xml:space="preserve">2B Drug misuse: Concerns about drug misuse by the parent/carer </t>
  </si>
  <si>
    <t xml:space="preserve">2C Drug misuse: Concerns about drug misuse by another person living in the household </t>
  </si>
  <si>
    <t xml:space="preserve">3A Domestic violence: Concerns about the child being the subject of domestic violence </t>
  </si>
  <si>
    <t xml:space="preserve">3B Domestic violence: Concerns about the child’s parent/carer being the subject of domestic violence </t>
  </si>
  <si>
    <t xml:space="preserve">3C Domestic violence: Concerns about another person living in the household being the subject of domestic violence </t>
  </si>
  <si>
    <t xml:space="preserve">4A Mental health: Concerns about the mental health of the child </t>
  </si>
  <si>
    <t xml:space="preserve">4B Mental health: Concerns about the mental health of the parent/carer </t>
  </si>
  <si>
    <t xml:space="preserve">4C Mental health: Concerns about the mental health of another person in the family/household </t>
  </si>
  <si>
    <t xml:space="preserve">5A Learning disability: Concerns about the child’s learning disability </t>
  </si>
  <si>
    <t xml:space="preserve">5B Learning disability: Concerns about the parent/carer’s learning disability </t>
  </si>
  <si>
    <t xml:space="preserve">5C Learning disability: Concerns about another person in the family/household’s learning disability </t>
  </si>
  <si>
    <t xml:space="preserve">6A Physical disability or illness: Concerns about a physical disability or illness of the child </t>
  </si>
  <si>
    <t xml:space="preserve">6B Physical disability or illness: Concerns about a physical disability or illness of the parent/carer </t>
  </si>
  <si>
    <t xml:space="preserve">6C Physical disability or illness: Concerns about a physical disability or illness of another person in the family/household </t>
  </si>
  <si>
    <t>7A Young carer: Concerns that services may be required or the child’s health or development may be impaired due to their caring responsibilities</t>
  </si>
  <si>
    <t>1. Parents no longer willing or able to accommodate</t>
  </si>
  <si>
    <t>2. Other relatives/friends no longer willing or able to accommodate</t>
  </si>
  <si>
    <t>3. Non-violent relationship breakdown with partner</t>
  </si>
  <si>
    <t>4. Violence</t>
  </si>
  <si>
    <t>5. Harassment, threats or intimidation</t>
  </si>
  <si>
    <t xml:space="preserve">6. Mortgage arrears </t>
  </si>
  <si>
    <t>7. Rent arrears on:</t>
  </si>
  <si>
    <t>8. Loss of rented or tied accommodation due to:</t>
  </si>
  <si>
    <t>9. Required to leave National Asylum Support Service accommodation</t>
  </si>
  <si>
    <t>10. Left an institution or LA care</t>
  </si>
  <si>
    <t>11. Other reason for loss of last settled home</t>
  </si>
  <si>
    <t>12. Total households</t>
  </si>
  <si>
    <t>a. Violent relationship breakdown, involving partner</t>
  </si>
  <si>
    <t>b. Violent relationship breakdown involving associated persons</t>
  </si>
  <si>
    <t>c. Racially motivated violence</t>
  </si>
  <si>
    <t>d. Other forms of violence</t>
  </si>
  <si>
    <t>a. Racially motivated harassment</t>
  </si>
  <si>
    <t>b. Other forms of harassment</t>
  </si>
  <si>
    <t>a. LA or other public sector dwellings</t>
  </si>
  <si>
    <t>b. Registered social landlord/other housing association dwellings</t>
  </si>
  <si>
    <t>c. Private sector dwellings</t>
  </si>
  <si>
    <t>a. Termination of assured shorthold tenancy</t>
  </si>
  <si>
    <t xml:space="preserve">b. Reasons other than a. </t>
  </si>
  <si>
    <t>a. Left prison/on remand</t>
  </si>
  <si>
    <t>b. Left hosipital</t>
  </si>
  <si>
    <t>c. Left other institution or LA care</t>
  </si>
  <si>
    <t>a. Left HM-Forces</t>
  </si>
  <si>
    <t>b. Other reason</t>
  </si>
  <si>
    <t>e31a</t>
  </si>
  <si>
    <t>e32a</t>
  </si>
  <si>
    <t>e33a</t>
  </si>
  <si>
    <t>e34aa</t>
  </si>
  <si>
    <t>e34ba</t>
  </si>
  <si>
    <t>e34ca</t>
  </si>
  <si>
    <t>e34da</t>
  </si>
  <si>
    <t>e35aa</t>
  </si>
  <si>
    <t>e35ba</t>
  </si>
  <si>
    <t>e36a</t>
  </si>
  <si>
    <t>e37aa</t>
  </si>
  <si>
    <t>e37ba</t>
  </si>
  <si>
    <t>e37ca</t>
  </si>
  <si>
    <t>e38aa</t>
  </si>
  <si>
    <t>e38ba</t>
  </si>
  <si>
    <t>e39a</t>
  </si>
  <si>
    <t>e310aa</t>
  </si>
  <si>
    <t>e310ba</t>
  </si>
  <si>
    <t>e310ca</t>
  </si>
  <si>
    <t>e311aa</t>
  </si>
  <si>
    <t>e311ba</t>
  </si>
  <si>
    <t>e312a</t>
  </si>
  <si>
    <t>Question 7</t>
  </si>
  <si>
    <t>LA Name</t>
  </si>
  <si>
    <t>System Name</t>
  </si>
  <si>
    <t>York</t>
  </si>
  <si>
    <t>Raise(Care Works)</t>
  </si>
  <si>
    <t>16-17</t>
  </si>
  <si>
    <t>All others 18--24</t>
  </si>
  <si>
    <t>&lt;5</t>
  </si>
  <si>
    <t>*</t>
  </si>
  <si>
    <t>Wigan</t>
  </si>
  <si>
    <t>Liquid Logic</t>
  </si>
  <si>
    <t>Excel</t>
  </si>
  <si>
    <t>Received Further Support around their housing</t>
  </si>
  <si>
    <t>Year Type</t>
  </si>
  <si>
    <t>Full Year</t>
  </si>
  <si>
    <t>Kingston</t>
  </si>
  <si>
    <t>ICS</t>
  </si>
  <si>
    <t>R1= Residential Care home</t>
  </si>
  <si>
    <t>R3= Family Centre or Mother and Baby Unit</t>
  </si>
  <si>
    <t>S5= All Residential Schools</t>
  </si>
  <si>
    <t>U1=U6= Any Foster Placement</t>
  </si>
  <si>
    <t>Z1= Any Foster Placements</t>
  </si>
  <si>
    <t xml:space="preserve">Havering </t>
  </si>
  <si>
    <t>Northgate Ohms (V53)</t>
  </si>
  <si>
    <t>Havering</t>
  </si>
  <si>
    <t>Desktop Intelligence</t>
  </si>
  <si>
    <t>Business Objects</t>
  </si>
  <si>
    <t>OHMS (Housing System)</t>
  </si>
  <si>
    <t>Paper</t>
  </si>
  <si>
    <t>Access Database</t>
  </si>
  <si>
    <t>Bedford</t>
  </si>
  <si>
    <t>Abritas</t>
  </si>
  <si>
    <t>16-21</t>
  </si>
  <si>
    <t>All others 22-24</t>
  </si>
  <si>
    <t>Blackburn and Darwen</t>
  </si>
  <si>
    <t>Peter Lally Access Database</t>
  </si>
  <si>
    <t>East Riding of Yorkshire</t>
  </si>
  <si>
    <t>Capita</t>
  </si>
  <si>
    <t>Childcare management System</t>
  </si>
  <si>
    <t>Only 1 Quarter (each year)</t>
  </si>
  <si>
    <r>
      <t>2. T</t>
    </r>
    <r>
      <rPr>
        <b/>
        <sz val="11"/>
        <color rgb="FF000000"/>
        <rFont val="Calibri"/>
        <family val="2"/>
      </rPr>
      <t xml:space="preserve">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relieving</t>
    </r>
    <r>
      <rPr>
        <b/>
        <sz val="10"/>
        <color rgb="FF000000"/>
        <rFont val="Arial"/>
        <family val="2"/>
      </rPr>
      <t xml:space="preserve"> homelessness </t>
    </r>
    <r>
      <rPr>
        <b/>
        <sz val="11"/>
        <color rgb="FF000000"/>
        <rFont val="Calibri"/>
        <family val="2"/>
      </rPr>
      <t>for16-24 year olds</t>
    </r>
  </si>
  <si>
    <r>
      <rPr>
        <b/>
        <sz val="11"/>
        <color rgb="FF000000"/>
        <rFont val="Calibri"/>
        <family val="2"/>
      </rPr>
      <t xml:space="preserve">3. The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preventing</t>
    </r>
    <r>
      <rPr>
        <b/>
        <sz val="10"/>
        <color rgb="FF000000"/>
        <rFont val="Arial"/>
        <family val="2"/>
      </rPr>
      <t xml:space="preserve"> homelessness </t>
    </r>
    <r>
      <rPr>
        <b/>
        <sz val="11"/>
        <color rgb="FF000000"/>
        <rFont val="Calibri"/>
        <family val="2"/>
      </rPr>
      <t>for16-24 year olds</t>
    </r>
  </si>
  <si>
    <t>Leeds</t>
  </si>
  <si>
    <t>Orchard Housing</t>
  </si>
  <si>
    <t>Siebel CRm</t>
  </si>
  <si>
    <t xml:space="preserve">Access Database </t>
  </si>
  <si>
    <t>Sheffield</t>
  </si>
  <si>
    <t>Capita Support</t>
  </si>
  <si>
    <t>Open House Management Service (OHMS)</t>
  </si>
  <si>
    <t>Barking &amp; Dagenham</t>
  </si>
  <si>
    <t>Barnet</t>
  </si>
  <si>
    <t>Housing System Saffron</t>
  </si>
  <si>
    <t>Housing System QL</t>
  </si>
  <si>
    <t>Access</t>
  </si>
  <si>
    <t>Bradford</t>
  </si>
  <si>
    <t>VB.net database called HOA</t>
  </si>
  <si>
    <t>Brent</t>
  </si>
  <si>
    <t>Northgate</t>
  </si>
  <si>
    <t>Locata</t>
  </si>
  <si>
    <t>SAP Business Objects</t>
  </si>
  <si>
    <t>Bristol</t>
  </si>
  <si>
    <t>Bury</t>
  </si>
  <si>
    <t>Calderdale</t>
  </si>
  <si>
    <t>CIS</t>
  </si>
  <si>
    <t>Category</t>
  </si>
  <si>
    <t>Please feel free to edit this sheet as is required</t>
  </si>
  <si>
    <t>Quarter- where data is an end of quarter snap-shot</t>
  </si>
  <si>
    <t>All other 18-24</t>
  </si>
  <si>
    <t>unknown</t>
  </si>
  <si>
    <t>Accommodation type not used by the Council</t>
  </si>
  <si>
    <t>See comment 1 below</t>
  </si>
  <si>
    <t>#</t>
  </si>
  <si>
    <t>Camden</t>
  </si>
  <si>
    <t>The QL system has been used to record this information since July 2011.</t>
  </si>
  <si>
    <t>During 2012/13</t>
  </si>
  <si>
    <t>During 2013/14</t>
  </si>
  <si>
    <t>During 2014/15</t>
  </si>
  <si>
    <t>Central Bradfordshire</t>
  </si>
  <si>
    <t>Central Bedfordshire</t>
  </si>
  <si>
    <t>Cheshire East</t>
  </si>
  <si>
    <t>Peter Lally's Microsoft Access Database</t>
  </si>
  <si>
    <t>Cheshire West and Chester</t>
  </si>
  <si>
    <t>2012/13</t>
  </si>
  <si>
    <t>Paper-based records</t>
  </si>
  <si>
    <t>Excel spreadsheet</t>
  </si>
  <si>
    <t>City of London</t>
  </si>
  <si>
    <t>OHMS Database (In House)</t>
  </si>
  <si>
    <t>Croydon</t>
  </si>
  <si>
    <t>31/06/2012</t>
  </si>
  <si>
    <t>31/06/2013</t>
  </si>
  <si>
    <t>31/06/2014</t>
  </si>
  <si>
    <t xml:space="preserve"> Business Objects (reporting tool</t>
  </si>
  <si>
    <t>staff database for prevention</t>
  </si>
  <si>
    <t xml:space="preserve">OHMS (Open Housing Management System) </t>
  </si>
  <si>
    <t>Rents account database</t>
  </si>
  <si>
    <t>Ealing</t>
  </si>
  <si>
    <t>Annexes</t>
  </si>
  <si>
    <t>Enfield</t>
  </si>
  <si>
    <t>Hammersmith &amp; Fulham</t>
  </si>
  <si>
    <t xml:space="preserve"> </t>
  </si>
  <si>
    <t>Wandsworth</t>
  </si>
  <si>
    <t>Wakefield</t>
  </si>
  <si>
    <t>**</t>
  </si>
  <si>
    <t>Tameside</t>
  </si>
  <si>
    <t>St Helens</t>
  </si>
  <si>
    <t>n/a</t>
  </si>
  <si>
    <t>Solihull</t>
  </si>
  <si>
    <t>Scilly</t>
  </si>
  <si>
    <t>Poole</t>
  </si>
  <si>
    <t>N/A</t>
  </si>
  <si>
    <t>Peterborough</t>
  </si>
  <si>
    <t>16-24</t>
  </si>
  <si>
    <t>2013/14</t>
  </si>
  <si>
    <t>2014/15</t>
  </si>
  <si>
    <t>North East Lincolnshire</t>
  </si>
  <si>
    <t>Milton Keynes</t>
  </si>
  <si>
    <t>Lambeth</t>
  </si>
  <si>
    <t>Not applicable</t>
  </si>
  <si>
    <t>Knowsley</t>
  </si>
  <si>
    <t>Kirklees</t>
  </si>
  <si>
    <t>01/04/2011 - 31/03/2012</t>
  </si>
  <si>
    <t>Unable to provide</t>
  </si>
  <si>
    <t>01/04/2012 - 31/03/2013</t>
  </si>
  <si>
    <t>01/04/2013 - 31/03/2014</t>
  </si>
  <si>
    <t>Kensington &amp; Chelsea</t>
  </si>
  <si>
    <t>Hillingdon</t>
  </si>
  <si>
    <r>
      <t>Presented themselves as homeless</t>
    </r>
    <r>
      <rPr>
        <b/>
        <u/>
        <sz val="10"/>
        <color rgb="FF000000"/>
        <rFont val="Arial"/>
        <family val="2"/>
      </rPr>
      <t xml:space="preserve"> or at risk of homeless</t>
    </r>
  </si>
  <si>
    <t>Were subsequently assessed under Section 7 of the Children’s Act</t>
  </si>
  <si>
    <t>Oldham</t>
  </si>
  <si>
    <t>18-21</t>
  </si>
  <si>
    <t>18-24</t>
  </si>
  <si>
    <t>Reading</t>
  </si>
  <si>
    <t>Saffron</t>
  </si>
  <si>
    <t>Microsoft SQL server</t>
  </si>
  <si>
    <t>Insight</t>
  </si>
  <si>
    <t xml:space="preserve">Excel </t>
  </si>
  <si>
    <t>Excel Spreadsheet</t>
  </si>
  <si>
    <t>Paper Based</t>
  </si>
  <si>
    <t>Northgate Housing</t>
  </si>
  <si>
    <t>Spreadsheets</t>
  </si>
  <si>
    <t>Abritas (from Feb 2015)</t>
  </si>
  <si>
    <t>Civica Housing (Until Feb 2015)</t>
  </si>
  <si>
    <t>Capita Open Housing</t>
  </si>
  <si>
    <t xml:space="preserve">All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</si>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</sst>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rgb="FFFF99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rgb="FFFF99CC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99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5">
    <xf numFmtId="0" fontId="0" fillId="0" borderId="0"/>
    <xf numFmtId="0" fontId="3" fillId="0" borderId="0" applyNumberFormat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0" fillId="0" borderId="0" xfId="0" applyFont="1" applyBorder="1"/>
    <xf numFmtId="0" fontId="2" fillId="7" borderId="0" xfId="0" applyFont="1" applyFill="1" applyBorder="1"/>
    <xf numFmtId="0" fontId="0" fillId="0" borderId="0" xfId="0" applyFont="1" applyBorder="1"/>
    <xf numFmtId="0" fontId="0" fillId="8" borderId="0" xfId="0" applyFont="1" applyFill="1" applyBorder="1"/>
    <xf numFmtId="0" fontId="4" fillId="5" borderId="1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right" vertical="top" wrapText="1"/>
    </xf>
    <xf numFmtId="0" fontId="4" fillId="6" borderId="1" xfId="1" applyFont="1" applyFill="1" applyBorder="1" applyAlignment="1">
      <alignment horizontal="left" vertical="top"/>
    </xf>
    <xf numFmtId="0" fontId="2" fillId="7" borderId="1" xfId="0" applyFont="1" applyFill="1" applyBorder="1"/>
    <xf numFmtId="0" fontId="4" fillId="5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 wrapText="1"/>
    </xf>
    <xf numFmtId="3" fontId="4" fillId="7" borderId="1" xfId="1" applyNumberFormat="1" applyFont="1" applyFill="1" applyBorder="1" applyAlignment="1">
      <alignment horizontal="right"/>
    </xf>
    <xf numFmtId="0" fontId="3" fillId="4" borderId="1" xfId="1" applyFont="1" applyFill="1" applyBorder="1" applyAlignment="1">
      <alignment vertical="center" wrapText="1"/>
    </xf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4" fillId="5" borderId="11" xfId="1" applyFont="1" applyFill="1" applyBorder="1" applyAlignment="1">
      <alignment horizontal="left" vertical="center" wrapText="1"/>
    </xf>
    <xf numFmtId="0" fontId="4" fillId="5" borderId="12" xfId="1" applyFont="1" applyFill="1" applyBorder="1" applyAlignment="1">
      <alignment horizontal="left" vertical="center" wrapText="1"/>
    </xf>
    <xf numFmtId="0" fontId="4" fillId="5" borderId="13" xfId="1" applyFont="1" applyFill="1" applyBorder="1" applyAlignment="1">
      <alignment horizontal="left" vertical="center" wrapText="1"/>
    </xf>
    <xf numFmtId="0" fontId="4" fillId="6" borderId="11" xfId="1" applyFont="1" applyFill="1" applyBorder="1" applyAlignment="1">
      <alignment horizontal="left" vertical="center"/>
    </xf>
    <xf numFmtId="0" fontId="4" fillId="6" borderId="12" xfId="1" applyFont="1" applyFill="1" applyBorder="1" applyAlignment="1">
      <alignment horizontal="left"/>
    </xf>
    <xf numFmtId="0" fontId="4" fillId="5" borderId="12" xfId="1" applyFont="1" applyFill="1" applyBorder="1" applyAlignment="1">
      <alignment horizontal="left" vertical="center"/>
    </xf>
    <xf numFmtId="0" fontId="4" fillId="5" borderId="12" xfId="1" applyFont="1" applyFill="1" applyBorder="1" applyAlignment="1">
      <alignment horizontal="left"/>
    </xf>
    <xf numFmtId="0" fontId="4" fillId="6" borderId="12" xfId="1" applyFont="1" applyFill="1" applyBorder="1" applyAlignment="1">
      <alignment horizontal="left" vertical="center"/>
    </xf>
    <xf numFmtId="0" fontId="4" fillId="5" borderId="13" xfId="1" applyFont="1" applyFill="1" applyBorder="1" applyAlignment="1">
      <alignment horizontal="left"/>
    </xf>
    <xf numFmtId="0" fontId="3" fillId="10" borderId="1" xfId="1" applyFont="1" applyFill="1" applyBorder="1" applyAlignment="1">
      <alignment horizontal="left" vertical="center" wrapText="1"/>
    </xf>
    <xf numFmtId="0" fontId="3" fillId="9" borderId="10" xfId="1" applyFont="1" applyFill="1" applyBorder="1" applyAlignment="1">
      <alignment vertical="center" wrapText="1"/>
    </xf>
    <xf numFmtId="0" fontId="3" fillId="10" borderId="10" xfId="1" applyFont="1" applyFill="1" applyBorder="1" applyAlignment="1">
      <alignment vertical="center" wrapText="1"/>
    </xf>
    <xf numFmtId="0" fontId="3" fillId="10" borderId="10" xfId="1" applyFont="1" applyFill="1" applyBorder="1" applyAlignment="1">
      <alignment horizontal="center" vertical="top" wrapText="1"/>
    </xf>
    <xf numFmtId="0" fontId="3" fillId="9" borderId="15" xfId="1" applyFont="1" applyFill="1" applyBorder="1" applyAlignment="1">
      <alignment horizontal="left"/>
    </xf>
    <xf numFmtId="0" fontId="3" fillId="10" borderId="15" xfId="1" applyFont="1" applyFill="1" applyBorder="1" applyAlignment="1">
      <alignment horizontal="left"/>
    </xf>
    <xf numFmtId="0" fontId="0" fillId="11" borderId="15" xfId="0" applyFont="1" applyFill="1" applyBorder="1"/>
    <xf numFmtId="0" fontId="0" fillId="11" borderId="14" xfId="0" applyFont="1" applyFill="1" applyBorder="1"/>
    <xf numFmtId="0" fontId="3" fillId="9" borderId="10" xfId="1" applyFont="1" applyFill="1" applyBorder="1" applyAlignment="1">
      <alignment horizontal="center" vertical="top" wrapText="1"/>
    </xf>
    <xf numFmtId="0" fontId="3" fillId="9" borderId="15" xfId="1" applyFont="1" applyFill="1" applyBorder="1" applyAlignment="1">
      <alignment horizontal="center" vertical="top" wrapText="1"/>
    </xf>
    <xf numFmtId="0" fontId="3" fillId="9" borderId="14" xfId="1" applyFont="1" applyFill="1" applyBorder="1" applyAlignment="1">
      <alignment horizontal="center" vertical="top" wrapText="1"/>
    </xf>
    <xf numFmtId="0" fontId="0" fillId="11" borderId="1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right" vertical="top" wrapText="1"/>
    </xf>
    <xf numFmtId="0" fontId="3" fillId="14" borderId="1" xfId="1" applyFont="1" applyFill="1" applyBorder="1" applyAlignment="1">
      <alignment horizontal="right"/>
    </xf>
    <xf numFmtId="0" fontId="3" fillId="13" borderId="10" xfId="1" applyFont="1" applyFill="1" applyBorder="1" applyAlignment="1">
      <alignment horizontal="right" vertical="top" wrapText="1"/>
    </xf>
    <xf numFmtId="0" fontId="3" fillId="13" borderId="15" xfId="1" applyFont="1" applyFill="1" applyBorder="1" applyAlignment="1">
      <alignment horizontal="right" vertical="top" wrapText="1"/>
    </xf>
    <xf numFmtId="0" fontId="3" fillId="13" borderId="14" xfId="1" applyFont="1" applyFill="1" applyBorder="1" applyAlignment="1">
      <alignment horizontal="right" vertical="top" wrapText="1"/>
    </xf>
    <xf numFmtId="0" fontId="3" fillId="13" borderId="10" xfId="1" applyFont="1" applyFill="1" applyBorder="1" applyAlignment="1">
      <alignment vertical="top" wrapText="1"/>
    </xf>
    <xf numFmtId="0" fontId="3" fillId="13" borderId="7" xfId="1" applyFont="1" applyFill="1" applyBorder="1" applyAlignment="1">
      <alignment horizontal="right" vertical="top" wrapText="1"/>
    </xf>
    <xf numFmtId="0" fontId="3" fillId="13" borderId="8" xfId="1" applyFont="1" applyFill="1" applyBorder="1" applyAlignment="1">
      <alignment horizontal="right" vertical="top" wrapText="1"/>
    </xf>
    <xf numFmtId="0" fontId="3" fillId="13" borderId="9" xfId="1" applyFont="1" applyFill="1" applyBorder="1" applyAlignment="1">
      <alignment horizontal="right" vertical="top" wrapText="1"/>
    </xf>
    <xf numFmtId="0" fontId="0" fillId="15" borderId="1" xfId="0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0" fillId="12" borderId="6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2" borderId="6" xfId="0" applyFont="1" applyFill="1" applyBorder="1"/>
    <xf numFmtId="0" fontId="0" fillId="12" borderId="15" xfId="0" applyFont="1" applyFill="1" applyBorder="1"/>
    <xf numFmtId="0" fontId="0" fillId="12" borderId="5" xfId="0" applyFont="1" applyFill="1" applyBorder="1"/>
    <xf numFmtId="0" fontId="5" fillId="12" borderId="6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0" fillId="15" borderId="0" xfId="0" applyFont="1" applyFill="1" applyBorder="1"/>
    <xf numFmtId="0" fontId="0" fillId="15" borderId="6" xfId="0" applyFont="1" applyFill="1" applyBorder="1"/>
    <xf numFmtId="0" fontId="0" fillId="0" borderId="0" xfId="0" applyFont="1" applyFill="1" applyBorder="1"/>
    <xf numFmtId="0" fontId="10" fillId="0" borderId="0" xfId="0" applyFont="1"/>
    <xf numFmtId="0" fontId="10" fillId="0" borderId="0" xfId="0" applyFont="1" applyFill="1" applyBorder="1"/>
    <xf numFmtId="0" fontId="0" fillId="0" borderId="0" xfId="0" applyFill="1" applyBorder="1"/>
    <xf numFmtId="0" fontId="4" fillId="6" borderId="1" xfId="1" applyFont="1" applyFill="1" applyBorder="1" applyAlignment="1">
      <alignment horizontal="left" vertical="center" wrapText="1"/>
    </xf>
    <xf numFmtId="0" fontId="0" fillId="0" borderId="0" xfId="0" applyFont="1" applyBorder="1" applyAlignment="1"/>
    <xf numFmtId="0" fontId="2" fillId="0" borderId="0" xfId="0" applyFont="1" applyBorder="1" applyAlignment="1"/>
    <xf numFmtId="0" fontId="4" fillId="17" borderId="23" xfId="1" applyFont="1" applyFill="1" applyBorder="1" applyAlignment="1">
      <alignment vertical="center" wrapText="1"/>
    </xf>
    <xf numFmtId="0" fontId="4" fillId="17" borderId="24" xfId="1" applyFont="1" applyFill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25" xfId="0" applyBorder="1"/>
    <xf numFmtId="0" fontId="0" fillId="0" borderId="18" xfId="0" applyBorder="1"/>
    <xf numFmtId="14" fontId="11" fillId="0" borderId="0" xfId="0" applyNumberFormat="1" applyFont="1" applyBorder="1"/>
    <xf numFmtId="14" fontId="0" fillId="0" borderId="0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14" fontId="11" fillId="0" borderId="21" xfId="0" applyNumberFormat="1" applyFont="1" applyBorder="1"/>
    <xf numFmtId="14" fontId="0" fillId="0" borderId="21" xfId="0" applyNumberFormat="1" applyBorder="1"/>
    <xf numFmtId="0" fontId="0" fillId="0" borderId="21" xfId="0" applyBorder="1"/>
    <xf numFmtId="0" fontId="12" fillId="0" borderId="22" xfId="0" applyFont="1" applyBorder="1" applyAlignment="1">
      <alignment vertical="center" wrapText="1"/>
    </xf>
    <xf numFmtId="0" fontId="0" fillId="0" borderId="17" xfId="0" applyBorder="1" applyAlignment="1">
      <alignment horizontal="left"/>
    </xf>
    <xf numFmtId="0" fontId="13" fillId="0" borderId="17" xfId="0" applyFont="1" applyBorder="1"/>
    <xf numFmtId="0" fontId="13" fillId="0" borderId="17" xfId="0" applyFont="1" applyBorder="1" applyAlignment="1"/>
    <xf numFmtId="0" fontId="14" fillId="0" borderId="0" xfId="0" applyFon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Fill="1" applyBorder="1"/>
    <xf numFmtId="0" fontId="15" fillId="0" borderId="19" xfId="0" applyFont="1" applyFill="1" applyBorder="1" applyAlignment="1">
      <alignment wrapText="1"/>
    </xf>
    <xf numFmtId="0" fontId="0" fillId="0" borderId="30" xfId="0" applyBorder="1"/>
    <xf numFmtId="0" fontId="0" fillId="0" borderId="29" xfId="0" applyBorder="1"/>
    <xf numFmtId="0" fontId="0" fillId="0" borderId="3" xfId="0" applyBorder="1"/>
    <xf numFmtId="3" fontId="4" fillId="0" borderId="18" xfId="1" applyNumberFormat="1" applyFont="1" applyFill="1" applyBorder="1" applyAlignment="1">
      <alignment horizontal="right"/>
    </xf>
    <xf numFmtId="3" fontId="4" fillId="0" borderId="19" xfId="1" applyNumberFormat="1" applyFont="1" applyFill="1" applyBorder="1" applyAlignment="1">
      <alignment horizontal="right"/>
    </xf>
    <xf numFmtId="0" fontId="0" fillId="0" borderId="22" xfId="0" applyBorder="1"/>
    <xf numFmtId="0" fontId="0" fillId="0" borderId="19" xfId="0" applyBorder="1"/>
    <xf numFmtId="0" fontId="16" fillId="0" borderId="17" xfId="0" applyFont="1" applyBorder="1"/>
    <xf numFmtId="0" fontId="16" fillId="0" borderId="25" xfId="0" applyFont="1" applyBorder="1"/>
    <xf numFmtId="14" fontId="17" fillId="0" borderId="0" xfId="0" applyNumberFormat="1" applyFont="1" applyBorder="1"/>
    <xf numFmtId="14" fontId="16" fillId="0" borderId="0" xfId="0" applyNumberFormat="1" applyFont="1" applyBorder="1"/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14" fontId="11" fillId="0" borderId="0" xfId="0" applyNumberFormat="1" applyFont="1" applyBorder="1" applyAlignment="1">
      <alignment horizontal="right"/>
    </xf>
    <xf numFmtId="0" fontId="18" fillId="0" borderId="16" xfId="0" applyFont="1" applyBorder="1"/>
    <xf numFmtId="0" fontId="18" fillId="0" borderId="17" xfId="0" applyFont="1" applyBorder="1"/>
    <xf numFmtId="0" fontId="18" fillId="0" borderId="25" xfId="0" applyFont="1" applyBorder="1"/>
    <xf numFmtId="0" fontId="18" fillId="0" borderId="26" xfId="0" applyFont="1" applyBorder="1"/>
    <xf numFmtId="0" fontId="18" fillId="0" borderId="27" xfId="0" applyFont="1" applyBorder="1"/>
    <xf numFmtId="0" fontId="18" fillId="0" borderId="0" xfId="0" applyFont="1" applyBorder="1"/>
    <xf numFmtId="0" fontId="18" fillId="0" borderId="3" xfId="0" applyFont="1" applyBorder="1"/>
    <xf numFmtId="0" fontId="18" fillId="0" borderId="21" xfId="0" applyFont="1" applyBorder="1"/>
    <xf numFmtId="0" fontId="18" fillId="0" borderId="0" xfId="0" applyFont="1" applyFill="1" applyBorder="1"/>
    <xf numFmtId="0" fontId="10" fillId="0" borderId="16" xfId="0" applyFont="1" applyBorder="1"/>
    <xf numFmtId="0" fontId="10" fillId="0" borderId="17" xfId="0" applyFont="1" applyBorder="1"/>
    <xf numFmtId="0" fontId="10" fillId="0" borderId="25" xfId="0" applyFont="1" applyBorder="1"/>
    <xf numFmtId="0" fontId="10" fillId="0" borderId="18" xfId="0" applyFont="1" applyBorder="1"/>
    <xf numFmtId="14" fontId="19" fillId="0" borderId="0" xfId="0" applyNumberFormat="1" applyFont="1"/>
    <xf numFmtId="14" fontId="10" fillId="0" borderId="0" xfId="0" applyNumberFormat="1" applyFont="1"/>
    <xf numFmtId="0" fontId="10" fillId="0" borderId="26" xfId="0" applyFont="1" applyBorder="1"/>
    <xf numFmtId="0" fontId="10" fillId="0" borderId="27" xfId="0" applyFont="1" applyBorder="1"/>
    <xf numFmtId="0" fontId="10" fillId="0" borderId="28" xfId="0" applyFont="1" applyBorder="1"/>
    <xf numFmtId="0" fontId="0" fillId="0" borderId="16" xfId="0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0" fillId="0" borderId="21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Fill="1" applyBorder="1"/>
    <xf numFmtId="0" fontId="21" fillId="0" borderId="16" xfId="0" applyFont="1" applyBorder="1"/>
    <xf numFmtId="0" fontId="0" fillId="0" borderId="16" xfId="0" quotePrefix="1" applyBorder="1" applyAlignment="1">
      <alignment horizontal="center"/>
    </xf>
    <xf numFmtId="0" fontId="0" fillId="0" borderId="31" xfId="0" applyBorder="1"/>
    <xf numFmtId="0" fontId="0" fillId="0" borderId="26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3" xfId="0" applyFill="1" applyBorder="1"/>
    <xf numFmtId="0" fontId="22" fillId="0" borderId="16" xfId="394" applyBorder="1"/>
    <xf numFmtId="0" fontId="22" fillId="0" borderId="25" xfId="394" applyBorder="1"/>
    <xf numFmtId="0" fontId="22" fillId="0" borderId="17" xfId="394" applyBorder="1"/>
    <xf numFmtId="0" fontId="22" fillId="0" borderId="26" xfId="394" applyBorder="1"/>
    <xf numFmtId="0" fontId="22" fillId="0" borderId="28" xfId="394" applyBorder="1"/>
    <xf numFmtId="0" fontId="22" fillId="0" borderId="27" xfId="394" applyBorder="1"/>
    <xf numFmtId="0" fontId="22" fillId="0" borderId="18" xfId="394" applyFill="1" applyBorder="1"/>
    <xf numFmtId="0" fontId="15" fillId="0" borderId="19" xfId="394" applyFont="1" applyFill="1" applyBorder="1" applyAlignment="1">
      <alignment wrapText="1"/>
    </xf>
    <xf numFmtId="0" fontId="22" fillId="0" borderId="0" xfId="394" applyFill="1" applyBorder="1"/>
    <xf numFmtId="0" fontId="22" fillId="0" borderId="0" xfId="394" applyBorder="1"/>
    <xf numFmtId="0" fontId="22" fillId="0" borderId="19" xfId="394" applyBorder="1"/>
    <xf numFmtId="0" fontId="22" fillId="0" borderId="30" xfId="394" applyBorder="1"/>
    <xf numFmtId="0" fontId="22" fillId="0" borderId="29" xfId="394" applyBorder="1"/>
    <xf numFmtId="0" fontId="22" fillId="0" borderId="3" xfId="394" applyBorder="1"/>
    <xf numFmtId="0" fontId="22" fillId="0" borderId="20" xfId="394" applyBorder="1"/>
    <xf numFmtId="0" fontId="22" fillId="0" borderId="22" xfId="394" applyBorder="1"/>
    <xf numFmtId="0" fontId="22" fillId="0" borderId="21" xfId="394" applyBorder="1"/>
    <xf numFmtId="14" fontId="22" fillId="0" borderId="16" xfId="394" applyNumberFormat="1" applyBorder="1"/>
    <xf numFmtId="14" fontId="22" fillId="0" borderId="26" xfId="394" applyNumberFormat="1" applyBorder="1"/>
    <xf numFmtId="14" fontId="22" fillId="0" borderId="30" xfId="394" applyNumberFormat="1" applyBorder="1"/>
    <xf numFmtId="14" fontId="22" fillId="0" borderId="20" xfId="394" applyNumberFormat="1" applyBorder="1"/>
    <xf numFmtId="0" fontId="22" fillId="0" borderId="16" xfId="394" applyBorder="1" applyAlignment="1">
      <alignment vertical="center"/>
    </xf>
    <xf numFmtId="0" fontId="22" fillId="0" borderId="25" xfId="394" applyBorder="1" applyAlignment="1">
      <alignment vertical="center"/>
    </xf>
    <xf numFmtId="0" fontId="21" fillId="0" borderId="16" xfId="394" applyFont="1" applyFill="1" applyBorder="1" applyAlignment="1">
      <alignment horizontal="center" wrapText="1"/>
    </xf>
    <xf numFmtId="0" fontId="21" fillId="0" borderId="25" xfId="394" applyFont="1" applyFill="1" applyBorder="1" applyAlignment="1">
      <alignment horizontal="center" vertical="center" wrapText="1"/>
    </xf>
    <xf numFmtId="0" fontId="22" fillId="0" borderId="16" xfId="394" applyBorder="1" applyAlignment="1">
      <alignment horizontal="center" vertical="center"/>
    </xf>
    <xf numFmtId="0" fontId="22" fillId="0" borderId="17" xfId="394" applyBorder="1" applyAlignment="1">
      <alignment horizontal="center" vertical="center"/>
    </xf>
    <xf numFmtId="0" fontId="21" fillId="0" borderId="17" xfId="394" applyFont="1" applyFill="1" applyBorder="1" applyAlignment="1">
      <alignment horizontal="center" vertical="center" wrapText="1"/>
    </xf>
    <xf numFmtId="0" fontId="23" fillId="0" borderId="25" xfId="394" applyFont="1" applyFill="1" applyBorder="1" applyAlignment="1">
      <alignment horizontal="center" vertical="center" wrapText="1"/>
    </xf>
    <xf numFmtId="0" fontId="21" fillId="0" borderId="32" xfId="394" applyFont="1" applyFill="1" applyBorder="1" applyAlignment="1">
      <alignment horizontal="center"/>
    </xf>
    <xf numFmtId="0" fontId="21" fillId="0" borderId="33" xfId="394" applyFont="1" applyFill="1" applyBorder="1" applyAlignment="1">
      <alignment horizontal="center"/>
    </xf>
    <xf numFmtId="0" fontId="21" fillId="0" borderId="34" xfId="394" applyFont="1" applyFill="1" applyBorder="1" applyAlignment="1">
      <alignment horizontal="center"/>
    </xf>
    <xf numFmtId="0" fontId="21" fillId="0" borderId="17" xfId="394" applyFont="1" applyBorder="1" applyAlignment="1">
      <alignment horizontal="center" vertical="center"/>
    </xf>
    <xf numFmtId="0" fontId="21" fillId="0" borderId="17" xfId="394" applyFont="1" applyFill="1" applyBorder="1" applyAlignment="1">
      <alignment horizontal="center" vertical="center"/>
    </xf>
    <xf numFmtId="0" fontId="21" fillId="0" borderId="25" xfId="394" applyFont="1" applyFill="1" applyBorder="1" applyAlignment="1">
      <alignment horizontal="center" vertical="center"/>
    </xf>
    <xf numFmtId="0" fontId="21" fillId="0" borderId="16" xfId="394" applyFont="1" applyBorder="1" applyAlignment="1">
      <alignment horizontal="center" vertical="center"/>
    </xf>
    <xf numFmtId="0" fontId="21" fillId="0" borderId="35" xfId="394" applyFont="1" applyBorder="1" applyAlignment="1">
      <alignment horizontal="center" vertical="center"/>
    </xf>
    <xf numFmtId="0" fontId="21" fillId="0" borderId="16" xfId="394" applyFont="1" applyFill="1" applyBorder="1" applyAlignment="1">
      <alignment horizontal="center" vertical="center"/>
    </xf>
    <xf numFmtId="0" fontId="21" fillId="0" borderId="25" xfId="394" applyFont="1" applyBorder="1" applyAlignment="1">
      <alignment horizontal="center" vertical="center"/>
    </xf>
    <xf numFmtId="0" fontId="21" fillId="0" borderId="35" xfId="394" applyFont="1" applyFill="1" applyBorder="1" applyAlignment="1">
      <alignment horizontal="center" vertical="center"/>
    </xf>
    <xf numFmtId="0" fontId="23" fillId="0" borderId="25" xfId="394" applyFont="1" applyBorder="1" applyAlignment="1">
      <alignment horizontal="center" vertical="center"/>
    </xf>
    <xf numFmtId="0" fontId="22" fillId="0" borderId="26" xfId="394" applyBorder="1" applyAlignment="1">
      <alignment vertical="center"/>
    </xf>
    <xf numFmtId="0" fontId="22" fillId="0" borderId="28" xfId="394" applyBorder="1" applyAlignment="1">
      <alignment vertical="center"/>
    </xf>
    <xf numFmtId="0" fontId="21" fillId="0" borderId="26" xfId="394" applyFont="1" applyFill="1" applyBorder="1" applyAlignment="1">
      <alignment horizontal="center" wrapText="1"/>
    </xf>
    <xf numFmtId="0" fontId="21" fillId="0" borderId="28" xfId="394" applyFont="1" applyFill="1" applyBorder="1" applyAlignment="1">
      <alignment horizontal="center" vertical="center" wrapText="1"/>
    </xf>
    <xf numFmtId="0" fontId="22" fillId="0" borderId="26" xfId="394" applyBorder="1" applyAlignment="1">
      <alignment horizontal="center" vertical="center"/>
    </xf>
    <xf numFmtId="0" fontId="22" fillId="0" borderId="27" xfId="394" applyBorder="1" applyAlignment="1">
      <alignment horizontal="center" vertical="center"/>
    </xf>
    <xf numFmtId="0" fontId="21" fillId="0" borderId="27" xfId="394" applyFont="1" applyFill="1" applyBorder="1" applyAlignment="1">
      <alignment horizontal="center" vertical="center" wrapText="1"/>
    </xf>
    <xf numFmtId="0" fontId="23" fillId="0" borderId="28" xfId="394" applyFont="1" applyFill="1" applyBorder="1" applyAlignment="1">
      <alignment horizontal="center" vertical="center" wrapText="1"/>
    </xf>
    <xf numFmtId="0" fontId="21" fillId="0" borderId="36" xfId="394" applyFont="1" applyFill="1" applyBorder="1" applyAlignment="1">
      <alignment horizontal="center"/>
    </xf>
    <xf numFmtId="0" fontId="21" fillId="0" borderId="37" xfId="394" applyFont="1" applyFill="1" applyBorder="1" applyAlignment="1">
      <alignment horizontal="center"/>
    </xf>
    <xf numFmtId="0" fontId="21" fillId="0" borderId="38" xfId="394" applyFont="1" applyFill="1" applyBorder="1" applyAlignment="1">
      <alignment horizontal="center"/>
    </xf>
    <xf numFmtId="0" fontId="21" fillId="0" borderId="0" xfId="394" applyFont="1" applyFill="1" applyBorder="1" applyAlignment="1">
      <alignment horizontal="center" vertical="center" wrapText="1"/>
    </xf>
    <xf numFmtId="0" fontId="21" fillId="0" borderId="27" xfId="394" applyFont="1" applyBorder="1" applyAlignment="1">
      <alignment horizontal="center" vertical="center"/>
    </xf>
    <xf numFmtId="0" fontId="21" fillId="0" borderId="0" xfId="394" applyFont="1" applyBorder="1" applyAlignment="1">
      <alignment horizontal="center" vertical="center"/>
    </xf>
    <xf numFmtId="0" fontId="21" fillId="0" borderId="0" xfId="394" applyFont="1" applyFill="1" applyBorder="1" applyAlignment="1">
      <alignment horizontal="center" vertical="center"/>
    </xf>
    <xf numFmtId="0" fontId="21" fillId="0" borderId="19" xfId="394" applyFont="1" applyFill="1" applyBorder="1" applyAlignment="1">
      <alignment horizontal="center" vertical="center"/>
    </xf>
    <xf numFmtId="0" fontId="21" fillId="0" borderId="26" xfId="394" applyFont="1" applyBorder="1" applyAlignment="1">
      <alignment horizontal="center" vertical="center"/>
    </xf>
    <xf numFmtId="0" fontId="21" fillId="0" borderId="39" xfId="394" applyFont="1" applyBorder="1" applyAlignment="1">
      <alignment horizontal="center" vertical="center"/>
    </xf>
    <xf numFmtId="0" fontId="21" fillId="0" borderId="18" xfId="394" applyFont="1" applyFill="1" applyBorder="1" applyAlignment="1">
      <alignment horizontal="center" vertical="center"/>
    </xf>
    <xf numFmtId="0" fontId="21" fillId="0" borderId="28" xfId="394" applyFont="1" applyBorder="1" applyAlignment="1">
      <alignment horizontal="center" vertical="center"/>
    </xf>
    <xf numFmtId="0" fontId="21" fillId="0" borderId="40" xfId="394" applyFont="1" applyFill="1" applyBorder="1" applyAlignment="1">
      <alignment horizontal="center" vertical="center"/>
    </xf>
    <xf numFmtId="0" fontId="23" fillId="0" borderId="28" xfId="394" applyFont="1" applyBorder="1" applyAlignment="1">
      <alignment horizontal="center" vertical="center"/>
    </xf>
    <xf numFmtId="0" fontId="22" fillId="15" borderId="18" xfId="394" applyFill="1" applyBorder="1" applyAlignment="1">
      <alignment vertical="center"/>
    </xf>
    <xf numFmtId="0" fontId="15" fillId="15" borderId="19" xfId="394" applyFont="1" applyFill="1" applyBorder="1" applyAlignment="1">
      <alignment vertical="center" wrapText="1"/>
    </xf>
    <xf numFmtId="0" fontId="24" fillId="15" borderId="41" xfId="394" applyFont="1" applyFill="1" applyBorder="1" applyAlignment="1">
      <alignment horizontal="center" vertical="center" wrapText="1"/>
    </xf>
    <xf numFmtId="0" fontId="21" fillId="15" borderId="42" xfId="394" applyFont="1" applyFill="1" applyBorder="1" applyAlignment="1">
      <alignment horizontal="center" vertical="center" wrapText="1"/>
    </xf>
    <xf numFmtId="0" fontId="22" fillId="15" borderId="18" xfId="394" applyFill="1" applyBorder="1" applyAlignment="1">
      <alignment horizontal="center" vertical="center"/>
    </xf>
    <xf numFmtId="0" fontId="22" fillId="15" borderId="0" xfId="394" applyFill="1" applyBorder="1" applyAlignment="1">
      <alignment horizontal="center" vertical="center"/>
    </xf>
    <xf numFmtId="0" fontId="24" fillId="15" borderId="43" xfId="394" applyFont="1" applyFill="1" applyBorder="1" applyAlignment="1">
      <alignment horizontal="center" vertical="center" wrapText="1"/>
    </xf>
    <xf numFmtId="0" fontId="24" fillId="15" borderId="42" xfId="394" applyFont="1" applyFill="1" applyBorder="1" applyAlignment="1">
      <alignment horizontal="center" vertical="center" wrapText="1"/>
    </xf>
    <xf numFmtId="0" fontId="21" fillId="15" borderId="41" xfId="394" applyFont="1" applyFill="1" applyBorder="1" applyAlignment="1">
      <alignment horizontal="center"/>
    </xf>
    <xf numFmtId="0" fontId="21" fillId="15" borderId="43" xfId="394" applyFont="1" applyFill="1" applyBorder="1" applyAlignment="1">
      <alignment horizontal="center"/>
    </xf>
    <xf numFmtId="0" fontId="21" fillId="15" borderId="42" xfId="394" applyFont="1" applyFill="1" applyBorder="1" applyAlignment="1">
      <alignment horizontal="center"/>
    </xf>
    <xf numFmtId="0" fontId="21" fillId="0" borderId="43" xfId="394" applyFont="1" applyFill="1" applyBorder="1" applyAlignment="1">
      <alignment horizontal="center" vertical="center" wrapText="1"/>
    </xf>
    <xf numFmtId="0" fontId="21" fillId="0" borderId="43" xfId="394" applyFont="1" applyBorder="1" applyAlignment="1">
      <alignment horizontal="center" vertical="center"/>
    </xf>
    <xf numFmtId="0" fontId="21" fillId="0" borderId="43" xfId="394" applyFont="1" applyFill="1" applyBorder="1" applyAlignment="1">
      <alignment horizontal="center" vertical="center"/>
    </xf>
    <xf numFmtId="0" fontId="21" fillId="0" borderId="42" xfId="394" applyFont="1" applyFill="1" applyBorder="1" applyAlignment="1">
      <alignment horizontal="center" vertical="center"/>
    </xf>
    <xf numFmtId="0" fontId="22" fillId="15" borderId="40" xfId="394" applyFill="1" applyBorder="1" applyAlignment="1">
      <alignment horizontal="center" vertical="center"/>
    </xf>
    <xf numFmtId="0" fontId="25" fillId="15" borderId="43" xfId="394" applyFont="1" applyFill="1" applyBorder="1" applyAlignment="1">
      <alignment horizontal="center" vertical="center"/>
    </xf>
    <xf numFmtId="0" fontId="25" fillId="15" borderId="41" xfId="394" applyFont="1" applyFill="1" applyBorder="1" applyAlignment="1">
      <alignment horizontal="center" vertical="center"/>
    </xf>
    <xf numFmtId="0" fontId="25" fillId="15" borderId="42" xfId="394" applyFont="1" applyFill="1" applyBorder="1" applyAlignment="1">
      <alignment horizontal="center" vertical="center"/>
    </xf>
    <xf numFmtId="0" fontId="15" fillId="15" borderId="19" xfId="394" applyFont="1" applyFill="1" applyBorder="1" applyAlignment="1">
      <alignment horizontal="center" vertical="center"/>
    </xf>
    <xf numFmtId="0" fontId="22" fillId="15" borderId="19" xfId="394" applyFill="1" applyBorder="1" applyAlignment="1">
      <alignment horizontal="center" vertical="center"/>
    </xf>
    <xf numFmtId="0" fontId="25" fillId="15" borderId="44" xfId="394" applyFont="1" applyFill="1" applyBorder="1" applyAlignment="1">
      <alignment horizontal="center" vertical="center"/>
    </xf>
    <xf numFmtId="0" fontId="22" fillId="0" borderId="30" xfId="394" applyBorder="1" applyAlignment="1">
      <alignment vertical="center"/>
    </xf>
    <xf numFmtId="0" fontId="22" fillId="0" borderId="29" xfId="394" applyBorder="1" applyAlignment="1">
      <alignment vertical="center"/>
    </xf>
    <xf numFmtId="0" fontId="21" fillId="0" borderId="18" xfId="394" applyFont="1" applyFill="1" applyBorder="1" applyAlignment="1">
      <alignment horizontal="center" vertical="center" wrapText="1"/>
    </xf>
    <xf numFmtId="0" fontId="21" fillId="0" borderId="19" xfId="394" applyFont="1" applyFill="1" applyBorder="1" applyAlignment="1">
      <alignment horizontal="center" vertical="center" wrapText="1"/>
    </xf>
    <xf numFmtId="0" fontId="22" fillId="0" borderId="30" xfId="394" applyBorder="1" applyAlignment="1">
      <alignment horizontal="center" vertical="center"/>
    </xf>
    <xf numFmtId="0" fontId="22" fillId="0" borderId="3" xfId="394" applyBorder="1" applyAlignment="1">
      <alignment horizontal="center" vertical="center"/>
    </xf>
    <xf numFmtId="0" fontId="23" fillId="0" borderId="19" xfId="394" applyFont="1" applyFill="1" applyBorder="1" applyAlignment="1">
      <alignment horizontal="center" vertical="center" wrapText="1"/>
    </xf>
    <xf numFmtId="0" fontId="21" fillId="0" borderId="45" xfId="394" applyFont="1" applyFill="1" applyBorder="1" applyAlignment="1">
      <alignment horizontal="center"/>
    </xf>
    <xf numFmtId="0" fontId="21" fillId="0" borderId="1" xfId="394" applyFont="1" applyFill="1" applyBorder="1" applyAlignment="1">
      <alignment horizontal="center"/>
    </xf>
    <xf numFmtId="0" fontId="21" fillId="0" borderId="46" xfId="394" applyFont="1" applyFill="1" applyBorder="1" applyAlignment="1">
      <alignment horizontal="center"/>
    </xf>
    <xf numFmtId="0" fontId="21" fillId="0" borderId="3" xfId="394" applyFont="1" applyBorder="1" applyAlignment="1">
      <alignment horizontal="center" vertical="center"/>
    </xf>
    <xf numFmtId="0" fontId="21" fillId="0" borderId="30" xfId="394" applyFont="1" applyBorder="1" applyAlignment="1">
      <alignment horizontal="center" vertical="center"/>
    </xf>
    <xf numFmtId="0" fontId="21" fillId="0" borderId="47" xfId="394" applyFont="1" applyBorder="1" applyAlignment="1">
      <alignment horizontal="center" vertical="center"/>
    </xf>
    <xf numFmtId="0" fontId="21" fillId="0" borderId="29" xfId="394" applyFont="1" applyBorder="1" applyAlignment="1">
      <alignment horizontal="center" vertical="center"/>
    </xf>
    <xf numFmtId="0" fontId="23" fillId="0" borderId="29" xfId="394" applyFont="1" applyBorder="1" applyAlignment="1">
      <alignment horizontal="center" vertical="center"/>
    </xf>
    <xf numFmtId="0" fontId="21" fillId="0" borderId="26" xfId="394" applyFont="1" applyFill="1" applyBorder="1" applyAlignment="1">
      <alignment horizontal="center" vertical="center" wrapText="1"/>
    </xf>
    <xf numFmtId="3" fontId="4" fillId="15" borderId="18" xfId="1" applyNumberFormat="1" applyFont="1" applyFill="1" applyBorder="1" applyAlignment="1">
      <alignment horizontal="right" vertical="center"/>
    </xf>
    <xf numFmtId="3" fontId="4" fillId="15" borderId="19" xfId="1" applyNumberFormat="1" applyFont="1" applyFill="1" applyBorder="1" applyAlignment="1">
      <alignment horizontal="right" vertical="center"/>
    </xf>
    <xf numFmtId="0" fontId="21" fillId="15" borderId="43" xfId="394" applyFont="1" applyFill="1" applyBorder="1" applyAlignment="1">
      <alignment horizontal="center" vertical="center" wrapText="1"/>
    </xf>
    <xf numFmtId="0" fontId="23" fillId="15" borderId="42" xfId="394" applyFont="1" applyFill="1" applyBorder="1" applyAlignment="1">
      <alignment horizontal="center" vertical="center" wrapText="1"/>
    </xf>
    <xf numFmtId="0" fontId="22" fillId="0" borderId="20" xfId="394" applyBorder="1" applyAlignment="1">
      <alignment vertical="center"/>
    </xf>
    <xf numFmtId="0" fontId="22" fillId="0" borderId="22" xfId="394" applyBorder="1" applyAlignment="1">
      <alignment vertical="center"/>
    </xf>
    <xf numFmtId="0" fontId="21" fillId="0" borderId="20" xfId="394" applyFont="1" applyFill="1" applyBorder="1" applyAlignment="1">
      <alignment horizontal="center" vertical="center" wrapText="1"/>
    </xf>
    <xf numFmtId="0" fontId="21" fillId="0" borderId="22" xfId="394" applyFont="1" applyFill="1" applyBorder="1" applyAlignment="1">
      <alignment horizontal="center" vertical="center" wrapText="1"/>
    </xf>
    <xf numFmtId="0" fontId="22" fillId="0" borderId="20" xfId="394" applyBorder="1" applyAlignment="1">
      <alignment horizontal="center" vertical="center"/>
    </xf>
    <xf numFmtId="0" fontId="22" fillId="0" borderId="21" xfId="394" applyBorder="1" applyAlignment="1">
      <alignment horizontal="center" vertical="center"/>
    </xf>
    <xf numFmtId="0" fontId="21" fillId="0" borderId="21" xfId="394" applyFont="1" applyFill="1" applyBorder="1" applyAlignment="1">
      <alignment horizontal="center" vertical="center" wrapText="1"/>
    </xf>
    <xf numFmtId="0" fontId="23" fillId="0" borderId="22" xfId="394" applyFont="1" applyFill="1" applyBorder="1" applyAlignment="1">
      <alignment horizontal="center" vertical="center" wrapText="1"/>
    </xf>
    <xf numFmtId="0" fontId="21" fillId="0" borderId="48" xfId="394" applyFont="1" applyFill="1" applyBorder="1" applyAlignment="1">
      <alignment horizontal="center"/>
    </xf>
    <xf numFmtId="0" fontId="21" fillId="0" borderId="49" xfId="394" applyFont="1" applyFill="1" applyBorder="1" applyAlignment="1">
      <alignment horizontal="center"/>
    </xf>
    <xf numFmtId="0" fontId="21" fillId="0" borderId="50" xfId="394" applyFont="1" applyFill="1" applyBorder="1" applyAlignment="1">
      <alignment horizontal="center"/>
    </xf>
    <xf numFmtId="0" fontId="21" fillId="0" borderId="21" xfId="394" applyFont="1" applyBorder="1" applyAlignment="1">
      <alignment horizontal="center" vertical="center"/>
    </xf>
    <xf numFmtId="0" fontId="21" fillId="0" borderId="21" xfId="394" applyFont="1" applyFill="1" applyBorder="1" applyAlignment="1">
      <alignment horizontal="center" vertical="center"/>
    </xf>
    <xf numFmtId="0" fontId="21" fillId="0" borderId="22" xfId="394" applyFont="1" applyFill="1" applyBorder="1" applyAlignment="1">
      <alignment horizontal="center" vertical="center"/>
    </xf>
    <xf numFmtId="0" fontId="21" fillId="0" borderId="20" xfId="394" applyFont="1" applyBorder="1" applyAlignment="1">
      <alignment horizontal="center" vertical="center"/>
    </xf>
    <xf numFmtId="0" fontId="21" fillId="0" borderId="51" xfId="394" applyFont="1" applyBorder="1" applyAlignment="1">
      <alignment horizontal="center" vertical="center"/>
    </xf>
    <xf numFmtId="0" fontId="21" fillId="0" borderId="20" xfId="394" applyFont="1" applyFill="1" applyBorder="1" applyAlignment="1">
      <alignment horizontal="center" vertical="center"/>
    </xf>
    <xf numFmtId="0" fontId="21" fillId="0" borderId="22" xfId="394" applyFont="1" applyBorder="1" applyAlignment="1">
      <alignment horizontal="center" vertical="center"/>
    </xf>
    <xf numFmtId="0" fontId="21" fillId="0" borderId="51" xfId="394" applyFont="1" applyFill="1" applyBorder="1" applyAlignment="1">
      <alignment horizontal="center" vertical="center"/>
    </xf>
    <xf numFmtId="0" fontId="23" fillId="0" borderId="22" xfId="394" applyFont="1" applyBorder="1" applyAlignment="1">
      <alignment horizontal="center" vertical="center"/>
    </xf>
    <xf numFmtId="0" fontId="22" fillId="0" borderId="19" xfId="394" applyFont="1" applyFill="1" applyBorder="1" applyAlignment="1">
      <alignment wrapText="1"/>
    </xf>
    <xf numFmtId="0" fontId="3" fillId="0" borderId="18" xfId="1" applyNumberFormat="1" applyFont="1" applyFill="1" applyBorder="1" applyAlignment="1">
      <alignment horizontal="right"/>
    </xf>
    <xf numFmtId="0" fontId="3" fillId="0" borderId="19" xfId="1" applyNumberFormat="1" applyFont="1" applyFill="1" applyBorder="1" applyAlignment="1">
      <alignment horizontal="left"/>
    </xf>
    <xf numFmtId="0" fontId="22" fillId="0" borderId="19" xfId="394" applyFill="1" applyBorder="1"/>
    <xf numFmtId="0" fontId="22" fillId="0" borderId="0" xfId="394"/>
    <xf numFmtId="0" fontId="0" fillId="0" borderId="1" xfId="0" applyBorder="1"/>
    <xf numFmtId="0" fontId="0" fillId="18" borderId="1" xfId="0" applyFill="1" applyBorder="1"/>
    <xf numFmtId="0" fontId="15" fillId="18" borderId="1" xfId="0" applyFont="1" applyFill="1" applyBorder="1" applyAlignment="1">
      <alignment wrapText="1"/>
    </xf>
    <xf numFmtId="0" fontId="0" fillId="18" borderId="1" xfId="0" applyFill="1" applyBorder="1" applyAlignment="1">
      <alignment horizontal="center"/>
    </xf>
    <xf numFmtId="3" fontId="4" fillId="18" borderId="1" xfId="1" applyNumberFormat="1" applyFont="1" applyFill="1" applyBorder="1" applyAlignment="1">
      <alignment horizontal="right"/>
    </xf>
    <xf numFmtId="0" fontId="22" fillId="0" borderId="1" xfId="394" applyBorder="1"/>
    <xf numFmtId="0" fontId="22" fillId="0" borderId="1" xfId="394" applyFill="1" applyBorder="1"/>
    <xf numFmtId="0" fontId="15" fillId="0" borderId="1" xfId="394" applyFont="1" applyFill="1" applyBorder="1" applyAlignment="1">
      <alignment wrapText="1"/>
    </xf>
    <xf numFmtId="3" fontId="4" fillId="0" borderId="1" xfId="1" applyNumberFormat="1" applyFont="1" applyFill="1" applyBorder="1" applyAlignment="1">
      <alignment horizontal="right"/>
    </xf>
    <xf numFmtId="0" fontId="22" fillId="0" borderId="1" xfId="394" applyNumberFormat="1" applyBorder="1" applyAlignment="1">
      <alignment horizontal="center"/>
    </xf>
    <xf numFmtId="0" fontId="22" fillId="0" borderId="1" xfId="394" applyBorder="1" applyAlignment="1">
      <alignment horizontal="center"/>
    </xf>
    <xf numFmtId="0" fontId="22" fillId="0" borderId="19" xfId="394" applyFont="1" applyFill="1" applyBorder="1" applyAlignment="1">
      <alignment horizontal="left" wrapText="1"/>
    </xf>
    <xf numFmtId="3" fontId="3" fillId="0" borderId="19" xfId="1" applyNumberFormat="1" applyFont="1" applyFill="1" applyBorder="1" applyAlignment="1">
      <alignment horizontal="left"/>
    </xf>
    <xf numFmtId="0" fontId="4" fillId="9" borderId="0" xfId="1" applyFont="1" applyFill="1" applyBorder="1" applyAlignment="1">
      <alignment horizontal="center" vertical="center" textRotation="255" wrapText="1"/>
    </xf>
    <xf numFmtId="0" fontId="4" fillId="9" borderId="15" xfId="1" applyFont="1" applyFill="1" applyBorder="1" applyAlignment="1">
      <alignment horizontal="center" vertical="center" textRotation="255" wrapText="1"/>
    </xf>
    <xf numFmtId="0" fontId="4" fillId="9" borderId="24" xfId="1" applyFont="1" applyFill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Alignment="1"/>
    <xf numFmtId="0" fontId="0" fillId="3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2" fillId="0" borderId="18" xfId="394" applyBorder="1"/>
    <xf numFmtId="14" fontId="11" fillId="0" borderId="0" xfId="394" applyNumberFormat="1" applyFont="1" applyBorder="1"/>
    <xf numFmtId="14" fontId="22" fillId="0" borderId="0" xfId="394" applyNumberFormat="1" applyBorder="1"/>
    <xf numFmtId="0" fontId="15" fillId="19" borderId="0" xfId="0" applyFont="1" applyFill="1" applyBorder="1"/>
    <xf numFmtId="14" fontId="11" fillId="0" borderId="21" xfId="394" applyNumberFormat="1" applyFont="1" applyBorder="1"/>
    <xf numFmtId="14" fontId="22" fillId="0" borderId="21" xfId="394" applyNumberFormat="1" applyBorder="1"/>
    <xf numFmtId="0" fontId="22" fillId="0" borderId="17" xfId="394" applyBorder="1" applyAlignment="1">
      <alignment horizontal="center"/>
    </xf>
    <xf numFmtId="0" fontId="22" fillId="0" borderId="25" xfId="394" applyBorder="1" applyAlignment="1">
      <alignment horizontal="center" vertical="center"/>
    </xf>
    <xf numFmtId="0" fontId="24" fillId="0" borderId="16" xfId="394" applyFont="1" applyFill="1" applyBorder="1" applyAlignment="1">
      <alignment horizontal="center" vertical="center"/>
    </xf>
    <xf numFmtId="0" fontId="24" fillId="0" borderId="17" xfId="394" applyFont="1" applyFill="1" applyBorder="1" applyAlignment="1">
      <alignment horizontal="center" vertical="center"/>
    </xf>
    <xf numFmtId="0" fontId="24" fillId="0" borderId="25" xfId="394" applyFont="1" applyFill="1" applyBorder="1" applyAlignment="1">
      <alignment horizontal="center" vertical="center"/>
    </xf>
    <xf numFmtId="14" fontId="22" fillId="0" borderId="0" xfId="394" applyNumberFormat="1" applyBorder="1" applyAlignment="1">
      <alignment horizontal="center"/>
    </xf>
    <xf numFmtId="0" fontId="23" fillId="0" borderId="19" xfId="394" applyFont="1" applyBorder="1" applyAlignment="1">
      <alignment horizontal="center" vertical="center"/>
    </xf>
    <xf numFmtId="0" fontId="23" fillId="0" borderId="0" xfId="394" applyFont="1" applyBorder="1" applyAlignment="1">
      <alignment horizontal="center" vertical="center"/>
    </xf>
    <xf numFmtId="0" fontId="22" fillId="0" borderId="19" xfId="394" applyBorder="1" applyAlignment="1">
      <alignment horizontal="center" vertical="center"/>
    </xf>
    <xf numFmtId="0" fontId="15" fillId="0" borderId="19" xfId="394" applyFont="1" applyBorder="1" applyAlignment="1">
      <alignment horizontal="center" vertical="center"/>
    </xf>
    <xf numFmtId="0" fontId="24" fillId="0" borderId="18" xfId="394" applyFont="1" applyFill="1" applyBorder="1" applyAlignment="1">
      <alignment horizontal="center" vertical="center"/>
    </xf>
    <xf numFmtId="0" fontId="24" fillId="0" borderId="0" xfId="394" applyFont="1" applyFill="1" applyBorder="1" applyAlignment="1">
      <alignment horizontal="center" vertical="center"/>
    </xf>
    <xf numFmtId="0" fontId="24" fillId="0" borderId="19" xfId="394" applyFont="1" applyFill="1" applyBorder="1" applyAlignment="1">
      <alignment horizontal="center" vertical="center"/>
    </xf>
    <xf numFmtId="0" fontId="23" fillId="0" borderId="0" xfId="394" applyFont="1" applyFill="1" applyBorder="1" applyAlignment="1">
      <alignment horizontal="center" vertical="center"/>
    </xf>
    <xf numFmtId="0" fontId="21" fillId="0" borderId="18" xfId="394" applyFont="1" applyBorder="1"/>
    <xf numFmtId="0" fontId="21" fillId="0" borderId="0" xfId="394" applyFont="1" applyBorder="1"/>
    <xf numFmtId="0" fontId="21" fillId="0" borderId="19" xfId="394" applyFont="1" applyBorder="1"/>
    <xf numFmtId="0" fontId="22" fillId="0" borderId="18" xfId="394" applyFill="1" applyBorder="1" applyAlignment="1">
      <alignment horizontal="center" vertical="center"/>
    </xf>
    <xf numFmtId="0" fontId="22" fillId="0" borderId="0" xfId="394" applyFill="1" applyBorder="1" applyAlignment="1">
      <alignment horizontal="center" vertical="center"/>
    </xf>
    <xf numFmtId="0" fontId="22" fillId="0" borderId="0" xfId="394" applyBorder="1" applyAlignment="1">
      <alignment horizontal="center" vertical="center"/>
    </xf>
    <xf numFmtId="0" fontId="21" fillId="0" borderId="19" xfId="394" applyFont="1" applyBorder="1" applyAlignment="1">
      <alignment horizontal="center" vertical="center"/>
    </xf>
    <xf numFmtId="0" fontId="21" fillId="0" borderId="18" xfId="394" applyFont="1" applyBorder="1" applyAlignment="1">
      <alignment horizontal="center" vertical="center"/>
    </xf>
    <xf numFmtId="0" fontId="23" fillId="0" borderId="19" xfId="394" applyFont="1" applyFill="1" applyBorder="1" applyAlignment="1">
      <alignment horizontal="center" vertical="center"/>
    </xf>
    <xf numFmtId="0" fontId="22" fillId="0" borderId="27" xfId="394" applyBorder="1" applyAlignment="1">
      <alignment horizontal="center"/>
    </xf>
    <xf numFmtId="0" fontId="21" fillId="0" borderId="26" xfId="394" applyFont="1" applyBorder="1"/>
    <xf numFmtId="0" fontId="21" fillId="0" borderId="27" xfId="394" applyFont="1" applyBorder="1"/>
    <xf numFmtId="0" fontId="21" fillId="0" borderId="28" xfId="394" applyFont="1" applyBorder="1"/>
    <xf numFmtId="0" fontId="21" fillId="0" borderId="26" xfId="394" applyFont="1" applyFill="1" applyBorder="1" applyAlignment="1">
      <alignment horizontal="center" vertical="center"/>
    </xf>
    <xf numFmtId="0" fontId="21" fillId="0" borderId="27" xfId="394" applyFont="1" applyFill="1" applyBorder="1" applyAlignment="1">
      <alignment horizontal="center" vertical="center"/>
    </xf>
    <xf numFmtId="0" fontId="22" fillId="0" borderId="28" xfId="394" applyBorder="1" applyAlignment="1">
      <alignment horizontal="center" vertical="center"/>
    </xf>
    <xf numFmtId="0" fontId="22" fillId="0" borderId="26" xfId="394" applyFill="1" applyBorder="1" applyAlignment="1">
      <alignment horizontal="center" vertical="center"/>
    </xf>
    <xf numFmtId="0" fontId="22" fillId="0" borderId="27" xfId="394" applyFill="1" applyBorder="1" applyAlignment="1">
      <alignment horizontal="center" vertical="center"/>
    </xf>
    <xf numFmtId="0" fontId="24" fillId="0" borderId="26" xfId="394" applyFont="1" applyFill="1" applyBorder="1" applyAlignment="1">
      <alignment horizontal="center" vertical="center"/>
    </xf>
    <xf numFmtId="0" fontId="24" fillId="0" borderId="27" xfId="394" applyFont="1" applyFill="1" applyBorder="1" applyAlignment="1">
      <alignment horizontal="center" vertical="center"/>
    </xf>
    <xf numFmtId="0" fontId="24" fillId="0" borderId="28" xfId="394" applyFont="1" applyFill="1" applyBorder="1" applyAlignment="1">
      <alignment horizontal="center" vertical="center"/>
    </xf>
    <xf numFmtId="0" fontId="23" fillId="0" borderId="28" xfId="394" applyFont="1" applyFill="1" applyBorder="1" applyAlignment="1">
      <alignment horizontal="center" vertical="center"/>
    </xf>
    <xf numFmtId="0" fontId="15" fillId="0" borderId="19" xfId="394" applyFont="1" applyFill="1" applyBorder="1" applyAlignment="1">
      <alignment horizontal="center" vertical="center"/>
    </xf>
    <xf numFmtId="0" fontId="21" fillId="0" borderId="18" xfId="394" applyFont="1" applyBorder="1" applyAlignment="1">
      <alignment horizontal="center"/>
    </xf>
    <xf numFmtId="0" fontId="21" fillId="0" borderId="0" xfId="394" applyFont="1" applyBorder="1" applyAlignment="1">
      <alignment horizontal="center"/>
    </xf>
    <xf numFmtId="0" fontId="21" fillId="0" borderId="19" xfId="394" applyFont="1" applyBorder="1" applyAlignment="1">
      <alignment horizontal="center"/>
    </xf>
    <xf numFmtId="0" fontId="21" fillId="0" borderId="26" xfId="394" applyFont="1" applyBorder="1" applyAlignment="1">
      <alignment horizontal="center"/>
    </xf>
    <xf numFmtId="0" fontId="21" fillId="0" borderId="27" xfId="394" applyFont="1" applyBorder="1" applyAlignment="1">
      <alignment horizontal="center"/>
    </xf>
    <xf numFmtId="0" fontId="21" fillId="0" borderId="28" xfId="394" applyFont="1" applyBorder="1" applyAlignment="1">
      <alignment horizontal="center"/>
    </xf>
    <xf numFmtId="14" fontId="22" fillId="0" borderId="21" xfId="394" applyNumberFormat="1" applyBorder="1" applyAlignment="1">
      <alignment horizontal="center"/>
    </xf>
    <xf numFmtId="0" fontId="23" fillId="0" borderId="21" xfId="394" applyFont="1" applyBorder="1" applyAlignment="1">
      <alignment horizontal="center" vertical="center"/>
    </xf>
    <xf numFmtId="0" fontId="22" fillId="0" borderId="22" xfId="394" applyBorder="1" applyAlignment="1">
      <alignment horizontal="center" vertical="center"/>
    </xf>
    <xf numFmtId="0" fontId="24" fillId="0" borderId="20" xfId="394" applyFont="1" applyFill="1" applyBorder="1" applyAlignment="1">
      <alignment horizontal="center" vertical="center"/>
    </xf>
    <xf numFmtId="0" fontId="24" fillId="0" borderId="21" xfId="394" applyFont="1" applyFill="1" applyBorder="1" applyAlignment="1">
      <alignment horizontal="center" vertical="center"/>
    </xf>
    <xf numFmtId="0" fontId="24" fillId="0" borderId="22" xfId="394" applyFont="1" applyFill="1" applyBorder="1" applyAlignment="1">
      <alignment horizontal="center" vertical="center"/>
    </xf>
    <xf numFmtId="0" fontId="23" fillId="0" borderId="22" xfId="394" applyFont="1" applyFill="1" applyBorder="1" applyAlignment="1">
      <alignment horizontal="center" vertical="center"/>
    </xf>
    <xf numFmtId="14" fontId="11" fillId="0" borderId="27" xfId="394" applyNumberFormat="1" applyFont="1" applyBorder="1"/>
    <xf numFmtId="14" fontId="22" fillId="0" borderId="27" xfId="394" applyNumberFormat="1" applyBorder="1"/>
    <xf numFmtId="14" fontId="11" fillId="0" borderId="1" xfId="0" applyNumberFormat="1" applyFont="1" applyBorder="1"/>
    <xf numFmtId="14" fontId="0" fillId="0" borderId="1" xfId="0" applyNumberFormat="1" applyBorder="1"/>
    <xf numFmtId="0" fontId="0" fillId="15" borderId="1" xfId="0" applyFill="1" applyBorder="1"/>
    <xf numFmtId="0" fontId="15" fillId="20" borderId="1" xfId="0" applyFont="1" applyFill="1" applyBorder="1"/>
    <xf numFmtId="0" fontId="15" fillId="0" borderId="1" xfId="0" applyFont="1" applyBorder="1"/>
    <xf numFmtId="0" fontId="15" fillId="15" borderId="1" xfId="0" applyFont="1" applyFill="1" applyBorder="1"/>
    <xf numFmtId="0" fontId="15" fillId="0" borderId="1" xfId="0" applyNumberFormat="1" applyFont="1" applyBorder="1"/>
    <xf numFmtId="0" fontId="15" fillId="15" borderId="1" xfId="0" applyNumberFormat="1" applyFont="1" applyFill="1" applyBorder="1"/>
    <xf numFmtId="0" fontId="0" fillId="15" borderId="1" xfId="0" applyNumberFormat="1" applyFill="1" applyBorder="1"/>
    <xf numFmtId="0" fontId="0" fillId="0" borderId="13" xfId="0" applyBorder="1"/>
    <xf numFmtId="0" fontId="15" fillId="0" borderId="0" xfId="394" applyFont="1" applyFill="1" applyBorder="1"/>
    <xf numFmtId="0" fontId="1" fillId="0" borderId="0" xfId="394" applyFont="1" applyFill="1" applyBorder="1"/>
    <xf numFmtId="0" fontId="15" fillId="0" borderId="21" xfId="394" applyFont="1" applyBorder="1"/>
    <xf numFmtId="0" fontId="22" fillId="0" borderId="1" xfId="394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textRotation="255" wrapText="1"/>
    </xf>
    <xf numFmtId="0" fontId="2" fillId="0" borderId="0" xfId="0" applyFont="1" applyBorder="1" applyAlignment="1"/>
    <xf numFmtId="0" fontId="0" fillId="0" borderId="0" xfId="0" applyAlignment="1">
      <alignment horizontal="center" vertical="center" textRotation="255"/>
    </xf>
    <xf numFmtId="0" fontId="3" fillId="9" borderId="1" xfId="1" applyFont="1" applyFill="1" applyBorder="1" applyAlignment="1">
      <alignment horizontal="center" vertical="top" wrapText="1"/>
    </xf>
    <xf numFmtId="0" fontId="3" fillId="10" borderId="1" xfId="1" applyFont="1" applyFill="1" applyBorder="1" applyAlignment="1">
      <alignment horizontal="center" vertical="top" wrapText="1"/>
    </xf>
    <xf numFmtId="0" fontId="3" fillId="10" borderId="1" xfId="1" applyFont="1" applyFill="1" applyBorder="1" applyAlignment="1">
      <alignment horizontal="left" vertical="top" wrapText="1"/>
    </xf>
    <xf numFmtId="0" fontId="3" fillId="10" borderId="1" xfId="1" applyFont="1" applyFill="1" applyBorder="1" applyAlignment="1">
      <alignment horizontal="center"/>
    </xf>
    <xf numFmtId="0" fontId="3" fillId="13" borderId="10" xfId="1" applyFont="1" applyFill="1" applyBorder="1" applyAlignment="1">
      <alignment horizontal="right" vertical="top" wrapText="1"/>
    </xf>
    <xf numFmtId="0" fontId="4" fillId="5" borderId="1" xfId="1" applyFont="1" applyFill="1" applyBorder="1" applyAlignment="1">
      <alignment horizontal="right" vertical="top" wrapText="1"/>
    </xf>
    <xf numFmtId="0" fontId="3" fillId="13" borderId="10" xfId="1" applyFont="1" applyFill="1" applyBorder="1" applyAlignment="1">
      <alignment horizontal="center" vertical="top" wrapText="1"/>
    </xf>
    <xf numFmtId="0" fontId="15" fillId="0" borderId="18" xfId="394" applyFont="1" applyBorder="1" applyAlignment="1">
      <alignment horizontal="center" vertical="center"/>
    </xf>
    <xf numFmtId="0" fontId="15" fillId="0" borderId="0" xfId="394" applyFont="1" applyBorder="1" applyAlignment="1">
      <alignment horizontal="center" vertical="center"/>
    </xf>
    <xf numFmtId="0" fontId="15" fillId="0" borderId="19" xfId="394" applyFont="1" applyBorder="1" applyAlignment="1">
      <alignment horizontal="center" vertical="center"/>
    </xf>
    <xf numFmtId="0" fontId="15" fillId="0" borderId="20" xfId="394" applyFont="1" applyBorder="1" applyAlignment="1">
      <alignment horizontal="center" vertical="center"/>
    </xf>
    <xf numFmtId="0" fontId="15" fillId="0" borderId="21" xfId="394" applyFont="1" applyBorder="1" applyAlignment="1">
      <alignment horizontal="center" vertical="center"/>
    </xf>
    <xf numFmtId="0" fontId="15" fillId="0" borderId="22" xfId="394" applyFont="1" applyBorder="1" applyAlignment="1">
      <alignment horizontal="center" vertical="center"/>
    </xf>
    <xf numFmtId="0" fontId="22" fillId="0" borderId="18" xfId="394" applyBorder="1" applyAlignment="1">
      <alignment horizontal="center" vertical="center"/>
    </xf>
    <xf numFmtId="0" fontId="22" fillId="0" borderId="0" xfId="394" applyBorder="1" applyAlignment="1">
      <alignment horizontal="center" vertical="center"/>
    </xf>
    <xf numFmtId="0" fontId="22" fillId="0" borderId="19" xfId="394" applyBorder="1" applyAlignment="1">
      <alignment horizontal="center" vertical="center"/>
    </xf>
    <xf numFmtId="0" fontId="0" fillId="15" borderId="2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5" borderId="1" xfId="1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16" borderId="18" xfId="0" applyFill="1" applyBorder="1" applyAlignment="1">
      <alignment horizontal="center" vertical="top" wrapText="1"/>
    </xf>
    <xf numFmtId="0" fontId="0" fillId="16" borderId="0" xfId="0" applyFill="1" applyBorder="1" applyAlignment="1">
      <alignment horizontal="center" vertical="top" wrapText="1"/>
    </xf>
    <xf numFmtId="0" fontId="0" fillId="16" borderId="19" xfId="0" applyFill="1" applyBorder="1" applyAlignment="1">
      <alignment horizontal="center" vertical="top" wrapText="1"/>
    </xf>
    <xf numFmtId="0" fontId="0" fillId="16" borderId="20" xfId="0" applyFill="1" applyBorder="1" applyAlignment="1">
      <alignment horizontal="center" vertical="top" wrapText="1"/>
    </xf>
    <xf numFmtId="0" fontId="0" fillId="16" borderId="21" xfId="0" applyFill="1" applyBorder="1" applyAlignment="1">
      <alignment horizontal="center" vertical="top" wrapText="1"/>
    </xf>
    <xf numFmtId="0" fontId="0" fillId="16" borderId="22" xfId="0" applyFill="1" applyBorder="1" applyAlignment="1">
      <alignment horizontal="center" vertical="top" wrapText="1"/>
    </xf>
    <xf numFmtId="0" fontId="3" fillId="2" borderId="0" xfId="1" applyFont="1" applyFill="1" applyBorder="1" applyAlignment="1">
      <alignment vertical="center" textRotation="255" wrapText="1"/>
    </xf>
    <xf numFmtId="0" fontId="0" fillId="3" borderId="0" xfId="0" applyFont="1" applyFill="1" applyBorder="1" applyAlignment="1">
      <alignment vertical="center" textRotation="255"/>
    </xf>
  </cellXfs>
  <cellStyles count="42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  <cellStyle name="Normal 2" xfId="1"/>
    <cellStyle name="Normal 3" xfId="39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01"/>
  <sheetViews>
    <sheetView topLeftCell="DL1" workbookViewId="0">
      <pane ySplit="3" topLeftCell="A57" activePane="bottomLeft" state="frozen"/>
      <selection pane="bottomLeft" activeCell="CW1" sqref="CW1"/>
    </sheetView>
  </sheetViews>
  <sheetFormatPr defaultColWidth="11" defaultRowHeight="15.75" x14ac:dyDescent="0.25"/>
  <cols>
    <col min="1" max="1" width="30.5" style="1" customWidth="1"/>
    <col min="2" max="2" width="11.625" style="1" customWidth="1"/>
    <col min="3" max="6" width="30.5" style="1" customWidth="1"/>
    <col min="7" max="7" width="8.375" style="1" customWidth="1"/>
    <col min="8" max="40" width="30.5" style="1" customWidth="1"/>
    <col min="41" max="43" width="11.625" style="1" customWidth="1"/>
    <col min="44" max="79" width="30.5" style="1" customWidth="1"/>
    <col min="80" max="80" width="30.5" style="403" customWidth="1"/>
    <col min="81" max="99" width="30.5" style="1" customWidth="1"/>
    <col min="100" max="100" width="9" style="1" customWidth="1"/>
    <col min="101" max="122" width="30.5" style="1" customWidth="1"/>
    <col min="123" max="16384" width="11" style="1"/>
  </cols>
  <sheetData>
    <row r="1" spans="1:122" s="2" customFormat="1" ht="93.95" customHeight="1" thickBot="1" x14ac:dyDescent="0.3">
      <c r="A1" s="70" t="s">
        <v>119</v>
      </c>
      <c r="B1" s="71" t="s">
        <v>0</v>
      </c>
      <c r="C1" s="72" t="s">
        <v>1</v>
      </c>
      <c r="D1" s="17" t="s">
        <v>2</v>
      </c>
      <c r="E1" s="17" t="s">
        <v>3</v>
      </c>
      <c r="F1" s="17" t="s">
        <v>4</v>
      </c>
      <c r="G1" s="434" t="s">
        <v>17</v>
      </c>
      <c r="H1" s="7" t="s">
        <v>5</v>
      </c>
      <c r="I1" s="8" t="s">
        <v>6</v>
      </c>
      <c r="J1" s="7" t="s">
        <v>7</v>
      </c>
      <c r="K1" s="8" t="s">
        <v>8</v>
      </c>
      <c r="L1" s="7" t="s">
        <v>9</v>
      </c>
      <c r="M1" s="8" t="s">
        <v>10</v>
      </c>
      <c r="N1" s="7" t="s">
        <v>18</v>
      </c>
      <c r="O1" s="7" t="s">
        <v>229</v>
      </c>
      <c r="P1" s="7" t="s">
        <v>230</v>
      </c>
      <c r="Q1" s="7" t="s">
        <v>19</v>
      </c>
      <c r="R1" s="7" t="s">
        <v>20</v>
      </c>
      <c r="S1" s="7" t="s">
        <v>21</v>
      </c>
      <c r="T1" s="9" t="s">
        <v>23</v>
      </c>
      <c r="U1" s="409" t="s">
        <v>24</v>
      </c>
      <c r="V1" s="409"/>
      <c r="W1" s="409"/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  <c r="AC1" s="9" t="s">
        <v>30</v>
      </c>
      <c r="AD1" s="9" t="s">
        <v>34</v>
      </c>
      <c r="AE1" s="9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9" t="s">
        <v>42</v>
      </c>
      <c r="AM1" s="9" t="s">
        <v>43</v>
      </c>
      <c r="AN1" s="9" t="s">
        <v>44</v>
      </c>
      <c r="AO1" s="401" t="s">
        <v>16</v>
      </c>
      <c r="AP1" s="324" t="s">
        <v>315</v>
      </c>
      <c r="AQ1" s="324" t="s">
        <v>316</v>
      </c>
      <c r="AR1" s="44" t="s">
        <v>11</v>
      </c>
      <c r="AS1" s="45" t="s">
        <v>12</v>
      </c>
      <c r="AT1" s="45" t="s">
        <v>201</v>
      </c>
      <c r="AU1" s="44" t="s">
        <v>13</v>
      </c>
      <c r="AV1" s="45" t="s">
        <v>14</v>
      </c>
      <c r="AW1" s="45" t="s">
        <v>15</v>
      </c>
      <c r="AX1" s="45" t="s">
        <v>22</v>
      </c>
      <c r="AY1" s="46" t="s">
        <v>45</v>
      </c>
      <c r="AZ1" s="46" t="s">
        <v>46</v>
      </c>
      <c r="BA1" s="46" t="s">
        <v>47</v>
      </c>
      <c r="BB1" s="46" t="s">
        <v>48</v>
      </c>
      <c r="BC1" s="46" t="s">
        <v>49</v>
      </c>
      <c r="BD1" s="46" t="s">
        <v>50</v>
      </c>
      <c r="BE1" s="46" t="s">
        <v>51</v>
      </c>
      <c r="BF1" s="46" t="s">
        <v>52</v>
      </c>
      <c r="BG1" s="46" t="s">
        <v>202</v>
      </c>
      <c r="BH1" s="404" t="s">
        <v>70</v>
      </c>
      <c r="BI1" s="406" t="s">
        <v>71</v>
      </c>
      <c r="BJ1" s="406"/>
      <c r="BK1" s="406"/>
      <c r="BL1" s="404" t="s">
        <v>74</v>
      </c>
      <c r="BM1" s="404"/>
      <c r="BN1" s="404"/>
      <c r="BO1" s="405" t="s">
        <v>75</v>
      </c>
      <c r="BP1" s="405"/>
      <c r="BQ1" s="405"/>
      <c r="BR1" s="405"/>
      <c r="BS1" s="404" t="s">
        <v>76</v>
      </c>
      <c r="BT1" s="51" t="s">
        <v>206</v>
      </c>
      <c r="BU1" s="404" t="s">
        <v>77</v>
      </c>
      <c r="BV1" s="51" t="s">
        <v>207</v>
      </c>
      <c r="BW1" s="404" t="s">
        <v>78</v>
      </c>
      <c r="BX1" s="51" t="s">
        <v>208</v>
      </c>
      <c r="BY1" s="404" t="s">
        <v>79</v>
      </c>
      <c r="BZ1" s="54" t="s">
        <v>209</v>
      </c>
      <c r="CA1" s="54" t="s">
        <v>210</v>
      </c>
      <c r="CB1" s="403"/>
      <c r="CC1" s="73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5"/>
      <c r="CV1" s="435" t="s">
        <v>189</v>
      </c>
      <c r="CW1" s="63" t="s">
        <v>139</v>
      </c>
      <c r="CX1" s="63" t="s">
        <v>140</v>
      </c>
      <c r="CY1" s="63" t="s">
        <v>141</v>
      </c>
      <c r="CZ1" s="410" t="s">
        <v>142</v>
      </c>
      <c r="DA1" s="410"/>
      <c r="DB1" s="410"/>
      <c r="DC1" s="410"/>
      <c r="DD1" s="408" t="s">
        <v>143</v>
      </c>
      <c r="DE1" s="408"/>
      <c r="DF1" s="63" t="s">
        <v>144</v>
      </c>
      <c r="DG1" s="66" t="s">
        <v>145</v>
      </c>
      <c r="DH1" s="66"/>
      <c r="DI1" s="66"/>
      <c r="DJ1" s="408" t="s">
        <v>146</v>
      </c>
      <c r="DK1" s="408"/>
      <c r="DL1" s="63" t="s">
        <v>147</v>
      </c>
      <c r="DM1" s="410" t="s">
        <v>148</v>
      </c>
      <c r="DN1" s="410"/>
      <c r="DO1" s="66"/>
      <c r="DP1" s="408" t="s">
        <v>149</v>
      </c>
      <c r="DQ1" s="408"/>
      <c r="DR1" s="63" t="s">
        <v>150</v>
      </c>
    </row>
    <row r="2" spans="1:122" ht="23.1" customHeight="1" x14ac:dyDescent="0.25">
      <c r="A2" s="82"/>
      <c r="B2" s="82"/>
      <c r="C2" s="83"/>
      <c r="D2" s="18"/>
      <c r="E2" s="19"/>
      <c r="F2" s="20"/>
      <c r="G2" s="434"/>
      <c r="H2" s="11"/>
      <c r="I2" s="26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9" t="s">
        <v>31</v>
      </c>
      <c r="V2" s="9" t="s">
        <v>32</v>
      </c>
      <c r="W2" s="9" t="s">
        <v>33</v>
      </c>
      <c r="X2" s="26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8"/>
      <c r="AO2" s="401"/>
      <c r="AP2" s="323"/>
      <c r="AQ2" s="323"/>
      <c r="AR2" s="47"/>
      <c r="AS2" s="48"/>
      <c r="AT2" s="48"/>
      <c r="AU2" s="47"/>
      <c r="AV2" s="48"/>
      <c r="AW2" s="47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04"/>
      <c r="BI2" s="406"/>
      <c r="BJ2" s="406"/>
      <c r="BK2" s="406"/>
      <c r="BL2" s="404"/>
      <c r="BM2" s="404"/>
      <c r="BN2" s="404"/>
      <c r="BO2" s="405"/>
      <c r="BP2" s="405"/>
      <c r="BQ2" s="405"/>
      <c r="BR2" s="405"/>
      <c r="BS2" s="404"/>
      <c r="BT2" s="52"/>
      <c r="BU2" s="404"/>
      <c r="BV2" s="52"/>
      <c r="BW2" s="404"/>
      <c r="BX2" s="52"/>
      <c r="BY2" s="404"/>
      <c r="BZ2" s="52"/>
      <c r="CA2" s="52"/>
      <c r="CC2" s="76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8"/>
      <c r="CV2" s="327"/>
      <c r="CW2" s="65"/>
      <c r="CX2" s="65"/>
      <c r="CY2" s="65"/>
      <c r="CZ2" s="67"/>
      <c r="DA2" s="68"/>
      <c r="DB2" s="68"/>
      <c r="DC2" s="69"/>
      <c r="DD2" s="67"/>
      <c r="DE2" s="69"/>
      <c r="DF2" s="65"/>
      <c r="DG2" s="65"/>
      <c r="DH2" s="65"/>
      <c r="DI2" s="65"/>
      <c r="DJ2" s="65"/>
      <c r="DK2" s="65"/>
      <c r="DL2" s="65"/>
      <c r="DM2" s="67"/>
      <c r="DN2" s="69"/>
      <c r="DO2" s="65"/>
      <c r="DP2" s="67"/>
      <c r="DQ2" s="69"/>
      <c r="DR2" s="64"/>
    </row>
    <row r="3" spans="1:122" ht="63.95" customHeight="1" x14ac:dyDescent="0.25">
      <c r="A3" s="82"/>
      <c r="B3" s="82"/>
      <c r="C3" s="83"/>
      <c r="D3" s="21"/>
      <c r="E3" s="6"/>
      <c r="F3" s="22"/>
      <c r="G3" s="434"/>
      <c r="H3" s="11"/>
      <c r="I3" s="2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7"/>
      <c r="V3" s="27"/>
      <c r="W3" s="27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30"/>
      <c r="AO3" s="401"/>
      <c r="AP3" s="323"/>
      <c r="AQ3" s="323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04"/>
      <c r="BI3" s="407"/>
      <c r="BJ3" s="43" t="s">
        <v>72</v>
      </c>
      <c r="BK3" s="43" t="s">
        <v>73</v>
      </c>
      <c r="BL3" s="404"/>
      <c r="BM3" s="404" t="s">
        <v>80</v>
      </c>
      <c r="BN3" s="404" t="s">
        <v>81</v>
      </c>
      <c r="BO3" s="405"/>
      <c r="BP3" s="405" t="s">
        <v>72</v>
      </c>
      <c r="BQ3" s="405" t="s">
        <v>82</v>
      </c>
      <c r="BR3" s="405" t="s">
        <v>83</v>
      </c>
      <c r="BS3" s="404"/>
      <c r="BT3" s="52"/>
      <c r="BU3" s="404"/>
      <c r="BV3" s="52"/>
      <c r="BW3" s="404"/>
      <c r="BX3" s="52"/>
      <c r="BY3" s="404"/>
      <c r="BZ3" s="52"/>
      <c r="CA3" s="52"/>
      <c r="CC3" s="79" t="s">
        <v>120</v>
      </c>
      <c r="CD3" s="80" t="s">
        <v>121</v>
      </c>
      <c r="CE3" s="80" t="s">
        <v>122</v>
      </c>
      <c r="CF3" s="80" t="s">
        <v>123</v>
      </c>
      <c r="CG3" s="80" t="s">
        <v>124</v>
      </c>
      <c r="CH3" s="80" t="s">
        <v>125</v>
      </c>
      <c r="CI3" s="80" t="s">
        <v>126</v>
      </c>
      <c r="CJ3" s="80" t="s">
        <v>127</v>
      </c>
      <c r="CK3" s="80" t="s">
        <v>128</v>
      </c>
      <c r="CL3" s="80" t="s">
        <v>129</v>
      </c>
      <c r="CM3" s="80" t="s">
        <v>130</v>
      </c>
      <c r="CN3" s="80" t="s">
        <v>131</v>
      </c>
      <c r="CO3" s="80" t="s">
        <v>132</v>
      </c>
      <c r="CP3" s="80" t="s">
        <v>133</v>
      </c>
      <c r="CQ3" s="80" t="s">
        <v>134</v>
      </c>
      <c r="CR3" s="80" t="s">
        <v>135</v>
      </c>
      <c r="CS3" s="80" t="s">
        <v>136</v>
      </c>
      <c r="CT3" s="80" t="s">
        <v>137</v>
      </c>
      <c r="CU3" s="81" t="s">
        <v>138</v>
      </c>
      <c r="CV3" s="327"/>
      <c r="CW3" s="61"/>
      <c r="CX3" s="61"/>
      <c r="CY3" s="61"/>
      <c r="CZ3" s="61" t="s">
        <v>151</v>
      </c>
      <c r="DA3" s="61" t="s">
        <v>152</v>
      </c>
      <c r="DB3" s="61" t="s">
        <v>153</v>
      </c>
      <c r="DC3" s="61" t="s">
        <v>154</v>
      </c>
      <c r="DD3" s="61" t="s">
        <v>155</v>
      </c>
      <c r="DE3" s="61" t="s">
        <v>156</v>
      </c>
      <c r="DF3" s="61"/>
      <c r="DG3" s="61" t="s">
        <v>157</v>
      </c>
      <c r="DH3" s="61" t="s">
        <v>158</v>
      </c>
      <c r="DI3" s="61" t="s">
        <v>159</v>
      </c>
      <c r="DJ3" s="61" t="s">
        <v>160</v>
      </c>
      <c r="DK3" s="61" t="s">
        <v>161</v>
      </c>
      <c r="DL3" s="61"/>
      <c r="DM3" s="61" t="s">
        <v>162</v>
      </c>
      <c r="DN3" s="61" t="s">
        <v>163</v>
      </c>
      <c r="DO3" s="61" t="s">
        <v>164</v>
      </c>
      <c r="DP3" s="61" t="s">
        <v>165</v>
      </c>
      <c r="DQ3" s="61" t="s">
        <v>166</v>
      </c>
      <c r="DR3" s="65"/>
    </row>
    <row r="4" spans="1:122" ht="15.95" customHeight="1" x14ac:dyDescent="0.25">
      <c r="A4" s="82"/>
      <c r="B4" s="82"/>
      <c r="C4" s="83"/>
      <c r="D4" s="23"/>
      <c r="E4" s="24"/>
      <c r="F4" s="25"/>
      <c r="G4" s="434"/>
      <c r="H4" s="11"/>
      <c r="I4" s="31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401"/>
      <c r="AP4" s="322"/>
      <c r="AQ4" s="322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404"/>
      <c r="BI4" s="407"/>
      <c r="BJ4" s="43"/>
      <c r="BK4" s="43"/>
      <c r="BL4" s="404"/>
      <c r="BM4" s="404"/>
      <c r="BN4" s="404"/>
      <c r="BO4" s="405"/>
      <c r="BP4" s="405"/>
      <c r="BQ4" s="405"/>
      <c r="BR4" s="405"/>
      <c r="BS4" s="404"/>
      <c r="BT4" s="53"/>
      <c r="BU4" s="404"/>
      <c r="BV4" s="53"/>
      <c r="BW4" s="404"/>
      <c r="BX4" s="53"/>
      <c r="BY4" s="404"/>
      <c r="BZ4" s="53"/>
      <c r="CA4" s="53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327"/>
      <c r="CW4" s="62" t="s">
        <v>167</v>
      </c>
      <c r="CX4" s="62" t="s">
        <v>168</v>
      </c>
      <c r="CY4" s="62" t="s">
        <v>169</v>
      </c>
      <c r="CZ4" s="62" t="s">
        <v>170</v>
      </c>
      <c r="DA4" s="62" t="s">
        <v>171</v>
      </c>
      <c r="DB4" s="62" t="s">
        <v>172</v>
      </c>
      <c r="DC4" s="62" t="s">
        <v>173</v>
      </c>
      <c r="DD4" s="62" t="s">
        <v>174</v>
      </c>
      <c r="DE4" s="62" t="s">
        <v>175</v>
      </c>
      <c r="DF4" s="62" t="s">
        <v>176</v>
      </c>
      <c r="DG4" s="62" t="s">
        <v>177</v>
      </c>
      <c r="DH4" s="62" t="s">
        <v>178</v>
      </c>
      <c r="DI4" s="62" t="s">
        <v>179</v>
      </c>
      <c r="DJ4" s="62" t="s">
        <v>180</v>
      </c>
      <c r="DK4" s="62" t="s">
        <v>181</v>
      </c>
      <c r="DL4" s="62" t="s">
        <v>182</v>
      </c>
      <c r="DM4" s="62" t="s">
        <v>183</v>
      </c>
      <c r="DN4" s="62" t="s">
        <v>184</v>
      </c>
      <c r="DO4" s="62" t="s">
        <v>185</v>
      </c>
      <c r="DP4" s="62" t="s">
        <v>186</v>
      </c>
      <c r="DQ4" s="62" t="s">
        <v>187</v>
      </c>
      <c r="DR4" s="62" t="s">
        <v>188</v>
      </c>
    </row>
    <row r="5" spans="1:122" ht="15.95" customHeight="1" x14ac:dyDescent="0.25">
      <c r="A5" s="5" t="s">
        <v>192</v>
      </c>
      <c r="B5" s="5">
        <v>2012</v>
      </c>
      <c r="C5" s="5" t="s">
        <v>194</v>
      </c>
      <c r="G5" s="43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401"/>
      <c r="AP5" s="5" t="s">
        <v>196</v>
      </c>
      <c r="AQ5" s="5" t="s">
        <v>196</v>
      </c>
      <c r="AR5" s="56" t="s">
        <v>196</v>
      </c>
      <c r="AS5" s="56" t="s">
        <v>196</v>
      </c>
      <c r="AT5" s="55" t="s">
        <v>197</v>
      </c>
      <c r="AU5" s="56" t="s">
        <v>196</v>
      </c>
      <c r="AV5" s="55" t="s">
        <v>196</v>
      </c>
      <c r="AW5" s="55" t="s">
        <v>196</v>
      </c>
      <c r="AX5" s="56" t="s">
        <v>197</v>
      </c>
      <c r="AY5" s="55" t="s">
        <v>196</v>
      </c>
      <c r="AZ5" s="55" t="s">
        <v>196</v>
      </c>
      <c r="BA5" s="55" t="s">
        <v>196</v>
      </c>
      <c r="BB5" s="55" t="s">
        <v>196</v>
      </c>
      <c r="BC5" s="55" t="s">
        <v>196</v>
      </c>
      <c r="BD5" s="55" t="s">
        <v>196</v>
      </c>
      <c r="BE5" s="55" t="s">
        <v>196</v>
      </c>
      <c r="BF5" s="55" t="s">
        <v>196</v>
      </c>
      <c r="BG5" s="55" t="s">
        <v>203</v>
      </c>
      <c r="BH5" s="55" t="s">
        <v>196</v>
      </c>
      <c r="BI5" s="55" t="s">
        <v>197</v>
      </c>
      <c r="BJ5" s="55" t="s">
        <v>196</v>
      </c>
      <c r="BK5" s="55" t="s">
        <v>196</v>
      </c>
      <c r="BL5" s="55" t="s">
        <v>197</v>
      </c>
      <c r="BM5" s="55" t="s">
        <v>196</v>
      </c>
      <c r="BN5" s="55" t="s">
        <v>196</v>
      </c>
      <c r="BO5" s="55" t="s">
        <v>197</v>
      </c>
      <c r="BP5" s="55" t="s">
        <v>196</v>
      </c>
      <c r="BQ5" s="55" t="s">
        <v>196</v>
      </c>
      <c r="BR5" s="55" t="s">
        <v>196</v>
      </c>
      <c r="BS5" s="55" t="s">
        <v>196</v>
      </c>
      <c r="BT5" s="55" t="s">
        <v>197</v>
      </c>
      <c r="BU5" s="55" t="s">
        <v>196</v>
      </c>
      <c r="BV5" s="55" t="s">
        <v>197</v>
      </c>
      <c r="BW5" s="55" t="s">
        <v>196</v>
      </c>
      <c r="BX5" s="55" t="s">
        <v>197</v>
      </c>
      <c r="BY5" s="55" t="s">
        <v>196</v>
      </c>
      <c r="BZ5" s="55" t="s">
        <v>197</v>
      </c>
      <c r="CA5" s="55" t="s">
        <v>197</v>
      </c>
      <c r="CC5" s="55" t="s">
        <v>196</v>
      </c>
      <c r="CD5" s="55" t="s">
        <v>196</v>
      </c>
      <c r="CE5" s="55" t="s">
        <v>196</v>
      </c>
      <c r="CF5" s="55" t="s">
        <v>196</v>
      </c>
      <c r="CG5" s="55" t="s">
        <v>196</v>
      </c>
      <c r="CH5" s="55" t="s">
        <v>196</v>
      </c>
      <c r="CI5" s="55" t="s">
        <v>196</v>
      </c>
      <c r="CJ5" s="55" t="s">
        <v>196</v>
      </c>
      <c r="CK5" s="55" t="s">
        <v>196</v>
      </c>
      <c r="CL5" s="55" t="s">
        <v>196</v>
      </c>
      <c r="CM5" s="55" t="s">
        <v>196</v>
      </c>
      <c r="CN5" s="55" t="s">
        <v>196</v>
      </c>
      <c r="CO5" s="55" t="s">
        <v>196</v>
      </c>
      <c r="CP5" s="55" t="s">
        <v>196</v>
      </c>
      <c r="CQ5" s="55" t="s">
        <v>196</v>
      </c>
      <c r="CR5" s="55" t="s">
        <v>196</v>
      </c>
      <c r="CS5" s="55" t="s">
        <v>196</v>
      </c>
      <c r="CT5" s="55" t="s">
        <v>196</v>
      </c>
      <c r="CU5" s="55" t="s">
        <v>196</v>
      </c>
      <c r="CV5" s="327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ht="15.95" customHeight="1" x14ac:dyDescent="0.25">
      <c r="A6" s="5" t="s">
        <v>192</v>
      </c>
      <c r="B6" s="5">
        <v>2012</v>
      </c>
      <c r="C6" s="5" t="s">
        <v>195</v>
      </c>
      <c r="G6" s="43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01"/>
      <c r="AP6" s="5" t="s">
        <v>197</v>
      </c>
      <c r="AQ6" s="5" t="s">
        <v>197</v>
      </c>
      <c r="AR6" s="56" t="s">
        <v>197</v>
      </c>
      <c r="AS6" s="56" t="s">
        <v>197</v>
      </c>
      <c r="AT6" s="55" t="s">
        <v>197</v>
      </c>
      <c r="AU6" s="56" t="s">
        <v>197</v>
      </c>
      <c r="AV6" s="56" t="s">
        <v>197</v>
      </c>
      <c r="AW6" s="56" t="s">
        <v>197</v>
      </c>
      <c r="AX6" s="56" t="s">
        <v>197</v>
      </c>
      <c r="AY6" s="55" t="s">
        <v>197</v>
      </c>
      <c r="AZ6" s="55" t="s">
        <v>197</v>
      </c>
      <c r="BA6" s="56" t="s">
        <v>197</v>
      </c>
      <c r="BB6" s="56" t="s">
        <v>197</v>
      </c>
      <c r="BC6" s="56" t="s">
        <v>197</v>
      </c>
      <c r="BD6" s="56" t="s">
        <v>197</v>
      </c>
      <c r="BE6" s="56" t="s">
        <v>197</v>
      </c>
      <c r="BF6" s="56" t="s">
        <v>197</v>
      </c>
      <c r="BG6" s="56" t="s">
        <v>197</v>
      </c>
      <c r="BH6" s="55" t="s">
        <v>197</v>
      </c>
      <c r="BI6" s="55" t="s">
        <v>197</v>
      </c>
      <c r="BJ6" s="55" t="s">
        <v>197</v>
      </c>
      <c r="BK6" s="55" t="s">
        <v>197</v>
      </c>
      <c r="BL6" s="55" t="s">
        <v>197</v>
      </c>
      <c r="BM6" s="55" t="s">
        <v>197</v>
      </c>
      <c r="BN6" s="55" t="s">
        <v>197</v>
      </c>
      <c r="BO6" s="55" t="s">
        <v>197</v>
      </c>
      <c r="BP6" s="55" t="s">
        <v>197</v>
      </c>
      <c r="BQ6" s="55" t="s">
        <v>197</v>
      </c>
      <c r="BR6" s="55" t="s">
        <v>197</v>
      </c>
      <c r="BS6" s="55" t="s">
        <v>197</v>
      </c>
      <c r="BT6" s="55" t="s">
        <v>197</v>
      </c>
      <c r="BU6" s="55" t="s">
        <v>197</v>
      </c>
      <c r="BV6" s="55" t="s">
        <v>197</v>
      </c>
      <c r="BW6" s="55" t="s">
        <v>197</v>
      </c>
      <c r="BX6" s="55" t="s">
        <v>197</v>
      </c>
      <c r="BY6" s="55" t="s">
        <v>197</v>
      </c>
      <c r="BZ6" s="55" t="s">
        <v>197</v>
      </c>
      <c r="CA6" s="55" t="s">
        <v>197</v>
      </c>
      <c r="CC6" s="55" t="s">
        <v>197</v>
      </c>
      <c r="CD6" s="55" t="s">
        <v>197</v>
      </c>
      <c r="CE6" s="56" t="s">
        <v>197</v>
      </c>
      <c r="CF6" s="56" t="s">
        <v>197</v>
      </c>
      <c r="CG6" s="56" t="s">
        <v>197</v>
      </c>
      <c r="CH6" s="56" t="s">
        <v>197</v>
      </c>
      <c r="CI6" s="56" t="s">
        <v>197</v>
      </c>
      <c r="CJ6" s="56" t="s">
        <v>197</v>
      </c>
      <c r="CK6" s="55" t="s">
        <v>197</v>
      </c>
      <c r="CL6" s="55" t="s">
        <v>197</v>
      </c>
      <c r="CM6" s="55" t="s">
        <v>197</v>
      </c>
      <c r="CN6" s="56" t="s">
        <v>197</v>
      </c>
      <c r="CO6" s="56" t="s">
        <v>197</v>
      </c>
      <c r="CP6" s="56" t="s">
        <v>197</v>
      </c>
      <c r="CQ6" s="56" t="s">
        <v>197</v>
      </c>
      <c r="CR6" s="56" t="s">
        <v>197</v>
      </c>
      <c r="CS6" s="56" t="s">
        <v>197</v>
      </c>
      <c r="CT6" s="55" t="s">
        <v>197</v>
      </c>
      <c r="CU6" s="55" t="s">
        <v>197</v>
      </c>
      <c r="CV6" s="32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ht="15.95" customHeight="1" x14ac:dyDescent="0.25">
      <c r="A7" s="5" t="s">
        <v>192</v>
      </c>
      <c r="B7" s="5">
        <v>2013</v>
      </c>
      <c r="C7" s="5" t="s">
        <v>194</v>
      </c>
      <c r="G7" s="43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401"/>
      <c r="AP7" s="5" t="s">
        <v>196</v>
      </c>
      <c r="AQ7" s="5" t="s">
        <v>196</v>
      </c>
      <c r="AR7" s="56" t="s">
        <v>196</v>
      </c>
      <c r="AS7" s="56" t="s">
        <v>196</v>
      </c>
      <c r="AT7" s="55" t="s">
        <v>197</v>
      </c>
      <c r="AU7" s="56" t="s">
        <v>196</v>
      </c>
      <c r="AV7" s="55" t="s">
        <v>196</v>
      </c>
      <c r="AW7" s="55" t="s">
        <v>196</v>
      </c>
      <c r="AX7" s="56" t="s">
        <v>197</v>
      </c>
      <c r="AY7" s="55" t="s">
        <v>196</v>
      </c>
      <c r="AZ7" s="55" t="s">
        <v>196</v>
      </c>
      <c r="BA7" s="55" t="s">
        <v>196</v>
      </c>
      <c r="BB7" s="55" t="s">
        <v>196</v>
      </c>
      <c r="BC7" s="55" t="s">
        <v>196</v>
      </c>
      <c r="BD7" s="55" t="s">
        <v>196</v>
      </c>
      <c r="BE7" s="55" t="s">
        <v>196</v>
      </c>
      <c r="BF7" s="55" t="s">
        <v>196</v>
      </c>
      <c r="BG7" s="55" t="s">
        <v>203</v>
      </c>
      <c r="BH7" s="55" t="s">
        <v>196</v>
      </c>
      <c r="BI7" s="55" t="s">
        <v>197</v>
      </c>
      <c r="BJ7" s="55" t="s">
        <v>196</v>
      </c>
      <c r="BK7" s="55" t="s">
        <v>196</v>
      </c>
      <c r="BL7" s="55" t="s">
        <v>197</v>
      </c>
      <c r="BM7" s="55" t="s">
        <v>196</v>
      </c>
      <c r="BN7" s="55" t="s">
        <v>196</v>
      </c>
      <c r="BO7" s="55" t="s">
        <v>197</v>
      </c>
      <c r="BP7" s="55" t="s">
        <v>196</v>
      </c>
      <c r="BQ7" s="55" t="s">
        <v>196</v>
      </c>
      <c r="BR7" s="55" t="s">
        <v>196</v>
      </c>
      <c r="BS7" s="55" t="s">
        <v>196</v>
      </c>
      <c r="BT7" s="55" t="s">
        <v>197</v>
      </c>
      <c r="BU7" s="55" t="s">
        <v>196</v>
      </c>
      <c r="BV7" s="55" t="s">
        <v>197</v>
      </c>
      <c r="BW7" s="55" t="s">
        <v>196</v>
      </c>
      <c r="BX7" s="55" t="s">
        <v>197</v>
      </c>
      <c r="BY7" s="55" t="s">
        <v>196</v>
      </c>
      <c r="BZ7" s="55" t="s">
        <v>197</v>
      </c>
      <c r="CA7" s="55" t="s">
        <v>197</v>
      </c>
      <c r="CC7" s="55" t="s">
        <v>196</v>
      </c>
      <c r="CD7" s="55" t="s">
        <v>196</v>
      </c>
      <c r="CE7" s="55" t="s">
        <v>196</v>
      </c>
      <c r="CF7" s="55" t="s">
        <v>196</v>
      </c>
      <c r="CG7" s="55" t="s">
        <v>196</v>
      </c>
      <c r="CH7" s="55" t="s">
        <v>196</v>
      </c>
      <c r="CI7" s="55" t="s">
        <v>196</v>
      </c>
      <c r="CJ7" s="55" t="s">
        <v>196</v>
      </c>
      <c r="CK7" s="55" t="s">
        <v>196</v>
      </c>
      <c r="CL7" s="55" t="s">
        <v>196</v>
      </c>
      <c r="CM7" s="55" t="s">
        <v>196</v>
      </c>
      <c r="CN7" s="55" t="s">
        <v>196</v>
      </c>
      <c r="CO7" s="55" t="s">
        <v>196</v>
      </c>
      <c r="CP7" s="55" t="s">
        <v>196</v>
      </c>
      <c r="CQ7" s="55" t="s">
        <v>196</v>
      </c>
      <c r="CR7" s="55" t="s">
        <v>196</v>
      </c>
      <c r="CS7" s="55" t="s">
        <v>196</v>
      </c>
      <c r="CT7" s="55" t="s">
        <v>196</v>
      </c>
      <c r="CU7" s="55" t="s">
        <v>196</v>
      </c>
      <c r="CV7" s="327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ht="15.95" customHeight="1" x14ac:dyDescent="0.25">
      <c r="A8" s="5" t="s">
        <v>192</v>
      </c>
      <c r="B8" s="5">
        <v>2013</v>
      </c>
      <c r="C8" s="5" t="s">
        <v>195</v>
      </c>
      <c r="G8" s="43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401"/>
      <c r="AP8" s="5" t="s">
        <v>197</v>
      </c>
      <c r="AQ8" s="5" t="s">
        <v>197</v>
      </c>
      <c r="AR8" s="56" t="s">
        <v>197</v>
      </c>
      <c r="AS8" s="56" t="s">
        <v>197</v>
      </c>
      <c r="AT8" s="55" t="s">
        <v>197</v>
      </c>
      <c r="AU8" s="56" t="s">
        <v>197</v>
      </c>
      <c r="AV8" s="56" t="s">
        <v>197</v>
      </c>
      <c r="AW8" s="56" t="s">
        <v>197</v>
      </c>
      <c r="AX8" s="56" t="s">
        <v>197</v>
      </c>
      <c r="AY8" s="55" t="s">
        <v>197</v>
      </c>
      <c r="AZ8" s="55" t="s">
        <v>197</v>
      </c>
      <c r="BA8" s="56" t="s">
        <v>197</v>
      </c>
      <c r="BB8" s="56" t="s">
        <v>197</v>
      </c>
      <c r="BC8" s="56" t="s">
        <v>197</v>
      </c>
      <c r="BD8" s="56" t="s">
        <v>197</v>
      </c>
      <c r="BE8" s="56" t="s">
        <v>197</v>
      </c>
      <c r="BF8" s="56" t="s">
        <v>197</v>
      </c>
      <c r="BG8" s="56" t="s">
        <v>197</v>
      </c>
      <c r="BH8" s="55" t="s">
        <v>197</v>
      </c>
      <c r="BI8" s="55" t="s">
        <v>197</v>
      </c>
      <c r="BJ8" s="55" t="s">
        <v>197</v>
      </c>
      <c r="BK8" s="55" t="s">
        <v>197</v>
      </c>
      <c r="BL8" s="55" t="s">
        <v>197</v>
      </c>
      <c r="BM8" s="55" t="s">
        <v>197</v>
      </c>
      <c r="BN8" s="55" t="s">
        <v>197</v>
      </c>
      <c r="BO8" s="55" t="s">
        <v>197</v>
      </c>
      <c r="BP8" s="55" t="s">
        <v>197</v>
      </c>
      <c r="BQ8" s="55" t="s">
        <v>197</v>
      </c>
      <c r="BR8" s="55" t="s">
        <v>197</v>
      </c>
      <c r="BS8" s="55" t="s">
        <v>197</v>
      </c>
      <c r="BT8" s="55" t="s">
        <v>197</v>
      </c>
      <c r="BU8" s="55" t="s">
        <v>197</v>
      </c>
      <c r="BV8" s="55" t="s">
        <v>197</v>
      </c>
      <c r="BW8" s="55" t="s">
        <v>197</v>
      </c>
      <c r="BX8" s="55" t="s">
        <v>197</v>
      </c>
      <c r="BY8" s="55" t="s">
        <v>197</v>
      </c>
      <c r="BZ8" s="55" t="s">
        <v>197</v>
      </c>
      <c r="CA8" s="55" t="s">
        <v>197</v>
      </c>
      <c r="CC8" s="55" t="s">
        <v>197</v>
      </c>
      <c r="CD8" s="55" t="s">
        <v>197</v>
      </c>
      <c r="CE8" s="56" t="s">
        <v>197</v>
      </c>
      <c r="CF8" s="56" t="s">
        <v>197</v>
      </c>
      <c r="CG8" s="56" t="s">
        <v>197</v>
      </c>
      <c r="CH8" s="56" t="s">
        <v>197</v>
      </c>
      <c r="CI8" s="56" t="s">
        <v>197</v>
      </c>
      <c r="CJ8" s="56" t="s">
        <v>197</v>
      </c>
      <c r="CK8" s="55" t="s">
        <v>197</v>
      </c>
      <c r="CL8" s="55" t="s">
        <v>197</v>
      </c>
      <c r="CM8" s="55" t="s">
        <v>197</v>
      </c>
      <c r="CN8" s="56" t="s">
        <v>197</v>
      </c>
      <c r="CO8" s="56" t="s">
        <v>197</v>
      </c>
      <c r="CP8" s="56" t="s">
        <v>197</v>
      </c>
      <c r="CQ8" s="56" t="s">
        <v>197</v>
      </c>
      <c r="CR8" s="56" t="s">
        <v>197</v>
      </c>
      <c r="CS8" s="56" t="s">
        <v>197</v>
      </c>
      <c r="CT8" s="55" t="s">
        <v>197</v>
      </c>
      <c r="CU8" s="55" t="s">
        <v>197</v>
      </c>
      <c r="CV8" s="327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ht="15.95" customHeight="1" x14ac:dyDescent="0.25">
      <c r="A9" s="5" t="s">
        <v>192</v>
      </c>
      <c r="B9" s="5">
        <v>2014</v>
      </c>
      <c r="C9" s="5" t="s">
        <v>194</v>
      </c>
      <c r="G9" s="43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01"/>
      <c r="AP9" s="5" t="s">
        <v>196</v>
      </c>
      <c r="AQ9" s="5" t="s">
        <v>196</v>
      </c>
      <c r="AR9" s="56" t="s">
        <v>196</v>
      </c>
      <c r="AS9" s="56" t="s">
        <v>196</v>
      </c>
      <c r="AT9" s="55" t="s">
        <v>197</v>
      </c>
      <c r="AU9" s="56" t="s">
        <v>196</v>
      </c>
      <c r="AV9" s="55" t="s">
        <v>196</v>
      </c>
      <c r="AW9" s="55" t="s">
        <v>196</v>
      </c>
      <c r="AX9" s="56" t="s">
        <v>197</v>
      </c>
      <c r="AY9" s="55" t="s">
        <v>196</v>
      </c>
      <c r="AZ9" s="55" t="s">
        <v>196</v>
      </c>
      <c r="BA9" s="55" t="s">
        <v>196</v>
      </c>
      <c r="BB9" s="55" t="s">
        <v>196</v>
      </c>
      <c r="BC9" s="55" t="s">
        <v>196</v>
      </c>
      <c r="BD9" s="55" t="s">
        <v>196</v>
      </c>
      <c r="BE9" s="55" t="s">
        <v>196</v>
      </c>
      <c r="BF9" s="55" t="s">
        <v>196</v>
      </c>
      <c r="BG9" s="55" t="s">
        <v>203</v>
      </c>
      <c r="BH9" s="55" t="s">
        <v>196</v>
      </c>
      <c r="BI9" s="55" t="s">
        <v>197</v>
      </c>
      <c r="BJ9" s="55" t="s">
        <v>196</v>
      </c>
      <c r="BK9" s="55" t="s">
        <v>196</v>
      </c>
      <c r="BL9" s="55" t="s">
        <v>197</v>
      </c>
      <c r="BM9" s="55" t="s">
        <v>196</v>
      </c>
      <c r="BN9" s="55" t="s">
        <v>196</v>
      </c>
      <c r="BO9" s="55" t="s">
        <v>197</v>
      </c>
      <c r="BP9" s="55" t="s">
        <v>196</v>
      </c>
      <c r="BQ9" s="55" t="s">
        <v>196</v>
      </c>
      <c r="BR9" s="55" t="s">
        <v>196</v>
      </c>
      <c r="BS9" s="55" t="s">
        <v>196</v>
      </c>
      <c r="BT9" s="55" t="s">
        <v>197</v>
      </c>
      <c r="BU9" s="55" t="s">
        <v>196</v>
      </c>
      <c r="BV9" s="55" t="s">
        <v>197</v>
      </c>
      <c r="BW9" s="55" t="s">
        <v>196</v>
      </c>
      <c r="BX9" s="55" t="s">
        <v>197</v>
      </c>
      <c r="BY9" s="55" t="s">
        <v>196</v>
      </c>
      <c r="BZ9" s="55" t="s">
        <v>197</v>
      </c>
      <c r="CA9" s="55" t="s">
        <v>197</v>
      </c>
      <c r="CC9" s="55" t="s">
        <v>196</v>
      </c>
      <c r="CD9" s="55" t="s">
        <v>196</v>
      </c>
      <c r="CE9" s="55" t="s">
        <v>196</v>
      </c>
      <c r="CF9" s="55" t="s">
        <v>196</v>
      </c>
      <c r="CG9" s="55" t="s">
        <v>196</v>
      </c>
      <c r="CH9" s="55" t="s">
        <v>196</v>
      </c>
      <c r="CI9" s="55" t="s">
        <v>196</v>
      </c>
      <c r="CJ9" s="55" t="s">
        <v>196</v>
      </c>
      <c r="CK9" s="55" t="s">
        <v>196</v>
      </c>
      <c r="CL9" s="55" t="s">
        <v>196</v>
      </c>
      <c r="CM9" s="55" t="s">
        <v>196</v>
      </c>
      <c r="CN9" s="55" t="s">
        <v>196</v>
      </c>
      <c r="CO9" s="55" t="s">
        <v>196</v>
      </c>
      <c r="CP9" s="55" t="s">
        <v>196</v>
      </c>
      <c r="CQ9" s="55" t="s">
        <v>196</v>
      </c>
      <c r="CR9" s="55" t="s">
        <v>196</v>
      </c>
      <c r="CS9" s="55" t="s">
        <v>196</v>
      </c>
      <c r="CT9" s="55" t="s">
        <v>196</v>
      </c>
      <c r="CU9" s="55" t="s">
        <v>196</v>
      </c>
      <c r="CV9" s="32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spans="1:122" x14ac:dyDescent="0.25">
      <c r="A10" s="5" t="s">
        <v>192</v>
      </c>
      <c r="B10" s="5">
        <v>2014</v>
      </c>
      <c r="C10" s="5" t="s">
        <v>195</v>
      </c>
      <c r="G10" s="32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02"/>
      <c r="AP10" s="5" t="s">
        <v>197</v>
      </c>
      <c r="AQ10" s="5" t="s">
        <v>197</v>
      </c>
      <c r="AR10" s="56" t="s">
        <v>197</v>
      </c>
      <c r="AS10" s="56" t="s">
        <v>197</v>
      </c>
      <c r="AT10" s="55" t="s">
        <v>197</v>
      </c>
      <c r="AU10" s="56" t="s">
        <v>197</v>
      </c>
      <c r="AV10" s="56" t="s">
        <v>197</v>
      </c>
      <c r="AW10" s="56" t="s">
        <v>197</v>
      </c>
      <c r="AX10" s="56" t="s">
        <v>197</v>
      </c>
      <c r="AY10" s="55" t="s">
        <v>197</v>
      </c>
      <c r="AZ10" s="55" t="s">
        <v>197</v>
      </c>
      <c r="BA10" s="56" t="s">
        <v>197</v>
      </c>
      <c r="BB10" s="56" t="s">
        <v>197</v>
      </c>
      <c r="BC10" s="56" t="s">
        <v>197</v>
      </c>
      <c r="BD10" s="56" t="s">
        <v>197</v>
      </c>
      <c r="BE10" s="56" t="s">
        <v>197</v>
      </c>
      <c r="BF10" s="56" t="s">
        <v>197</v>
      </c>
      <c r="BG10" s="56" t="s">
        <v>197</v>
      </c>
      <c r="BH10" s="55" t="s">
        <v>197</v>
      </c>
      <c r="BI10" s="55" t="s">
        <v>197</v>
      </c>
      <c r="BJ10" s="55" t="s">
        <v>197</v>
      </c>
      <c r="BK10" s="55" t="s">
        <v>197</v>
      </c>
      <c r="BL10" s="55" t="s">
        <v>197</v>
      </c>
      <c r="BM10" s="55" t="s">
        <v>197</v>
      </c>
      <c r="BN10" s="55" t="s">
        <v>197</v>
      </c>
      <c r="BO10" s="55" t="s">
        <v>197</v>
      </c>
      <c r="BP10" s="55" t="s">
        <v>197</v>
      </c>
      <c r="BQ10" s="55" t="s">
        <v>197</v>
      </c>
      <c r="BR10" s="55" t="s">
        <v>197</v>
      </c>
      <c r="BS10" s="55" t="s">
        <v>197</v>
      </c>
      <c r="BT10" s="55" t="s">
        <v>197</v>
      </c>
      <c r="BU10" s="55" t="s">
        <v>197</v>
      </c>
      <c r="BV10" s="55" t="s">
        <v>197</v>
      </c>
      <c r="BW10" s="55" t="s">
        <v>197</v>
      </c>
      <c r="BX10" s="55" t="s">
        <v>197</v>
      </c>
      <c r="BY10" s="55" t="s">
        <v>197</v>
      </c>
      <c r="BZ10" s="55" t="s">
        <v>197</v>
      </c>
      <c r="CA10" s="55" t="s">
        <v>197</v>
      </c>
      <c r="CC10" s="55" t="s">
        <v>197</v>
      </c>
      <c r="CD10" s="55" t="s">
        <v>197</v>
      </c>
      <c r="CE10" s="56" t="s">
        <v>197</v>
      </c>
      <c r="CF10" s="56" t="s">
        <v>197</v>
      </c>
      <c r="CG10" s="56" t="s">
        <v>197</v>
      </c>
      <c r="CH10" s="56" t="s">
        <v>197</v>
      </c>
      <c r="CI10" s="56" t="s">
        <v>197</v>
      </c>
      <c r="CJ10" s="56" t="s">
        <v>197</v>
      </c>
      <c r="CK10" s="55" t="s">
        <v>197</v>
      </c>
      <c r="CL10" s="55" t="s">
        <v>197</v>
      </c>
      <c r="CM10" s="55" t="s">
        <v>197</v>
      </c>
      <c r="CN10" s="56" t="s">
        <v>197</v>
      </c>
      <c r="CO10" s="56" t="s">
        <v>197</v>
      </c>
      <c r="CP10" s="56" t="s">
        <v>197</v>
      </c>
      <c r="CQ10" s="56" t="s">
        <v>197</v>
      </c>
      <c r="CR10" s="56" t="s">
        <v>197</v>
      </c>
      <c r="CS10" s="56" t="s">
        <v>197</v>
      </c>
      <c r="CT10" s="55" t="s">
        <v>197</v>
      </c>
      <c r="CU10" s="55" t="s">
        <v>197</v>
      </c>
      <c r="CV10" s="328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</row>
    <row r="11" spans="1:122" x14ac:dyDescent="0.25">
      <c r="A11" s="5" t="s">
        <v>198</v>
      </c>
      <c r="B11" s="5">
        <v>2012</v>
      </c>
      <c r="C11" s="5" t="s">
        <v>194</v>
      </c>
      <c r="G11" s="32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02"/>
      <c r="AP11" s="5" t="s">
        <v>197</v>
      </c>
      <c r="AQ11" s="5" t="s">
        <v>197</v>
      </c>
      <c r="AR11" s="55" t="s">
        <v>197</v>
      </c>
      <c r="AS11" s="55" t="s">
        <v>197</v>
      </c>
      <c r="AT11" s="55" t="s">
        <v>197</v>
      </c>
      <c r="AU11" s="55" t="s">
        <v>197</v>
      </c>
      <c r="AV11" s="55" t="s">
        <v>197</v>
      </c>
      <c r="AW11" s="55" t="s">
        <v>197</v>
      </c>
      <c r="AX11" s="56" t="s">
        <v>197</v>
      </c>
      <c r="AY11" s="55" t="s">
        <v>197</v>
      </c>
      <c r="AZ11" s="55" t="s">
        <v>197</v>
      </c>
      <c r="BA11" s="55" t="s">
        <v>197</v>
      </c>
      <c r="BB11" s="55" t="s">
        <v>197</v>
      </c>
      <c r="BC11" s="55" t="s">
        <v>197</v>
      </c>
      <c r="BD11" s="55" t="s">
        <v>197</v>
      </c>
      <c r="BE11" s="55" t="s">
        <v>197</v>
      </c>
      <c r="BF11" s="55" t="s">
        <v>197</v>
      </c>
      <c r="BG11" s="55" t="s">
        <v>203</v>
      </c>
      <c r="BH11" s="55">
        <v>0</v>
      </c>
      <c r="BI11" s="55" t="s">
        <v>197</v>
      </c>
      <c r="BJ11" s="55">
        <v>0</v>
      </c>
      <c r="BK11" s="55">
        <v>0</v>
      </c>
      <c r="BL11" s="55" t="s">
        <v>197</v>
      </c>
      <c r="BM11" s="55" t="s">
        <v>197</v>
      </c>
      <c r="BN11" s="55" t="s">
        <v>197</v>
      </c>
      <c r="BO11" s="55" t="s">
        <v>197</v>
      </c>
      <c r="BP11" s="55" t="s">
        <v>197</v>
      </c>
      <c r="BQ11" s="55" t="s">
        <v>197</v>
      </c>
      <c r="BR11" s="55" t="s">
        <v>197</v>
      </c>
      <c r="BS11" s="55" t="s">
        <v>197</v>
      </c>
      <c r="BT11" s="55" t="s">
        <v>197</v>
      </c>
      <c r="BU11" s="55" t="s">
        <v>197</v>
      </c>
      <c r="BV11" s="55" t="s">
        <v>197</v>
      </c>
      <c r="BW11" s="55" t="s">
        <v>197</v>
      </c>
      <c r="BX11" s="55" t="s">
        <v>197</v>
      </c>
      <c r="BY11" s="55" t="s">
        <v>197</v>
      </c>
      <c r="BZ11" s="55" t="s">
        <v>197</v>
      </c>
      <c r="CA11" s="55" t="s">
        <v>197</v>
      </c>
      <c r="CC11" s="55" t="s">
        <v>197</v>
      </c>
      <c r="CD11" s="55" t="s">
        <v>197</v>
      </c>
      <c r="CE11" s="55" t="s">
        <v>197</v>
      </c>
      <c r="CF11" s="55" t="s">
        <v>197</v>
      </c>
      <c r="CG11" s="55" t="s">
        <v>197</v>
      </c>
      <c r="CH11" s="55" t="s">
        <v>197</v>
      </c>
      <c r="CI11" s="55" t="s">
        <v>197</v>
      </c>
      <c r="CJ11" s="55" t="s">
        <v>197</v>
      </c>
      <c r="CK11" s="55" t="s">
        <v>197</v>
      </c>
      <c r="CL11" s="55" t="s">
        <v>197</v>
      </c>
      <c r="CM11" s="55" t="s">
        <v>197</v>
      </c>
      <c r="CN11" s="55" t="s">
        <v>197</v>
      </c>
      <c r="CO11" s="55" t="s">
        <v>197</v>
      </c>
      <c r="CP11" s="55" t="s">
        <v>197</v>
      </c>
      <c r="CQ11" s="55" t="s">
        <v>197</v>
      </c>
      <c r="CR11" s="55" t="s">
        <v>197</v>
      </c>
      <c r="CS11" s="55" t="s">
        <v>197</v>
      </c>
      <c r="CT11" s="55" t="s">
        <v>197</v>
      </c>
      <c r="CU11" s="55" t="s">
        <v>197</v>
      </c>
      <c r="CV11" s="32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</row>
    <row r="12" spans="1:122" x14ac:dyDescent="0.25">
      <c r="A12" s="5" t="s">
        <v>198</v>
      </c>
      <c r="B12" s="5">
        <v>2012</v>
      </c>
      <c r="C12" s="5" t="s">
        <v>195</v>
      </c>
      <c r="G12" s="32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02"/>
      <c r="AP12" s="5" t="s">
        <v>197</v>
      </c>
      <c r="AQ12" s="5" t="s">
        <v>197</v>
      </c>
      <c r="AR12" s="55" t="s">
        <v>197</v>
      </c>
      <c r="AS12" s="55" t="s">
        <v>197</v>
      </c>
      <c r="AT12" s="55" t="s">
        <v>197</v>
      </c>
      <c r="AU12" s="55" t="s">
        <v>197</v>
      </c>
      <c r="AV12" s="55" t="s">
        <v>197</v>
      </c>
      <c r="AW12" s="55" t="s">
        <v>197</v>
      </c>
      <c r="AX12" s="56" t="s">
        <v>197</v>
      </c>
      <c r="AY12" s="55" t="s">
        <v>197</v>
      </c>
      <c r="AZ12" s="55" t="s">
        <v>197</v>
      </c>
      <c r="BA12" s="55" t="s">
        <v>197</v>
      </c>
      <c r="BB12" s="55" t="s">
        <v>197</v>
      </c>
      <c r="BC12" s="55" t="s">
        <v>197</v>
      </c>
      <c r="BD12" s="55" t="s">
        <v>197</v>
      </c>
      <c r="BE12" s="55" t="s">
        <v>197</v>
      </c>
      <c r="BF12" s="55" t="s">
        <v>197</v>
      </c>
      <c r="BG12" s="55" t="s">
        <v>197</v>
      </c>
      <c r="BH12" s="55" t="s">
        <v>197</v>
      </c>
      <c r="BI12" s="55" t="s">
        <v>197</v>
      </c>
      <c r="BJ12" s="55" t="s">
        <v>197</v>
      </c>
      <c r="BK12" s="55" t="s">
        <v>197</v>
      </c>
      <c r="BL12" s="55" t="s">
        <v>197</v>
      </c>
      <c r="BM12" s="55" t="s">
        <v>197</v>
      </c>
      <c r="BN12" s="55" t="s">
        <v>197</v>
      </c>
      <c r="BO12" s="55" t="s">
        <v>197</v>
      </c>
      <c r="BP12" s="55" t="s">
        <v>197</v>
      </c>
      <c r="BQ12" s="55" t="s">
        <v>197</v>
      </c>
      <c r="BR12" s="55" t="s">
        <v>197</v>
      </c>
      <c r="BS12" s="55" t="s">
        <v>197</v>
      </c>
      <c r="BT12" s="55" t="s">
        <v>197</v>
      </c>
      <c r="BU12" s="55" t="s">
        <v>197</v>
      </c>
      <c r="BV12" s="55" t="s">
        <v>197</v>
      </c>
      <c r="BW12" s="55" t="s">
        <v>197</v>
      </c>
      <c r="BX12" s="55" t="s">
        <v>197</v>
      </c>
      <c r="BY12" s="55" t="s">
        <v>197</v>
      </c>
      <c r="BZ12" s="55" t="s">
        <v>197</v>
      </c>
      <c r="CA12" s="55" t="s">
        <v>197</v>
      </c>
      <c r="CC12" s="55" t="s">
        <v>197</v>
      </c>
      <c r="CD12" s="55" t="s">
        <v>197</v>
      </c>
      <c r="CE12" s="55" t="s">
        <v>197</v>
      </c>
      <c r="CF12" s="55" t="s">
        <v>197</v>
      </c>
      <c r="CG12" s="55" t="s">
        <v>197</v>
      </c>
      <c r="CH12" s="55" t="s">
        <v>197</v>
      </c>
      <c r="CI12" s="55" t="s">
        <v>197</v>
      </c>
      <c r="CJ12" s="55" t="s">
        <v>197</v>
      </c>
      <c r="CK12" s="55" t="s">
        <v>197</v>
      </c>
      <c r="CL12" s="55" t="s">
        <v>197</v>
      </c>
      <c r="CM12" s="55" t="s">
        <v>197</v>
      </c>
      <c r="CN12" s="55" t="s">
        <v>197</v>
      </c>
      <c r="CO12" s="55" t="s">
        <v>197</v>
      </c>
      <c r="CP12" s="55" t="s">
        <v>197</v>
      </c>
      <c r="CQ12" s="55" t="s">
        <v>197</v>
      </c>
      <c r="CR12" s="55" t="s">
        <v>197</v>
      </c>
      <c r="CS12" s="55" t="s">
        <v>197</v>
      </c>
      <c r="CT12" s="55" t="s">
        <v>197</v>
      </c>
      <c r="CU12" s="55" t="s">
        <v>197</v>
      </c>
      <c r="CV12" s="328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</row>
    <row r="13" spans="1:122" x14ac:dyDescent="0.25">
      <c r="A13" s="5" t="s">
        <v>198</v>
      </c>
      <c r="B13" s="5">
        <v>2013</v>
      </c>
      <c r="C13" s="5" t="s">
        <v>194</v>
      </c>
      <c r="G13" s="32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02"/>
      <c r="AP13" s="5">
        <v>1</v>
      </c>
      <c r="AQ13" s="5">
        <v>1</v>
      </c>
      <c r="AR13" s="56">
        <v>1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 t="s">
        <v>197</v>
      </c>
      <c r="AY13" s="56">
        <v>0</v>
      </c>
      <c r="AZ13" s="56">
        <v>0</v>
      </c>
      <c r="BA13" s="56">
        <v>0</v>
      </c>
      <c r="BB13" s="56">
        <v>0</v>
      </c>
      <c r="BC13" s="56">
        <v>1</v>
      </c>
      <c r="BD13" s="56">
        <v>0</v>
      </c>
      <c r="BE13" s="56">
        <v>0</v>
      </c>
      <c r="BF13" s="56">
        <v>0</v>
      </c>
      <c r="BG13" s="56" t="s">
        <v>203</v>
      </c>
      <c r="BH13" s="56">
        <v>0</v>
      </c>
      <c r="BI13" s="55" t="s">
        <v>197</v>
      </c>
      <c r="BJ13" s="55">
        <v>0</v>
      </c>
      <c r="BK13" s="55">
        <v>0</v>
      </c>
      <c r="BL13" s="55" t="s">
        <v>197</v>
      </c>
      <c r="BM13" s="55">
        <v>0</v>
      </c>
      <c r="BN13" s="55">
        <v>0</v>
      </c>
      <c r="BO13" s="55" t="s">
        <v>197</v>
      </c>
      <c r="BP13" s="55">
        <v>1</v>
      </c>
      <c r="BQ13" s="55">
        <v>1</v>
      </c>
      <c r="BR13" s="55">
        <v>1</v>
      </c>
      <c r="BS13" s="55" t="s">
        <v>197</v>
      </c>
      <c r="BT13" s="55" t="s">
        <v>197</v>
      </c>
      <c r="BU13" s="55">
        <v>0</v>
      </c>
      <c r="BV13" s="55" t="s">
        <v>197</v>
      </c>
      <c r="BW13" s="55">
        <v>0</v>
      </c>
      <c r="BX13" s="55" t="s">
        <v>197</v>
      </c>
      <c r="BY13" s="55">
        <v>0</v>
      </c>
      <c r="BZ13" s="55" t="s">
        <v>197</v>
      </c>
      <c r="CA13" s="55" t="s">
        <v>197</v>
      </c>
      <c r="CC13" s="56">
        <v>0</v>
      </c>
      <c r="CD13" s="56">
        <v>1</v>
      </c>
      <c r="CE13" s="56">
        <v>0</v>
      </c>
      <c r="CF13" s="56">
        <v>1</v>
      </c>
      <c r="CG13" s="56">
        <v>1</v>
      </c>
      <c r="CH13" s="56">
        <v>1</v>
      </c>
      <c r="CI13" s="55" t="s">
        <v>197</v>
      </c>
      <c r="CJ13" s="55">
        <v>0</v>
      </c>
      <c r="CK13" s="55">
        <v>0</v>
      </c>
      <c r="CL13" s="55">
        <v>0</v>
      </c>
      <c r="CM13" s="55">
        <v>0</v>
      </c>
      <c r="CN13" s="55">
        <v>0</v>
      </c>
      <c r="CO13" s="55">
        <v>1</v>
      </c>
      <c r="CP13" s="55">
        <v>0</v>
      </c>
      <c r="CQ13" s="55">
        <v>0</v>
      </c>
      <c r="CR13" s="55">
        <v>0</v>
      </c>
      <c r="CS13" s="55">
        <v>0</v>
      </c>
      <c r="CT13" s="55">
        <v>0</v>
      </c>
      <c r="CU13" s="55">
        <v>0</v>
      </c>
      <c r="CV13" s="328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</row>
    <row r="14" spans="1:122" x14ac:dyDescent="0.25">
      <c r="A14" s="5" t="s">
        <v>198</v>
      </c>
      <c r="B14" s="5">
        <v>2013</v>
      </c>
      <c r="C14" s="5" t="s">
        <v>195</v>
      </c>
      <c r="G14" s="32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402"/>
      <c r="AP14" s="5" t="s">
        <v>197</v>
      </c>
      <c r="AQ14" s="5" t="s">
        <v>197</v>
      </c>
      <c r="AR14" s="56" t="s">
        <v>197</v>
      </c>
      <c r="AS14" s="56" t="s">
        <v>197</v>
      </c>
      <c r="AT14" s="56" t="s">
        <v>197</v>
      </c>
      <c r="AU14" s="56" t="s">
        <v>197</v>
      </c>
      <c r="AV14" s="56" t="s">
        <v>197</v>
      </c>
      <c r="AW14" s="56" t="s">
        <v>197</v>
      </c>
      <c r="AX14" s="56" t="s">
        <v>197</v>
      </c>
      <c r="AY14" s="56" t="s">
        <v>197</v>
      </c>
      <c r="AZ14" s="56" t="s">
        <v>197</v>
      </c>
      <c r="BA14" s="56" t="s">
        <v>197</v>
      </c>
      <c r="BB14" s="56" t="s">
        <v>197</v>
      </c>
      <c r="BC14" s="56" t="s">
        <v>197</v>
      </c>
      <c r="BD14" s="56" t="s">
        <v>197</v>
      </c>
      <c r="BE14" s="56" t="s">
        <v>197</v>
      </c>
      <c r="BF14" s="56" t="s">
        <v>197</v>
      </c>
      <c r="BG14" s="56" t="s">
        <v>197</v>
      </c>
      <c r="BH14" s="55" t="s">
        <v>197</v>
      </c>
      <c r="BI14" s="55" t="s">
        <v>197</v>
      </c>
      <c r="BJ14" s="55" t="s">
        <v>197</v>
      </c>
      <c r="BK14" s="55" t="s">
        <v>197</v>
      </c>
      <c r="BL14" s="55" t="s">
        <v>197</v>
      </c>
      <c r="BM14" s="55" t="s">
        <v>197</v>
      </c>
      <c r="BN14" s="55" t="s">
        <v>197</v>
      </c>
      <c r="BO14" s="55" t="s">
        <v>197</v>
      </c>
      <c r="BP14" s="55" t="s">
        <v>197</v>
      </c>
      <c r="BQ14" s="55" t="s">
        <v>197</v>
      </c>
      <c r="BR14" s="55" t="s">
        <v>197</v>
      </c>
      <c r="BS14" s="55" t="s">
        <v>197</v>
      </c>
      <c r="BT14" s="55" t="s">
        <v>197</v>
      </c>
      <c r="BU14" s="55" t="s">
        <v>197</v>
      </c>
      <c r="BV14" s="55" t="s">
        <v>197</v>
      </c>
      <c r="BW14" s="55" t="s">
        <v>197</v>
      </c>
      <c r="BX14" s="55" t="s">
        <v>197</v>
      </c>
      <c r="BY14" s="55" t="s">
        <v>197</v>
      </c>
      <c r="BZ14" s="55" t="s">
        <v>197</v>
      </c>
      <c r="CA14" s="55" t="s">
        <v>197</v>
      </c>
      <c r="CC14" s="56" t="s">
        <v>197</v>
      </c>
      <c r="CD14" s="56" t="s">
        <v>197</v>
      </c>
      <c r="CE14" s="56" t="s">
        <v>197</v>
      </c>
      <c r="CF14" s="56" t="s">
        <v>197</v>
      </c>
      <c r="CG14" s="56" t="s">
        <v>197</v>
      </c>
      <c r="CH14" s="56" t="s">
        <v>197</v>
      </c>
      <c r="CI14" s="56" t="s">
        <v>197</v>
      </c>
      <c r="CJ14" s="56" t="s">
        <v>197</v>
      </c>
      <c r="CK14" s="56" t="s">
        <v>197</v>
      </c>
      <c r="CL14" s="56" t="s">
        <v>197</v>
      </c>
      <c r="CM14" s="56" t="s">
        <v>197</v>
      </c>
      <c r="CN14" s="56" t="s">
        <v>197</v>
      </c>
      <c r="CO14" s="56" t="s">
        <v>197</v>
      </c>
      <c r="CP14" s="56" t="s">
        <v>197</v>
      </c>
      <c r="CQ14" s="56" t="s">
        <v>197</v>
      </c>
      <c r="CR14" s="56" t="s">
        <v>197</v>
      </c>
      <c r="CS14" s="56" t="s">
        <v>197</v>
      </c>
      <c r="CT14" s="56" t="s">
        <v>197</v>
      </c>
      <c r="CU14" s="56" t="s">
        <v>197</v>
      </c>
      <c r="CV14" s="32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</row>
    <row r="15" spans="1:122" x14ac:dyDescent="0.25">
      <c r="A15" s="5" t="s">
        <v>198</v>
      </c>
      <c r="B15" s="5">
        <v>2014</v>
      </c>
      <c r="C15" s="5" t="s">
        <v>194</v>
      </c>
      <c r="G15" s="32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402"/>
      <c r="AP15" s="5">
        <v>16</v>
      </c>
      <c r="AQ15" s="5">
        <v>16</v>
      </c>
      <c r="AR15" s="56">
        <v>16</v>
      </c>
      <c r="AS15" s="56">
        <v>1</v>
      </c>
      <c r="AT15" s="56">
        <v>16</v>
      </c>
      <c r="AU15" s="56">
        <v>0</v>
      </c>
      <c r="AV15" s="56">
        <v>3</v>
      </c>
      <c r="AW15" s="56">
        <v>2</v>
      </c>
      <c r="AX15" s="56" t="s">
        <v>197</v>
      </c>
      <c r="AY15" s="56">
        <v>0</v>
      </c>
      <c r="AZ15" s="56">
        <v>0</v>
      </c>
      <c r="BA15" s="56">
        <v>0</v>
      </c>
      <c r="BB15" s="56">
        <v>0</v>
      </c>
      <c r="BC15" s="56">
        <v>8</v>
      </c>
      <c r="BD15" s="56">
        <v>8</v>
      </c>
      <c r="BE15" s="56">
        <v>0</v>
      </c>
      <c r="BF15" s="56">
        <v>0</v>
      </c>
      <c r="BG15" s="56" t="s">
        <v>197</v>
      </c>
      <c r="BH15" s="56">
        <v>0</v>
      </c>
      <c r="BI15" s="55" t="s">
        <v>197</v>
      </c>
      <c r="BJ15" s="55">
        <v>0</v>
      </c>
      <c r="BK15" s="55">
        <v>0</v>
      </c>
      <c r="BL15" s="55" t="s">
        <v>197</v>
      </c>
      <c r="BM15" s="55">
        <v>7</v>
      </c>
      <c r="BN15" s="55">
        <v>7</v>
      </c>
      <c r="BO15" s="55" t="s">
        <v>197</v>
      </c>
      <c r="BP15" s="55">
        <v>6</v>
      </c>
      <c r="BQ15" s="55">
        <v>5</v>
      </c>
      <c r="BR15" s="55">
        <v>6</v>
      </c>
      <c r="BS15" s="55">
        <v>0</v>
      </c>
      <c r="BT15" s="55" t="s">
        <v>197</v>
      </c>
      <c r="BU15" s="55">
        <v>0</v>
      </c>
      <c r="BV15" s="55" t="s">
        <v>197</v>
      </c>
      <c r="BW15" s="55">
        <v>0</v>
      </c>
      <c r="BX15" s="55" t="s">
        <v>197</v>
      </c>
      <c r="BY15" s="55">
        <v>3</v>
      </c>
      <c r="BZ15" s="55" t="s">
        <v>197</v>
      </c>
      <c r="CA15" s="55" t="s">
        <v>197</v>
      </c>
      <c r="CC15" s="56">
        <v>2</v>
      </c>
      <c r="CD15" s="56">
        <v>2</v>
      </c>
      <c r="CE15" s="56">
        <v>2</v>
      </c>
      <c r="CF15" s="56">
        <v>4</v>
      </c>
      <c r="CG15" s="56">
        <v>0</v>
      </c>
      <c r="CH15" s="56">
        <v>1</v>
      </c>
      <c r="CI15" s="56">
        <v>3</v>
      </c>
      <c r="CJ15" s="56">
        <v>4</v>
      </c>
      <c r="CK15" s="56">
        <v>1</v>
      </c>
      <c r="CL15" s="56">
        <v>0</v>
      </c>
      <c r="CM15" s="56">
        <v>0</v>
      </c>
      <c r="CN15" s="56">
        <v>1</v>
      </c>
      <c r="CO15" s="56">
        <v>3</v>
      </c>
      <c r="CP15" s="56">
        <v>0</v>
      </c>
      <c r="CQ15" s="56">
        <v>0</v>
      </c>
      <c r="CR15" s="56">
        <v>0</v>
      </c>
      <c r="CS15" s="56">
        <v>0</v>
      </c>
      <c r="CT15" s="56">
        <v>0</v>
      </c>
      <c r="CU15" s="56">
        <v>0</v>
      </c>
      <c r="CV15" s="328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</row>
    <row r="16" spans="1:122" x14ac:dyDescent="0.25">
      <c r="A16" s="5" t="s">
        <v>198</v>
      </c>
      <c r="B16" s="5">
        <v>2014</v>
      </c>
      <c r="C16" s="5" t="s">
        <v>195</v>
      </c>
      <c r="G16" s="32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402"/>
      <c r="AP16" s="5" t="s">
        <v>197</v>
      </c>
      <c r="AQ16" s="5" t="s">
        <v>197</v>
      </c>
      <c r="AR16" s="56" t="s">
        <v>197</v>
      </c>
      <c r="AS16" s="56" t="s">
        <v>197</v>
      </c>
      <c r="AT16" s="56" t="s">
        <v>197</v>
      </c>
      <c r="AU16" s="56" t="s">
        <v>197</v>
      </c>
      <c r="AV16" s="56" t="s">
        <v>197</v>
      </c>
      <c r="AW16" s="56" t="s">
        <v>197</v>
      </c>
      <c r="AX16" s="56" t="s">
        <v>197</v>
      </c>
      <c r="AY16" s="56" t="s">
        <v>197</v>
      </c>
      <c r="AZ16" s="56" t="s">
        <v>197</v>
      </c>
      <c r="BA16" s="56" t="s">
        <v>197</v>
      </c>
      <c r="BB16" s="56" t="s">
        <v>197</v>
      </c>
      <c r="BC16" s="56" t="s">
        <v>197</v>
      </c>
      <c r="BD16" s="56" t="s">
        <v>197</v>
      </c>
      <c r="BE16" s="56" t="s">
        <v>197</v>
      </c>
      <c r="BF16" s="56" t="s">
        <v>197</v>
      </c>
      <c r="BG16" s="56" t="s">
        <v>197</v>
      </c>
      <c r="BH16" s="55" t="s">
        <v>197</v>
      </c>
      <c r="BI16" s="57" t="s">
        <v>197</v>
      </c>
      <c r="BJ16" s="57" t="s">
        <v>197</v>
      </c>
      <c r="BK16" s="57" t="s">
        <v>197</v>
      </c>
      <c r="BL16" s="57" t="s">
        <v>197</v>
      </c>
      <c r="BM16" s="57" t="s">
        <v>197</v>
      </c>
      <c r="BN16" s="57" t="s">
        <v>197</v>
      </c>
      <c r="BO16" s="57" t="s">
        <v>197</v>
      </c>
      <c r="BP16" s="57" t="s">
        <v>197</v>
      </c>
      <c r="BQ16" s="55" t="s">
        <v>197</v>
      </c>
      <c r="BR16" s="55" t="s">
        <v>197</v>
      </c>
      <c r="BS16" s="55" t="s">
        <v>197</v>
      </c>
      <c r="BT16" s="55" t="s">
        <v>197</v>
      </c>
      <c r="BU16" s="55" t="s">
        <v>197</v>
      </c>
      <c r="BV16" s="55" t="s">
        <v>197</v>
      </c>
      <c r="BW16" s="55" t="s">
        <v>197</v>
      </c>
      <c r="BX16" s="55" t="s">
        <v>197</v>
      </c>
      <c r="BY16" s="55" t="s">
        <v>197</v>
      </c>
      <c r="BZ16" s="55" t="s">
        <v>197</v>
      </c>
      <c r="CA16" s="55" t="s">
        <v>197</v>
      </c>
      <c r="CC16" s="56" t="s">
        <v>197</v>
      </c>
      <c r="CD16" s="56" t="s">
        <v>197</v>
      </c>
      <c r="CE16" s="56" t="s">
        <v>197</v>
      </c>
      <c r="CF16" s="56" t="s">
        <v>197</v>
      </c>
      <c r="CG16" s="56" t="s">
        <v>197</v>
      </c>
      <c r="CH16" s="56" t="s">
        <v>197</v>
      </c>
      <c r="CI16" s="56" t="s">
        <v>197</v>
      </c>
      <c r="CJ16" s="56" t="s">
        <v>197</v>
      </c>
      <c r="CK16" s="56" t="s">
        <v>197</v>
      </c>
      <c r="CL16" s="55" t="s">
        <v>197</v>
      </c>
      <c r="CM16" s="55" t="s">
        <v>197</v>
      </c>
      <c r="CN16" s="57" t="s">
        <v>197</v>
      </c>
      <c r="CO16" s="55" t="s">
        <v>197</v>
      </c>
      <c r="CP16" s="57" t="s">
        <v>197</v>
      </c>
      <c r="CQ16" s="55" t="s">
        <v>197</v>
      </c>
      <c r="CR16" s="58" t="s">
        <v>197</v>
      </c>
      <c r="CS16" s="55" t="s">
        <v>197</v>
      </c>
      <c r="CT16" s="55" t="s">
        <v>197</v>
      </c>
      <c r="CU16" s="56" t="s">
        <v>197</v>
      </c>
      <c r="CV16" s="32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2" x14ac:dyDescent="0.25">
      <c r="A17" s="5" t="s">
        <v>204</v>
      </c>
      <c r="B17" s="5">
        <v>2012</v>
      </c>
      <c r="C17" s="5" t="s">
        <v>194</v>
      </c>
      <c r="G17" s="32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02"/>
      <c r="AP17" s="5" t="s">
        <v>197</v>
      </c>
      <c r="AQ17" s="5" t="s">
        <v>197</v>
      </c>
      <c r="AR17" s="56" t="s">
        <v>197</v>
      </c>
      <c r="AS17" s="56" t="s">
        <v>197</v>
      </c>
      <c r="AT17" s="56" t="s">
        <v>197</v>
      </c>
      <c r="AU17" s="56" t="s">
        <v>197</v>
      </c>
      <c r="AV17" s="56" t="s">
        <v>197</v>
      </c>
      <c r="AW17" s="56" t="s">
        <v>197</v>
      </c>
      <c r="AX17" s="56" t="s">
        <v>197</v>
      </c>
      <c r="AY17" s="57" t="s">
        <v>197</v>
      </c>
      <c r="AZ17" s="57" t="s">
        <v>197</v>
      </c>
      <c r="BA17" s="57" t="s">
        <v>197</v>
      </c>
      <c r="BB17" s="57" t="s">
        <v>197</v>
      </c>
      <c r="BC17" s="57" t="s">
        <v>197</v>
      </c>
      <c r="BD17" s="57" t="s">
        <v>197</v>
      </c>
      <c r="BE17" s="57" t="s">
        <v>197</v>
      </c>
      <c r="BF17" s="57" t="s">
        <v>197</v>
      </c>
      <c r="BG17" s="56" t="s">
        <v>197</v>
      </c>
      <c r="BH17" s="57" t="s">
        <v>197</v>
      </c>
      <c r="BI17" s="57" t="s">
        <v>197</v>
      </c>
      <c r="BJ17" s="57" t="s">
        <v>197</v>
      </c>
      <c r="BK17" s="57" t="s">
        <v>197</v>
      </c>
      <c r="BL17" s="57" t="s">
        <v>197</v>
      </c>
      <c r="BM17" s="57" t="s">
        <v>197</v>
      </c>
      <c r="BN17" s="57" t="s">
        <v>197</v>
      </c>
      <c r="BO17" s="57" t="s">
        <v>197</v>
      </c>
      <c r="BP17" s="57" t="s">
        <v>197</v>
      </c>
      <c r="BQ17" s="57" t="s">
        <v>197</v>
      </c>
      <c r="BR17" s="57" t="s">
        <v>197</v>
      </c>
      <c r="BS17" s="57" t="s">
        <v>197</v>
      </c>
      <c r="BT17" s="55" t="s">
        <v>197</v>
      </c>
      <c r="BU17" s="57" t="s">
        <v>197</v>
      </c>
      <c r="BV17" s="55" t="s">
        <v>197</v>
      </c>
      <c r="BW17" s="57" t="s">
        <v>197</v>
      </c>
      <c r="BX17" s="55" t="s">
        <v>197</v>
      </c>
      <c r="BY17" s="58" t="s">
        <v>197</v>
      </c>
      <c r="BZ17" s="55" t="s">
        <v>197</v>
      </c>
      <c r="CA17" s="55" t="s">
        <v>197</v>
      </c>
      <c r="CC17" s="55" t="s">
        <v>197</v>
      </c>
      <c r="CD17" s="57" t="s">
        <v>197</v>
      </c>
      <c r="CE17" s="55" t="s">
        <v>197</v>
      </c>
      <c r="CF17" s="57" t="s">
        <v>197</v>
      </c>
      <c r="CG17" s="55" t="s">
        <v>197</v>
      </c>
      <c r="CH17" s="58" t="s">
        <v>197</v>
      </c>
      <c r="CI17" s="55" t="s">
        <v>197</v>
      </c>
      <c r="CJ17" s="55" t="s">
        <v>197</v>
      </c>
      <c r="CK17" s="55" t="s">
        <v>197</v>
      </c>
      <c r="CL17" s="55" t="s">
        <v>197</v>
      </c>
      <c r="CM17" s="55" t="s">
        <v>197</v>
      </c>
      <c r="CN17" s="55" t="s">
        <v>197</v>
      </c>
      <c r="CO17" s="57" t="s">
        <v>197</v>
      </c>
      <c r="CP17" s="55" t="s">
        <v>197</v>
      </c>
      <c r="CQ17" s="57" t="s">
        <v>197</v>
      </c>
      <c r="CR17" s="55" t="s">
        <v>197</v>
      </c>
      <c r="CS17" s="58" t="s">
        <v>197</v>
      </c>
      <c r="CT17" s="55" t="s">
        <v>197</v>
      </c>
      <c r="CU17" s="55" t="s">
        <v>197</v>
      </c>
      <c r="CV17" s="32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2" x14ac:dyDescent="0.25">
      <c r="A18" s="5" t="s">
        <v>204</v>
      </c>
      <c r="B18" s="5">
        <v>2012</v>
      </c>
      <c r="C18" s="5" t="s">
        <v>195</v>
      </c>
      <c r="G18" s="32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402"/>
      <c r="AP18" s="5" t="s">
        <v>197</v>
      </c>
      <c r="AQ18" s="5" t="s">
        <v>197</v>
      </c>
      <c r="AR18" s="56" t="s">
        <v>197</v>
      </c>
      <c r="AS18" s="56" t="s">
        <v>197</v>
      </c>
      <c r="AT18" s="56" t="s">
        <v>197</v>
      </c>
      <c r="AU18" s="56" t="s">
        <v>197</v>
      </c>
      <c r="AV18" s="56" t="s">
        <v>197</v>
      </c>
      <c r="AW18" s="56" t="s">
        <v>197</v>
      </c>
      <c r="AX18" s="56" t="s">
        <v>197</v>
      </c>
      <c r="AY18" s="57" t="s">
        <v>197</v>
      </c>
      <c r="AZ18" s="57" t="s">
        <v>197</v>
      </c>
      <c r="BA18" s="57" t="s">
        <v>197</v>
      </c>
      <c r="BB18" s="57" t="s">
        <v>197</v>
      </c>
      <c r="BC18" s="57" t="s">
        <v>197</v>
      </c>
      <c r="BD18" s="57" t="s">
        <v>197</v>
      </c>
      <c r="BE18" s="57" t="s">
        <v>197</v>
      </c>
      <c r="BF18" s="57" t="s">
        <v>197</v>
      </c>
      <c r="BG18" s="56" t="s">
        <v>197</v>
      </c>
      <c r="BH18" s="57" t="s">
        <v>197</v>
      </c>
      <c r="BI18" s="57" t="s">
        <v>197</v>
      </c>
      <c r="BJ18" s="57" t="s">
        <v>197</v>
      </c>
      <c r="BK18" s="57" t="s">
        <v>197</v>
      </c>
      <c r="BL18" s="57" t="s">
        <v>197</v>
      </c>
      <c r="BM18" s="57" t="s">
        <v>197</v>
      </c>
      <c r="BN18" s="57" t="s">
        <v>197</v>
      </c>
      <c r="BO18" s="57" t="s">
        <v>197</v>
      </c>
      <c r="BP18" s="57" t="s">
        <v>197</v>
      </c>
      <c r="BQ18" s="57" t="s">
        <v>197</v>
      </c>
      <c r="BR18" s="57" t="s">
        <v>197</v>
      </c>
      <c r="BS18" s="57" t="s">
        <v>197</v>
      </c>
      <c r="BT18" s="55" t="s">
        <v>197</v>
      </c>
      <c r="BU18" s="57" t="s">
        <v>197</v>
      </c>
      <c r="BV18" s="55" t="s">
        <v>197</v>
      </c>
      <c r="BW18" s="57" t="s">
        <v>197</v>
      </c>
      <c r="BX18" s="55" t="s">
        <v>197</v>
      </c>
      <c r="BY18" s="58" t="s">
        <v>197</v>
      </c>
      <c r="BZ18" s="55" t="s">
        <v>197</v>
      </c>
      <c r="CA18" s="55" t="s">
        <v>197</v>
      </c>
      <c r="CC18" s="55" t="s">
        <v>197</v>
      </c>
      <c r="CD18" s="57" t="s">
        <v>197</v>
      </c>
      <c r="CE18" s="55" t="s">
        <v>197</v>
      </c>
      <c r="CF18" s="57" t="s">
        <v>197</v>
      </c>
      <c r="CG18" s="55" t="s">
        <v>197</v>
      </c>
      <c r="CH18" s="58" t="s">
        <v>197</v>
      </c>
      <c r="CI18" s="55" t="s">
        <v>197</v>
      </c>
      <c r="CJ18" s="55" t="s">
        <v>197</v>
      </c>
      <c r="CK18" s="55" t="s">
        <v>197</v>
      </c>
      <c r="CL18" s="55" t="s">
        <v>197</v>
      </c>
      <c r="CM18" s="55" t="s">
        <v>197</v>
      </c>
      <c r="CN18" s="55" t="s">
        <v>197</v>
      </c>
      <c r="CO18" s="57" t="s">
        <v>197</v>
      </c>
      <c r="CP18" s="55" t="s">
        <v>197</v>
      </c>
      <c r="CQ18" s="57" t="s">
        <v>197</v>
      </c>
      <c r="CR18" s="55" t="s">
        <v>197</v>
      </c>
      <c r="CS18" s="58" t="s">
        <v>197</v>
      </c>
      <c r="CT18" s="55" t="s">
        <v>197</v>
      </c>
      <c r="CU18" s="55" t="s">
        <v>197</v>
      </c>
      <c r="CV18" s="32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x14ac:dyDescent="0.25">
      <c r="A19" s="5" t="s">
        <v>204</v>
      </c>
      <c r="B19" s="5">
        <v>2013</v>
      </c>
      <c r="C19" s="5" t="s">
        <v>194</v>
      </c>
      <c r="G19" s="32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402"/>
      <c r="AP19" s="5" t="s">
        <v>197</v>
      </c>
      <c r="AQ19" s="5" t="s">
        <v>197</v>
      </c>
      <c r="AR19" s="56" t="s">
        <v>197</v>
      </c>
      <c r="AS19" s="56" t="s">
        <v>197</v>
      </c>
      <c r="AT19" s="56" t="s">
        <v>197</v>
      </c>
      <c r="AU19" s="56" t="s">
        <v>197</v>
      </c>
      <c r="AV19" s="56" t="s">
        <v>197</v>
      </c>
      <c r="AW19" s="56" t="s">
        <v>197</v>
      </c>
      <c r="AX19" s="56" t="s">
        <v>197</v>
      </c>
      <c r="AY19" s="57" t="s">
        <v>197</v>
      </c>
      <c r="AZ19" s="57" t="s">
        <v>197</v>
      </c>
      <c r="BA19" s="57" t="s">
        <v>197</v>
      </c>
      <c r="BB19" s="57" t="s">
        <v>197</v>
      </c>
      <c r="BC19" s="57" t="s">
        <v>197</v>
      </c>
      <c r="BD19" s="57" t="s">
        <v>197</v>
      </c>
      <c r="BE19" s="57" t="s">
        <v>197</v>
      </c>
      <c r="BF19" s="57" t="s">
        <v>197</v>
      </c>
      <c r="BG19" s="56" t="s">
        <v>197</v>
      </c>
      <c r="BH19" s="57" t="s">
        <v>197</v>
      </c>
      <c r="BI19" s="57" t="s">
        <v>197</v>
      </c>
      <c r="BJ19" s="57" t="s">
        <v>197</v>
      </c>
      <c r="BK19" s="57" t="s">
        <v>197</v>
      </c>
      <c r="BL19" s="57" t="s">
        <v>197</v>
      </c>
      <c r="BM19" s="57" t="s">
        <v>197</v>
      </c>
      <c r="BN19" s="57" t="s">
        <v>197</v>
      </c>
      <c r="BO19" s="57" t="s">
        <v>197</v>
      </c>
      <c r="BP19" s="57" t="s">
        <v>197</v>
      </c>
      <c r="BQ19" s="57" t="s">
        <v>197</v>
      </c>
      <c r="BR19" s="57" t="s">
        <v>197</v>
      </c>
      <c r="BS19" s="57" t="s">
        <v>197</v>
      </c>
      <c r="BT19" s="55" t="s">
        <v>197</v>
      </c>
      <c r="BU19" s="57" t="s">
        <v>197</v>
      </c>
      <c r="BV19" s="55" t="s">
        <v>197</v>
      </c>
      <c r="BW19" s="57" t="s">
        <v>197</v>
      </c>
      <c r="BX19" s="55" t="s">
        <v>197</v>
      </c>
      <c r="BY19" s="58" t="s">
        <v>197</v>
      </c>
      <c r="BZ19" s="55" t="s">
        <v>197</v>
      </c>
      <c r="CA19" s="55" t="s">
        <v>197</v>
      </c>
      <c r="CC19" s="55" t="s">
        <v>197</v>
      </c>
      <c r="CD19" s="57" t="s">
        <v>197</v>
      </c>
      <c r="CE19" s="55" t="s">
        <v>197</v>
      </c>
      <c r="CF19" s="57" t="s">
        <v>197</v>
      </c>
      <c r="CG19" s="55" t="s">
        <v>197</v>
      </c>
      <c r="CH19" s="58" t="s">
        <v>197</v>
      </c>
      <c r="CI19" s="55" t="s">
        <v>197</v>
      </c>
      <c r="CJ19" s="55" t="s">
        <v>197</v>
      </c>
      <c r="CK19" s="55" t="s">
        <v>197</v>
      </c>
      <c r="CL19" s="55" t="s">
        <v>197</v>
      </c>
      <c r="CM19" s="55" t="s">
        <v>197</v>
      </c>
      <c r="CN19" s="55" t="s">
        <v>197</v>
      </c>
      <c r="CO19" s="57" t="s">
        <v>197</v>
      </c>
      <c r="CP19" s="55" t="s">
        <v>197</v>
      </c>
      <c r="CQ19" s="57" t="s">
        <v>197</v>
      </c>
      <c r="CR19" s="55" t="s">
        <v>197</v>
      </c>
      <c r="CS19" s="58" t="s">
        <v>197</v>
      </c>
      <c r="CT19" s="55" t="s">
        <v>197</v>
      </c>
      <c r="CU19" s="55" t="s">
        <v>197</v>
      </c>
      <c r="CV19" s="328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x14ac:dyDescent="0.25">
      <c r="A20" s="5" t="s">
        <v>204</v>
      </c>
      <c r="B20" s="5">
        <v>2013</v>
      </c>
      <c r="C20" s="5" t="s">
        <v>195</v>
      </c>
      <c r="G20" s="32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402"/>
      <c r="AP20" s="5" t="s">
        <v>197</v>
      </c>
      <c r="AQ20" s="5" t="s">
        <v>197</v>
      </c>
      <c r="AR20" s="56" t="s">
        <v>197</v>
      </c>
      <c r="AS20" s="56" t="s">
        <v>197</v>
      </c>
      <c r="AT20" s="56" t="s">
        <v>197</v>
      </c>
      <c r="AU20" s="56" t="s">
        <v>197</v>
      </c>
      <c r="AV20" s="56" t="s">
        <v>197</v>
      </c>
      <c r="AW20" s="56" t="s">
        <v>197</v>
      </c>
      <c r="AX20" s="56" t="s">
        <v>197</v>
      </c>
      <c r="AY20" s="57" t="s">
        <v>197</v>
      </c>
      <c r="AZ20" s="57" t="s">
        <v>197</v>
      </c>
      <c r="BA20" s="57" t="s">
        <v>197</v>
      </c>
      <c r="BB20" s="57" t="s">
        <v>197</v>
      </c>
      <c r="BC20" s="57" t="s">
        <v>197</v>
      </c>
      <c r="BD20" s="57" t="s">
        <v>197</v>
      </c>
      <c r="BE20" s="57" t="s">
        <v>197</v>
      </c>
      <c r="BF20" s="57" t="s">
        <v>197</v>
      </c>
      <c r="BG20" s="56" t="s">
        <v>197</v>
      </c>
      <c r="BH20" s="57" t="s">
        <v>197</v>
      </c>
      <c r="BI20" s="57" t="s">
        <v>197</v>
      </c>
      <c r="BJ20" s="57" t="s">
        <v>197</v>
      </c>
      <c r="BK20" s="57" t="s">
        <v>197</v>
      </c>
      <c r="BL20" s="57" t="s">
        <v>197</v>
      </c>
      <c r="BM20" s="57" t="s">
        <v>197</v>
      </c>
      <c r="BN20" s="57" t="s">
        <v>197</v>
      </c>
      <c r="BO20" s="57" t="s">
        <v>197</v>
      </c>
      <c r="BP20" s="57" t="s">
        <v>197</v>
      </c>
      <c r="BQ20" s="57" t="s">
        <v>197</v>
      </c>
      <c r="BR20" s="57" t="s">
        <v>197</v>
      </c>
      <c r="BS20" s="57" t="s">
        <v>197</v>
      </c>
      <c r="BT20" s="55" t="s">
        <v>197</v>
      </c>
      <c r="BU20" s="57" t="s">
        <v>197</v>
      </c>
      <c r="BV20" s="55" t="s">
        <v>197</v>
      </c>
      <c r="BW20" s="57" t="s">
        <v>197</v>
      </c>
      <c r="BX20" s="55" t="s">
        <v>197</v>
      </c>
      <c r="BY20" s="58" t="s">
        <v>197</v>
      </c>
      <c r="BZ20" s="55" t="s">
        <v>197</v>
      </c>
      <c r="CA20" s="55" t="s">
        <v>197</v>
      </c>
      <c r="CC20" s="55" t="s">
        <v>197</v>
      </c>
      <c r="CD20" s="57" t="s">
        <v>197</v>
      </c>
      <c r="CE20" s="55" t="s">
        <v>197</v>
      </c>
      <c r="CF20" s="57" t="s">
        <v>197</v>
      </c>
      <c r="CG20" s="55" t="s">
        <v>197</v>
      </c>
      <c r="CH20" s="58" t="s">
        <v>197</v>
      </c>
      <c r="CI20" s="55" t="s">
        <v>197</v>
      </c>
      <c r="CJ20" s="55" t="s">
        <v>197</v>
      </c>
      <c r="CK20" s="55" t="s">
        <v>197</v>
      </c>
      <c r="CL20" s="57" t="s">
        <v>197</v>
      </c>
      <c r="CM20" s="55" t="s">
        <v>197</v>
      </c>
      <c r="CN20" s="55" t="s">
        <v>197</v>
      </c>
      <c r="CO20" s="57" t="s">
        <v>197</v>
      </c>
      <c r="CP20" s="55" t="s">
        <v>197</v>
      </c>
      <c r="CQ20" s="57" t="s">
        <v>197</v>
      </c>
      <c r="CR20" s="55" t="s">
        <v>197</v>
      </c>
      <c r="CS20" s="58" t="s">
        <v>197</v>
      </c>
      <c r="CT20" s="55" t="s">
        <v>197</v>
      </c>
      <c r="CU20" s="55" t="s">
        <v>197</v>
      </c>
      <c r="CV20" s="328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x14ac:dyDescent="0.25">
      <c r="A21" s="5" t="s">
        <v>204</v>
      </c>
      <c r="B21" s="5">
        <v>2014</v>
      </c>
      <c r="C21" s="5" t="s">
        <v>194</v>
      </c>
      <c r="G21" s="32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402"/>
      <c r="AP21" s="5">
        <v>14</v>
      </c>
      <c r="AQ21" s="5">
        <v>14</v>
      </c>
      <c r="AR21" s="56">
        <v>12</v>
      </c>
      <c r="AS21" s="56">
        <v>5</v>
      </c>
      <c r="AT21" s="56">
        <v>8</v>
      </c>
      <c r="AU21" s="56">
        <v>4</v>
      </c>
      <c r="AV21" s="56">
        <v>8</v>
      </c>
      <c r="AW21" s="56">
        <v>2</v>
      </c>
      <c r="AX21" s="56" t="s">
        <v>197</v>
      </c>
      <c r="AY21" s="56">
        <v>1</v>
      </c>
      <c r="AZ21" s="57" t="s">
        <v>197</v>
      </c>
      <c r="BA21" s="57" t="s">
        <v>197</v>
      </c>
      <c r="BB21" s="56">
        <v>3</v>
      </c>
      <c r="BC21" s="56">
        <v>5</v>
      </c>
      <c r="BD21" s="56">
        <v>5</v>
      </c>
      <c r="BE21" s="57" t="s">
        <v>197</v>
      </c>
      <c r="BF21" s="57" t="s">
        <v>197</v>
      </c>
      <c r="BG21" s="56" t="s">
        <v>203</v>
      </c>
      <c r="BH21" s="57" t="s">
        <v>197</v>
      </c>
      <c r="BI21" s="57" t="s">
        <v>197</v>
      </c>
      <c r="BJ21" s="56">
        <v>12</v>
      </c>
      <c r="BK21" s="56">
        <v>12</v>
      </c>
      <c r="BL21" s="57" t="s">
        <v>197</v>
      </c>
      <c r="BM21" s="56">
        <v>1</v>
      </c>
      <c r="BN21" s="57" t="s">
        <v>197</v>
      </c>
      <c r="BO21" s="57" t="s">
        <v>197</v>
      </c>
      <c r="BP21" s="56">
        <v>1</v>
      </c>
      <c r="BQ21" s="57" t="s">
        <v>197</v>
      </c>
      <c r="BR21" s="57" t="s">
        <v>197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0</v>
      </c>
      <c r="CA21" s="56">
        <v>0</v>
      </c>
      <c r="CC21" s="56">
        <v>0</v>
      </c>
      <c r="CD21" s="56">
        <v>0</v>
      </c>
      <c r="CE21" s="56">
        <v>0</v>
      </c>
      <c r="CF21" s="56">
        <v>8</v>
      </c>
      <c r="CG21" s="56">
        <v>0</v>
      </c>
      <c r="CH21" s="56">
        <v>0</v>
      </c>
      <c r="CI21" s="56">
        <v>0</v>
      </c>
      <c r="CJ21" s="56">
        <v>3</v>
      </c>
      <c r="CK21" s="56">
        <v>0</v>
      </c>
      <c r="CL21" s="56">
        <v>6</v>
      </c>
      <c r="CM21" s="56">
        <v>2</v>
      </c>
      <c r="CN21" s="56">
        <v>0</v>
      </c>
      <c r="CO21" s="56">
        <v>0</v>
      </c>
      <c r="CP21" s="56">
        <v>0</v>
      </c>
      <c r="CQ21" s="56">
        <v>0</v>
      </c>
      <c r="CR21" s="56">
        <v>0</v>
      </c>
      <c r="CS21" s="56">
        <v>0</v>
      </c>
      <c r="CT21" s="56">
        <v>0</v>
      </c>
      <c r="CU21" s="56">
        <v>1</v>
      </c>
      <c r="CV21" s="328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ht="16.5" thickBot="1" x14ac:dyDescent="0.3">
      <c r="A22" s="5" t="s">
        <v>204</v>
      </c>
      <c r="B22" s="5">
        <v>2014</v>
      </c>
      <c r="C22" s="5" t="s">
        <v>195</v>
      </c>
      <c r="G22" s="32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402"/>
      <c r="AP22" s="90"/>
      <c r="AQ22" s="90"/>
      <c r="AR22" s="56" t="s">
        <v>197</v>
      </c>
      <c r="AS22" s="56" t="s">
        <v>197</v>
      </c>
      <c r="AT22" s="56" t="s">
        <v>197</v>
      </c>
      <c r="AU22" s="56" t="s">
        <v>197</v>
      </c>
      <c r="AV22" s="56" t="s">
        <v>197</v>
      </c>
      <c r="AW22" s="56" t="s">
        <v>197</v>
      </c>
      <c r="AX22" s="56" t="s">
        <v>197</v>
      </c>
      <c r="AY22" s="57" t="s">
        <v>197</v>
      </c>
      <c r="AZ22" s="57" t="s">
        <v>197</v>
      </c>
      <c r="BA22" s="57" t="s">
        <v>197</v>
      </c>
      <c r="BB22" s="57" t="s">
        <v>197</v>
      </c>
      <c r="BC22" s="57" t="s">
        <v>197</v>
      </c>
      <c r="BD22" s="57" t="s">
        <v>197</v>
      </c>
      <c r="BE22" s="57" t="s">
        <v>197</v>
      </c>
      <c r="BF22" s="57" t="s">
        <v>197</v>
      </c>
      <c r="BG22" s="56" t="s">
        <v>197</v>
      </c>
      <c r="BH22" s="56" t="s">
        <v>197</v>
      </c>
      <c r="BI22" s="56" t="s">
        <v>197</v>
      </c>
      <c r="BJ22" s="56" t="s">
        <v>197</v>
      </c>
      <c r="BK22" s="56" t="s">
        <v>197</v>
      </c>
      <c r="BL22" s="56" t="s">
        <v>197</v>
      </c>
      <c r="BM22" s="56" t="s">
        <v>197</v>
      </c>
      <c r="BN22" s="56" t="s">
        <v>197</v>
      </c>
      <c r="BO22" s="56" t="s">
        <v>197</v>
      </c>
      <c r="BP22" s="56" t="s">
        <v>197</v>
      </c>
      <c r="BQ22" s="56" t="s">
        <v>197</v>
      </c>
      <c r="BR22" s="56" t="s">
        <v>197</v>
      </c>
      <c r="BS22" s="56" t="s">
        <v>197</v>
      </c>
      <c r="BT22" s="56" t="s">
        <v>197</v>
      </c>
      <c r="BU22" s="56" t="s">
        <v>197</v>
      </c>
      <c r="BV22" s="56" t="s">
        <v>197</v>
      </c>
      <c r="BW22" s="56" t="s">
        <v>197</v>
      </c>
      <c r="BX22" s="56" t="s">
        <v>197</v>
      </c>
      <c r="BY22" s="56" t="s">
        <v>197</v>
      </c>
      <c r="BZ22" s="56" t="s">
        <v>197</v>
      </c>
      <c r="CA22" s="56" t="s">
        <v>197</v>
      </c>
      <c r="CC22" s="56"/>
      <c r="CD22" s="56"/>
      <c r="CE22" s="56"/>
      <c r="CF22" s="56"/>
      <c r="CG22" s="56"/>
      <c r="CH22" s="56"/>
      <c r="CI22" s="56"/>
      <c r="CJ22" s="56" t="s">
        <v>197</v>
      </c>
      <c r="CK22" s="56" t="s">
        <v>197</v>
      </c>
      <c r="CL22" s="56" t="s">
        <v>197</v>
      </c>
      <c r="CM22" s="56" t="s">
        <v>197</v>
      </c>
      <c r="CN22" s="56" t="s">
        <v>197</v>
      </c>
      <c r="CO22" s="56" t="s">
        <v>197</v>
      </c>
      <c r="CP22" s="56" t="s">
        <v>197</v>
      </c>
      <c r="CQ22" s="56" t="s">
        <v>197</v>
      </c>
      <c r="CR22" s="56" t="s">
        <v>197</v>
      </c>
      <c r="CS22" s="56" t="s">
        <v>197</v>
      </c>
      <c r="CT22" s="56" t="s">
        <v>197</v>
      </c>
      <c r="CU22" s="56" t="s">
        <v>197</v>
      </c>
      <c r="CV22" s="328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x14ac:dyDescent="0.25">
      <c r="A23" s="5" t="s">
        <v>213</v>
      </c>
      <c r="B23" s="5">
        <v>2012</v>
      </c>
      <c r="C23" s="5" t="s">
        <v>194</v>
      </c>
      <c r="D23" s="171" t="s">
        <v>197</v>
      </c>
      <c r="E23" s="94">
        <v>79</v>
      </c>
      <c r="F23" s="5"/>
      <c r="G23" s="325"/>
      <c r="H23" s="94">
        <v>4</v>
      </c>
      <c r="I23" s="94">
        <v>3</v>
      </c>
      <c r="J23" s="94">
        <v>16</v>
      </c>
      <c r="K23" s="94">
        <v>40</v>
      </c>
      <c r="L23" s="94">
        <v>1</v>
      </c>
      <c r="M23" s="94">
        <v>64</v>
      </c>
      <c r="N23" s="93"/>
      <c r="O23" s="94"/>
      <c r="P23" s="94"/>
      <c r="Q23" s="94"/>
      <c r="R23" s="94"/>
      <c r="S23" s="94"/>
      <c r="T23" s="93">
        <v>0</v>
      </c>
      <c r="U23" s="94">
        <v>1</v>
      </c>
      <c r="V23" s="94">
        <v>0</v>
      </c>
      <c r="W23" s="94">
        <v>0</v>
      </c>
      <c r="X23" s="94">
        <v>1</v>
      </c>
      <c r="Y23" s="94">
        <v>0</v>
      </c>
      <c r="Z23" s="94">
        <v>3</v>
      </c>
      <c r="AA23" s="94">
        <v>0</v>
      </c>
      <c r="AB23" s="94">
        <v>0</v>
      </c>
      <c r="AC23" s="94">
        <v>0</v>
      </c>
      <c r="AD23" s="94">
        <v>0</v>
      </c>
      <c r="AE23" s="94">
        <v>0</v>
      </c>
      <c r="AF23" s="94">
        <v>0</v>
      </c>
      <c r="AG23" s="94">
        <v>0</v>
      </c>
      <c r="AH23" s="94">
        <v>0</v>
      </c>
      <c r="AI23" s="94">
        <v>0</v>
      </c>
      <c r="AJ23" s="94">
        <v>0</v>
      </c>
      <c r="AK23" s="94">
        <v>0</v>
      </c>
      <c r="AL23" s="94">
        <v>0</v>
      </c>
      <c r="AM23" s="94">
        <v>0</v>
      </c>
      <c r="AN23" s="95">
        <v>4</v>
      </c>
      <c r="AO23" s="402"/>
      <c r="AP23" s="89">
        <v>64</v>
      </c>
      <c r="AQ23" s="56" t="s">
        <v>197</v>
      </c>
      <c r="AR23" s="56" t="s">
        <v>197</v>
      </c>
      <c r="AS23" s="56" t="s">
        <v>197</v>
      </c>
      <c r="AT23" s="56" t="s">
        <v>197</v>
      </c>
      <c r="AU23" s="56" t="s">
        <v>197</v>
      </c>
      <c r="AV23" s="56" t="s">
        <v>197</v>
      </c>
      <c r="AW23" s="56" t="s">
        <v>197</v>
      </c>
      <c r="AX23" s="56" t="s">
        <v>197</v>
      </c>
      <c r="AY23" s="56" t="s">
        <v>197</v>
      </c>
      <c r="AZ23" s="56" t="s">
        <v>197</v>
      </c>
      <c r="BA23" s="56" t="s">
        <v>197</v>
      </c>
      <c r="BB23" s="56" t="s">
        <v>197</v>
      </c>
      <c r="BC23" s="56" t="s">
        <v>197</v>
      </c>
      <c r="BD23" s="56" t="s">
        <v>197</v>
      </c>
      <c r="BE23" s="56" t="s">
        <v>197</v>
      </c>
      <c r="BF23" s="56" t="s">
        <v>197</v>
      </c>
      <c r="BG23" s="56" t="s">
        <v>197</v>
      </c>
      <c r="BH23" s="56" t="s">
        <v>197</v>
      </c>
      <c r="BI23" s="56" t="s">
        <v>197</v>
      </c>
      <c r="BJ23" s="56" t="s">
        <v>197</v>
      </c>
      <c r="BK23" s="56" t="s">
        <v>197</v>
      </c>
      <c r="BL23" s="56" t="s">
        <v>197</v>
      </c>
      <c r="BM23" s="56" t="s">
        <v>197</v>
      </c>
      <c r="BN23" s="56" t="s">
        <v>197</v>
      </c>
      <c r="BO23" s="56" t="s">
        <v>197</v>
      </c>
      <c r="BP23" s="56" t="s">
        <v>197</v>
      </c>
      <c r="BQ23" s="56" t="s">
        <v>197</v>
      </c>
      <c r="BR23" s="56" t="s">
        <v>197</v>
      </c>
      <c r="BS23" s="56" t="s">
        <v>197</v>
      </c>
      <c r="BT23" s="56" t="s">
        <v>197</v>
      </c>
      <c r="BU23" s="56" t="s">
        <v>197</v>
      </c>
      <c r="BV23" s="56" t="s">
        <v>197</v>
      </c>
      <c r="BW23" s="56" t="s">
        <v>197</v>
      </c>
      <c r="BX23" s="56" t="s">
        <v>197</v>
      </c>
      <c r="BY23" s="56" t="s">
        <v>197</v>
      </c>
      <c r="BZ23" s="56" t="s">
        <v>197</v>
      </c>
      <c r="CA23" s="56" t="s">
        <v>197</v>
      </c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328"/>
      <c r="CW23" s="93">
        <v>4</v>
      </c>
      <c r="CX23" s="94">
        <v>0</v>
      </c>
      <c r="CY23" s="94">
        <v>0</v>
      </c>
      <c r="CZ23" s="94">
        <v>0</v>
      </c>
      <c r="DA23" s="94">
        <v>0</v>
      </c>
      <c r="DB23" s="94">
        <v>0</v>
      </c>
      <c r="DC23" s="94">
        <v>0</v>
      </c>
      <c r="DD23" s="94">
        <v>0</v>
      </c>
      <c r="DE23" s="94">
        <v>0</v>
      </c>
      <c r="DF23" s="94">
        <v>0</v>
      </c>
      <c r="DG23" s="94">
        <v>0</v>
      </c>
      <c r="DH23" s="94">
        <v>0</v>
      </c>
      <c r="DI23" s="94">
        <v>0</v>
      </c>
      <c r="DJ23" s="94">
        <v>0</v>
      </c>
      <c r="DK23" s="94">
        <v>0</v>
      </c>
      <c r="DL23" s="94">
        <v>0</v>
      </c>
      <c r="DM23" s="94">
        <v>0</v>
      </c>
      <c r="DN23" s="94">
        <v>0</v>
      </c>
      <c r="DO23" s="94">
        <v>0</v>
      </c>
      <c r="DP23" s="94">
        <v>0</v>
      </c>
      <c r="DQ23" s="94">
        <v>0</v>
      </c>
      <c r="DR23" s="95">
        <f>SUM(CW23:DQ23)</f>
        <v>4</v>
      </c>
    </row>
    <row r="24" spans="1:122" ht="16.5" thickBot="1" x14ac:dyDescent="0.3">
      <c r="A24" s="5" t="s">
        <v>213</v>
      </c>
      <c r="B24" s="5">
        <v>2012</v>
      </c>
      <c r="C24" s="5" t="s">
        <v>195</v>
      </c>
      <c r="D24" s="99" t="s">
        <v>197</v>
      </c>
      <c r="E24" s="100">
        <v>267</v>
      </c>
      <c r="F24" s="5"/>
      <c r="G24" s="325"/>
      <c r="H24" s="100">
        <v>71</v>
      </c>
      <c r="I24" s="100">
        <v>17</v>
      </c>
      <c r="J24" s="100">
        <v>30</v>
      </c>
      <c r="K24" s="100">
        <v>83</v>
      </c>
      <c r="L24" s="100">
        <v>7</v>
      </c>
      <c r="M24" s="100">
        <v>208</v>
      </c>
      <c r="N24" s="99"/>
      <c r="O24" s="100"/>
      <c r="P24" s="100"/>
      <c r="Q24" s="100"/>
      <c r="R24" s="100"/>
      <c r="S24" s="100"/>
      <c r="T24" s="99">
        <v>0</v>
      </c>
      <c r="U24" s="100">
        <v>41</v>
      </c>
      <c r="V24" s="100">
        <v>7</v>
      </c>
      <c r="W24" s="100">
        <v>1</v>
      </c>
      <c r="X24" s="100">
        <v>49</v>
      </c>
      <c r="Y24" s="100">
        <v>19</v>
      </c>
      <c r="Z24" s="100">
        <v>0</v>
      </c>
      <c r="AA24" s="100">
        <v>0</v>
      </c>
      <c r="AB24" s="100">
        <v>0</v>
      </c>
      <c r="AC24" s="100">
        <v>2</v>
      </c>
      <c r="AD24" s="100">
        <v>1</v>
      </c>
      <c r="AE24" s="100">
        <v>0</v>
      </c>
      <c r="AF24" s="100">
        <v>0</v>
      </c>
      <c r="AG24" s="100">
        <v>0</v>
      </c>
      <c r="AH24" s="100">
        <v>0</v>
      </c>
      <c r="AI24" s="100">
        <v>0</v>
      </c>
      <c r="AJ24" s="100">
        <v>0</v>
      </c>
      <c r="AK24" s="100">
        <v>0</v>
      </c>
      <c r="AL24" s="100">
        <v>0</v>
      </c>
      <c r="AM24" s="100">
        <v>0</v>
      </c>
      <c r="AN24" s="101">
        <v>71</v>
      </c>
      <c r="AO24" s="402"/>
      <c r="AP24" s="89">
        <v>208</v>
      </c>
      <c r="AQ24" s="56" t="s">
        <v>197</v>
      </c>
      <c r="AR24" s="56" t="s">
        <v>197</v>
      </c>
      <c r="AS24" s="56" t="s">
        <v>197</v>
      </c>
      <c r="AT24" s="56" t="s">
        <v>197</v>
      </c>
      <c r="AU24" s="56" t="s">
        <v>197</v>
      </c>
      <c r="AV24" s="56" t="s">
        <v>197</v>
      </c>
      <c r="AW24" s="56" t="s">
        <v>197</v>
      </c>
      <c r="AX24" s="56" t="s">
        <v>197</v>
      </c>
      <c r="AY24" s="56" t="s">
        <v>197</v>
      </c>
      <c r="AZ24" s="56" t="s">
        <v>197</v>
      </c>
      <c r="BA24" s="56" t="s">
        <v>197</v>
      </c>
      <c r="BB24" s="56" t="s">
        <v>197</v>
      </c>
      <c r="BC24" s="56" t="s">
        <v>197</v>
      </c>
      <c r="BD24" s="56" t="s">
        <v>197</v>
      </c>
      <c r="BE24" s="56" t="s">
        <v>197</v>
      </c>
      <c r="BF24" s="56" t="s">
        <v>197</v>
      </c>
      <c r="BG24" s="56" t="s">
        <v>197</v>
      </c>
      <c r="BH24" s="56" t="s">
        <v>197</v>
      </c>
      <c r="BI24" s="56" t="s">
        <v>197</v>
      </c>
      <c r="BJ24" s="56" t="s">
        <v>197</v>
      </c>
      <c r="BK24" s="56" t="s">
        <v>197</v>
      </c>
      <c r="BL24" s="56" t="s">
        <v>197</v>
      </c>
      <c r="BM24" s="56" t="s">
        <v>197</v>
      </c>
      <c r="BN24" s="56" t="s">
        <v>197</v>
      </c>
      <c r="BO24" s="56" t="s">
        <v>197</v>
      </c>
      <c r="BP24" s="56" t="s">
        <v>197</v>
      </c>
      <c r="BQ24" s="56" t="s">
        <v>197</v>
      </c>
      <c r="BR24" s="56" t="s">
        <v>197</v>
      </c>
      <c r="BS24" s="56" t="s">
        <v>197</v>
      </c>
      <c r="BT24" s="56" t="s">
        <v>197</v>
      </c>
      <c r="BU24" s="56" t="s">
        <v>197</v>
      </c>
      <c r="BV24" s="56" t="s">
        <v>197</v>
      </c>
      <c r="BW24" s="56" t="s">
        <v>197</v>
      </c>
      <c r="BX24" s="56" t="s">
        <v>197</v>
      </c>
      <c r="BY24" s="56" t="s">
        <v>197</v>
      </c>
      <c r="BZ24" s="56" t="s">
        <v>197</v>
      </c>
      <c r="CA24" s="56" t="s">
        <v>197</v>
      </c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328"/>
      <c r="CW24" s="99">
        <v>45</v>
      </c>
      <c r="CX24" s="100">
        <v>9</v>
      </c>
      <c r="CY24" s="100">
        <v>3</v>
      </c>
      <c r="CZ24" s="100">
        <v>2</v>
      </c>
      <c r="DA24" s="100">
        <v>0</v>
      </c>
      <c r="DB24" s="100">
        <v>0</v>
      </c>
      <c r="DC24" s="100">
        <v>0</v>
      </c>
      <c r="DD24" s="100">
        <v>0</v>
      </c>
      <c r="DE24" s="100">
        <v>0</v>
      </c>
      <c r="DF24" s="100">
        <v>0</v>
      </c>
      <c r="DG24" s="100">
        <v>0</v>
      </c>
      <c r="DH24" s="100">
        <v>0</v>
      </c>
      <c r="DI24" s="100">
        <v>3</v>
      </c>
      <c r="DJ24" s="100">
        <v>8</v>
      </c>
      <c r="DK24" s="100">
        <v>0</v>
      </c>
      <c r="DL24" s="100">
        <v>0</v>
      </c>
      <c r="DM24" s="100">
        <v>0</v>
      </c>
      <c r="DN24" s="100">
        <v>0</v>
      </c>
      <c r="DO24" s="100">
        <v>0</v>
      </c>
      <c r="DP24" s="100">
        <v>1</v>
      </c>
      <c r="DQ24" s="100">
        <v>0</v>
      </c>
      <c r="DR24" s="101">
        <f>SUM(CW24:DQ24)</f>
        <v>71</v>
      </c>
    </row>
    <row r="25" spans="1:122" ht="16.5" thickTop="1" x14ac:dyDescent="0.25">
      <c r="A25" s="5" t="s">
        <v>213</v>
      </c>
      <c r="B25" s="5"/>
      <c r="D25" s="87"/>
      <c r="E25" s="87"/>
      <c r="F25" s="5"/>
      <c r="G25" s="325"/>
      <c r="H25" s="87"/>
      <c r="I25" s="87"/>
      <c r="J25" s="87"/>
      <c r="K25" s="87"/>
      <c r="L25" s="87"/>
      <c r="M25" s="87"/>
      <c r="AN25" s="124"/>
      <c r="AO25" s="402"/>
      <c r="AP25" s="89"/>
      <c r="AQ25" s="56" t="s">
        <v>197</v>
      </c>
      <c r="AR25" s="56" t="s">
        <v>197</v>
      </c>
      <c r="AS25" s="56" t="s">
        <v>197</v>
      </c>
      <c r="AT25" s="56" t="s">
        <v>197</v>
      </c>
      <c r="AU25" s="56" t="s">
        <v>197</v>
      </c>
      <c r="AV25" s="56" t="s">
        <v>197</v>
      </c>
      <c r="AW25" s="56" t="s">
        <v>197</v>
      </c>
      <c r="AX25" s="56" t="s">
        <v>197</v>
      </c>
      <c r="AY25" s="56" t="s">
        <v>197</v>
      </c>
      <c r="AZ25" s="56" t="s">
        <v>197</v>
      </c>
      <c r="BA25" s="56" t="s">
        <v>197</v>
      </c>
      <c r="BB25" s="56" t="s">
        <v>197</v>
      </c>
      <c r="BC25" s="56" t="s">
        <v>197</v>
      </c>
      <c r="BD25" s="56" t="s">
        <v>197</v>
      </c>
      <c r="BE25" s="56" t="s">
        <v>197</v>
      </c>
      <c r="BF25" s="56" t="s">
        <v>197</v>
      </c>
      <c r="BG25" s="56" t="s">
        <v>197</v>
      </c>
      <c r="BH25" s="56" t="s">
        <v>197</v>
      </c>
      <c r="BI25" s="56" t="s">
        <v>197</v>
      </c>
      <c r="BJ25" s="56" t="s">
        <v>197</v>
      </c>
      <c r="BK25" s="56" t="s">
        <v>197</v>
      </c>
      <c r="BL25" s="56" t="s">
        <v>197</v>
      </c>
      <c r="BM25" s="56" t="s">
        <v>197</v>
      </c>
      <c r="BN25" s="56" t="s">
        <v>197</v>
      </c>
      <c r="BO25" s="56" t="s">
        <v>197</v>
      </c>
      <c r="BP25" s="56" t="s">
        <v>197</v>
      </c>
      <c r="BQ25" s="56" t="s">
        <v>197</v>
      </c>
      <c r="BR25" s="56" t="s">
        <v>197</v>
      </c>
      <c r="BS25" s="56" t="s">
        <v>197</v>
      </c>
      <c r="BT25" s="56" t="s">
        <v>197</v>
      </c>
      <c r="BU25" s="56" t="s">
        <v>197</v>
      </c>
      <c r="BV25" s="56" t="s">
        <v>197</v>
      </c>
      <c r="BW25" s="56" t="s">
        <v>197</v>
      </c>
      <c r="BX25" s="56" t="s">
        <v>197</v>
      </c>
      <c r="BY25" s="56" t="s">
        <v>197</v>
      </c>
      <c r="BZ25" s="56" t="s">
        <v>197</v>
      </c>
      <c r="CA25" s="56" t="s">
        <v>197</v>
      </c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328"/>
      <c r="DR25" s="124"/>
    </row>
    <row r="26" spans="1:122" x14ac:dyDescent="0.25">
      <c r="A26" s="5" t="s">
        <v>213</v>
      </c>
      <c r="B26" s="5">
        <v>2013</v>
      </c>
      <c r="C26" s="5" t="s">
        <v>194</v>
      </c>
      <c r="D26" s="120" t="s">
        <v>197</v>
      </c>
      <c r="E26" s="120">
        <v>64</v>
      </c>
      <c r="F26" s="5"/>
      <c r="G26" s="325"/>
      <c r="H26" s="120">
        <v>1</v>
      </c>
      <c r="I26" s="120">
        <v>0</v>
      </c>
      <c r="J26" s="120">
        <v>3</v>
      </c>
      <c r="K26" s="120">
        <v>36</v>
      </c>
      <c r="L26" s="120">
        <v>1</v>
      </c>
      <c r="M26" s="120">
        <v>41</v>
      </c>
      <c r="N26" s="120"/>
      <c r="O26" s="120"/>
      <c r="P26" s="120"/>
      <c r="Q26" s="120"/>
      <c r="R26" s="120"/>
      <c r="S26" s="120"/>
      <c r="T26" s="120">
        <v>0</v>
      </c>
      <c r="U26" s="120">
        <v>0</v>
      </c>
      <c r="V26" s="120">
        <v>0</v>
      </c>
      <c r="W26" s="120">
        <v>0</v>
      </c>
      <c r="X26" s="120">
        <v>0</v>
      </c>
      <c r="Y26" s="120">
        <v>0</v>
      </c>
      <c r="Z26" s="120">
        <v>1</v>
      </c>
      <c r="AA26" s="120">
        <v>0</v>
      </c>
      <c r="AB26" s="120">
        <v>0</v>
      </c>
      <c r="AC26" s="120">
        <v>0</v>
      </c>
      <c r="AD26" s="120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>
        <v>0</v>
      </c>
      <c r="AN26" s="119">
        <v>1</v>
      </c>
      <c r="AO26" s="402"/>
      <c r="AP26" s="89">
        <v>41</v>
      </c>
      <c r="AQ26" s="56" t="s">
        <v>197</v>
      </c>
      <c r="AR26" s="56" t="s">
        <v>197</v>
      </c>
      <c r="AS26" s="56" t="s">
        <v>197</v>
      </c>
      <c r="AT26" s="56" t="s">
        <v>197</v>
      </c>
      <c r="AU26" s="56" t="s">
        <v>197</v>
      </c>
      <c r="AV26" s="56" t="s">
        <v>197</v>
      </c>
      <c r="AW26" s="56" t="s">
        <v>197</v>
      </c>
      <c r="AX26" s="56" t="s">
        <v>197</v>
      </c>
      <c r="AY26" s="56" t="s">
        <v>197</v>
      </c>
      <c r="AZ26" s="56" t="s">
        <v>197</v>
      </c>
      <c r="BA26" s="56" t="s">
        <v>197</v>
      </c>
      <c r="BB26" s="56" t="s">
        <v>197</v>
      </c>
      <c r="BC26" s="56" t="s">
        <v>197</v>
      </c>
      <c r="BD26" s="56" t="s">
        <v>197</v>
      </c>
      <c r="BE26" s="56" t="s">
        <v>197</v>
      </c>
      <c r="BF26" s="56" t="s">
        <v>197</v>
      </c>
      <c r="BG26" s="56" t="s">
        <v>197</v>
      </c>
      <c r="BH26" s="56" t="s">
        <v>197</v>
      </c>
      <c r="BI26" s="56" t="s">
        <v>197</v>
      </c>
      <c r="BJ26" s="56" t="s">
        <v>197</v>
      </c>
      <c r="BK26" s="56" t="s">
        <v>197</v>
      </c>
      <c r="BL26" s="56" t="s">
        <v>197</v>
      </c>
      <c r="BM26" s="56" t="s">
        <v>197</v>
      </c>
      <c r="BN26" s="56" t="s">
        <v>197</v>
      </c>
      <c r="BO26" s="56" t="s">
        <v>197</v>
      </c>
      <c r="BP26" s="56" t="s">
        <v>197</v>
      </c>
      <c r="BQ26" s="56" t="s">
        <v>197</v>
      </c>
      <c r="BR26" s="56" t="s">
        <v>197</v>
      </c>
      <c r="BS26" s="56" t="s">
        <v>197</v>
      </c>
      <c r="BT26" s="56" t="s">
        <v>197</v>
      </c>
      <c r="BU26" s="56" t="s">
        <v>197</v>
      </c>
      <c r="BV26" s="56" t="s">
        <v>197</v>
      </c>
      <c r="BW26" s="56" t="s">
        <v>197</v>
      </c>
      <c r="BX26" s="56" t="s">
        <v>197</v>
      </c>
      <c r="BY26" s="56" t="s">
        <v>197</v>
      </c>
      <c r="BZ26" s="56" t="s">
        <v>197</v>
      </c>
      <c r="CA26" s="56" t="s">
        <v>197</v>
      </c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328"/>
      <c r="CW26" s="120">
        <v>1</v>
      </c>
      <c r="CX26" s="120">
        <v>0</v>
      </c>
      <c r="CY26" s="120">
        <v>0</v>
      </c>
      <c r="CZ26" s="120">
        <v>0</v>
      </c>
      <c r="DA26" s="120">
        <v>0</v>
      </c>
      <c r="DB26" s="120">
        <v>0</v>
      </c>
      <c r="DC26" s="120">
        <v>0</v>
      </c>
      <c r="DD26" s="120">
        <v>0</v>
      </c>
      <c r="DE26" s="120">
        <v>0</v>
      </c>
      <c r="DF26" s="120">
        <v>0</v>
      </c>
      <c r="DG26" s="120">
        <v>0</v>
      </c>
      <c r="DH26" s="120">
        <v>0</v>
      </c>
      <c r="DI26" s="120">
        <v>0</v>
      </c>
      <c r="DJ26" s="120">
        <v>0</v>
      </c>
      <c r="DK26" s="120">
        <v>0</v>
      </c>
      <c r="DL26" s="120">
        <v>0</v>
      </c>
      <c r="DM26" s="120">
        <v>0</v>
      </c>
      <c r="DN26" s="120">
        <v>0</v>
      </c>
      <c r="DO26" s="120">
        <v>0</v>
      </c>
      <c r="DP26" s="120">
        <v>0</v>
      </c>
      <c r="DQ26" s="120">
        <v>0</v>
      </c>
      <c r="DR26" s="119">
        <f>SUM(CW26:DQ26)</f>
        <v>1</v>
      </c>
    </row>
    <row r="27" spans="1:122" ht="16.5" thickBot="1" x14ac:dyDescent="0.3">
      <c r="A27" s="5" t="s">
        <v>213</v>
      </c>
      <c r="B27" s="5">
        <v>2013</v>
      </c>
      <c r="C27" s="5" t="s">
        <v>195</v>
      </c>
      <c r="D27" s="100" t="s">
        <v>197</v>
      </c>
      <c r="E27" s="100">
        <v>273</v>
      </c>
      <c r="F27" s="5"/>
      <c r="G27" s="325"/>
      <c r="H27" s="100">
        <v>63</v>
      </c>
      <c r="I27" s="100">
        <v>19</v>
      </c>
      <c r="J27" s="100">
        <v>22</v>
      </c>
      <c r="K27" s="100">
        <v>79</v>
      </c>
      <c r="L27" s="100">
        <v>4</v>
      </c>
      <c r="M27" s="100">
        <v>187</v>
      </c>
      <c r="N27" s="100"/>
      <c r="O27" s="100"/>
      <c r="P27" s="100"/>
      <c r="Q27" s="100"/>
      <c r="R27" s="100"/>
      <c r="S27" s="100"/>
      <c r="T27" s="100">
        <v>0</v>
      </c>
      <c r="U27" s="100">
        <v>26</v>
      </c>
      <c r="V27" s="100">
        <v>5</v>
      </c>
      <c r="W27" s="100">
        <v>0</v>
      </c>
      <c r="X27" s="100">
        <v>31</v>
      </c>
      <c r="Y27" s="100">
        <v>28</v>
      </c>
      <c r="Z27" s="100">
        <v>0</v>
      </c>
      <c r="AA27" s="100">
        <v>1</v>
      </c>
      <c r="AB27" s="100">
        <v>0</v>
      </c>
      <c r="AC27" s="100">
        <v>1</v>
      </c>
      <c r="AD27" s="100">
        <v>1</v>
      </c>
      <c r="AE27" s="100">
        <v>0</v>
      </c>
      <c r="AF27" s="100">
        <v>0</v>
      </c>
      <c r="AG27" s="100">
        <v>0</v>
      </c>
      <c r="AH27" s="100">
        <v>0</v>
      </c>
      <c r="AI27" s="100">
        <v>0</v>
      </c>
      <c r="AJ27" s="100">
        <v>0</v>
      </c>
      <c r="AK27" s="100">
        <v>0</v>
      </c>
      <c r="AL27" s="100">
        <v>0</v>
      </c>
      <c r="AM27" s="100">
        <v>1</v>
      </c>
      <c r="AN27" s="101">
        <v>63</v>
      </c>
      <c r="AO27" s="402"/>
      <c r="AP27" s="89">
        <v>187</v>
      </c>
      <c r="AQ27" s="56" t="s">
        <v>197</v>
      </c>
      <c r="AR27" s="56" t="s">
        <v>197</v>
      </c>
      <c r="AS27" s="56" t="s">
        <v>197</v>
      </c>
      <c r="AT27" s="56" t="s">
        <v>197</v>
      </c>
      <c r="AU27" s="56" t="s">
        <v>197</v>
      </c>
      <c r="AV27" s="56" t="s">
        <v>197</v>
      </c>
      <c r="AW27" s="56" t="s">
        <v>197</v>
      </c>
      <c r="AX27" s="56" t="s">
        <v>197</v>
      </c>
      <c r="AY27" s="56" t="s">
        <v>197</v>
      </c>
      <c r="AZ27" s="56" t="s">
        <v>197</v>
      </c>
      <c r="BA27" s="56" t="s">
        <v>197</v>
      </c>
      <c r="BB27" s="56" t="s">
        <v>197</v>
      </c>
      <c r="BC27" s="56" t="s">
        <v>197</v>
      </c>
      <c r="BD27" s="56" t="s">
        <v>197</v>
      </c>
      <c r="BE27" s="56" t="s">
        <v>197</v>
      </c>
      <c r="BF27" s="56" t="s">
        <v>197</v>
      </c>
      <c r="BG27" s="56" t="s">
        <v>197</v>
      </c>
      <c r="BH27" s="56" t="s">
        <v>197</v>
      </c>
      <c r="BI27" s="56" t="s">
        <v>197</v>
      </c>
      <c r="BJ27" s="56" t="s">
        <v>197</v>
      </c>
      <c r="BK27" s="56" t="s">
        <v>197</v>
      </c>
      <c r="BL27" s="56" t="s">
        <v>197</v>
      </c>
      <c r="BM27" s="56" t="s">
        <v>197</v>
      </c>
      <c r="BN27" s="56" t="s">
        <v>197</v>
      </c>
      <c r="BO27" s="56" t="s">
        <v>197</v>
      </c>
      <c r="BP27" s="56" t="s">
        <v>197</v>
      </c>
      <c r="BQ27" s="56" t="s">
        <v>197</v>
      </c>
      <c r="BR27" s="56" t="s">
        <v>197</v>
      </c>
      <c r="BS27" s="56" t="s">
        <v>197</v>
      </c>
      <c r="BT27" s="56" t="s">
        <v>197</v>
      </c>
      <c r="BU27" s="56" t="s">
        <v>197</v>
      </c>
      <c r="BV27" s="56" t="s">
        <v>197</v>
      </c>
      <c r="BW27" s="56" t="s">
        <v>197</v>
      </c>
      <c r="BX27" s="56" t="s">
        <v>197</v>
      </c>
      <c r="BY27" s="56" t="s">
        <v>197</v>
      </c>
      <c r="BZ27" s="56" t="s">
        <v>197</v>
      </c>
      <c r="CA27" s="56" t="s">
        <v>197</v>
      </c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328"/>
      <c r="CW27" s="100">
        <v>40</v>
      </c>
      <c r="CX27" s="100">
        <v>9</v>
      </c>
      <c r="CY27" s="100">
        <v>0</v>
      </c>
      <c r="CZ27" s="100">
        <v>6</v>
      </c>
      <c r="DA27" s="100">
        <v>0</v>
      </c>
      <c r="DB27" s="100">
        <v>0</v>
      </c>
      <c r="DC27" s="100">
        <v>0</v>
      </c>
      <c r="DD27" s="100">
        <v>0</v>
      </c>
      <c r="DE27" s="100">
        <v>0</v>
      </c>
      <c r="DF27" s="100">
        <v>1</v>
      </c>
      <c r="DG27" s="100">
        <v>0</v>
      </c>
      <c r="DH27" s="100">
        <v>0</v>
      </c>
      <c r="DI27" s="100">
        <v>2</v>
      </c>
      <c r="DJ27" s="100">
        <v>4</v>
      </c>
      <c r="DK27" s="100">
        <v>1</v>
      </c>
      <c r="DL27" s="100">
        <v>0</v>
      </c>
      <c r="DM27" s="100">
        <v>0</v>
      </c>
      <c r="DN27" s="100">
        <v>0</v>
      </c>
      <c r="DO27" s="100">
        <v>0</v>
      </c>
      <c r="DP27" s="100">
        <v>0</v>
      </c>
      <c r="DQ27" s="100">
        <v>0</v>
      </c>
      <c r="DR27" s="101">
        <f>SUM(CW27:DQ27)</f>
        <v>63</v>
      </c>
    </row>
    <row r="28" spans="1:122" ht="16.5" thickTop="1" x14ac:dyDescent="0.25">
      <c r="A28" s="5" t="s">
        <v>213</v>
      </c>
      <c r="B28" s="5"/>
      <c r="C28" s="5"/>
      <c r="F28" s="5"/>
      <c r="G28" s="325"/>
      <c r="AN28" s="124"/>
      <c r="AO28" s="402"/>
      <c r="AP28" s="89"/>
      <c r="AQ28" s="56" t="s">
        <v>197</v>
      </c>
      <c r="AR28" s="56" t="s">
        <v>197</v>
      </c>
      <c r="AS28" s="56" t="s">
        <v>197</v>
      </c>
      <c r="AT28" s="56" t="s">
        <v>197</v>
      </c>
      <c r="AU28" s="56" t="s">
        <v>197</v>
      </c>
      <c r="AV28" s="56" t="s">
        <v>197</v>
      </c>
      <c r="AW28" s="56" t="s">
        <v>197</v>
      </c>
      <c r="AX28" s="56" t="s">
        <v>197</v>
      </c>
      <c r="AY28" s="56" t="s">
        <v>197</v>
      </c>
      <c r="AZ28" s="56" t="s">
        <v>197</v>
      </c>
      <c r="BA28" s="56" t="s">
        <v>197</v>
      </c>
      <c r="BB28" s="56" t="s">
        <v>197</v>
      </c>
      <c r="BC28" s="56" t="s">
        <v>197</v>
      </c>
      <c r="BD28" s="56" t="s">
        <v>197</v>
      </c>
      <c r="BE28" s="56" t="s">
        <v>197</v>
      </c>
      <c r="BF28" s="56" t="s">
        <v>197</v>
      </c>
      <c r="BG28" s="56" t="s">
        <v>197</v>
      </c>
      <c r="BH28" s="56" t="s">
        <v>197</v>
      </c>
      <c r="BI28" s="56" t="s">
        <v>197</v>
      </c>
      <c r="BJ28" s="56" t="s">
        <v>197</v>
      </c>
      <c r="BK28" s="56" t="s">
        <v>197</v>
      </c>
      <c r="BL28" s="56" t="s">
        <v>197</v>
      </c>
      <c r="BM28" s="56" t="s">
        <v>197</v>
      </c>
      <c r="BN28" s="56" t="s">
        <v>197</v>
      </c>
      <c r="BO28" s="56" t="s">
        <v>197</v>
      </c>
      <c r="BP28" s="56" t="s">
        <v>197</v>
      </c>
      <c r="BQ28" s="56" t="s">
        <v>197</v>
      </c>
      <c r="BR28" s="56" t="s">
        <v>197</v>
      </c>
      <c r="BS28" s="56" t="s">
        <v>197</v>
      </c>
      <c r="BT28" s="56" t="s">
        <v>197</v>
      </c>
      <c r="BU28" s="56" t="s">
        <v>197</v>
      </c>
      <c r="BV28" s="56" t="s">
        <v>197</v>
      </c>
      <c r="BW28" s="56" t="s">
        <v>197</v>
      </c>
      <c r="BX28" s="56" t="s">
        <v>197</v>
      </c>
      <c r="BY28" s="56" t="s">
        <v>197</v>
      </c>
      <c r="BZ28" s="56" t="s">
        <v>197</v>
      </c>
      <c r="CA28" s="56" t="s">
        <v>197</v>
      </c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328"/>
      <c r="DR28" s="124"/>
    </row>
    <row r="29" spans="1:122" x14ac:dyDescent="0.25">
      <c r="A29" s="5" t="s">
        <v>213</v>
      </c>
      <c r="B29" s="5">
        <v>2014</v>
      </c>
      <c r="C29" s="5" t="s">
        <v>221</v>
      </c>
      <c r="D29" s="120" t="s">
        <v>197</v>
      </c>
      <c r="E29" s="120">
        <v>36</v>
      </c>
      <c r="F29" s="5"/>
      <c r="G29" s="325"/>
      <c r="H29" s="120">
        <v>1</v>
      </c>
      <c r="I29" s="120">
        <v>0</v>
      </c>
      <c r="J29" s="120">
        <v>3</v>
      </c>
      <c r="K29" s="120">
        <v>18</v>
      </c>
      <c r="L29" s="120">
        <v>1</v>
      </c>
      <c r="M29" s="120">
        <v>23</v>
      </c>
      <c r="N29" s="120"/>
      <c r="O29" s="120"/>
      <c r="P29" s="120"/>
      <c r="Q29" s="120"/>
      <c r="R29" s="120"/>
      <c r="S29" s="120"/>
      <c r="T29" s="120">
        <v>0</v>
      </c>
      <c r="U29" s="120">
        <v>1</v>
      </c>
      <c r="V29" s="120">
        <v>0</v>
      </c>
      <c r="W29" s="120">
        <v>0</v>
      </c>
      <c r="X29" s="120">
        <v>1</v>
      </c>
      <c r="Y29" s="120">
        <v>0</v>
      </c>
      <c r="Z29" s="120">
        <v>0</v>
      </c>
      <c r="AA29" s="120">
        <v>0</v>
      </c>
      <c r="AB29" s="120">
        <v>0</v>
      </c>
      <c r="AC29" s="120">
        <v>0</v>
      </c>
      <c r="AD29" s="120">
        <v>0</v>
      </c>
      <c r="AE29" s="120">
        <v>0</v>
      </c>
      <c r="AF29" s="120">
        <v>0</v>
      </c>
      <c r="AG29" s="120">
        <v>0</v>
      </c>
      <c r="AH29" s="120">
        <v>0</v>
      </c>
      <c r="AI29" s="120">
        <v>0</v>
      </c>
      <c r="AJ29" s="120">
        <v>0</v>
      </c>
      <c r="AK29" s="120">
        <v>0</v>
      </c>
      <c r="AL29" s="120">
        <v>0</v>
      </c>
      <c r="AM29" s="120">
        <v>0</v>
      </c>
      <c r="AN29" s="119">
        <v>1</v>
      </c>
      <c r="AO29" s="402"/>
      <c r="AP29" s="89">
        <v>23</v>
      </c>
      <c r="AQ29" s="56" t="s">
        <v>197</v>
      </c>
      <c r="AR29" s="56" t="s">
        <v>197</v>
      </c>
      <c r="AS29" s="56" t="s">
        <v>197</v>
      </c>
      <c r="AT29" s="56" t="s">
        <v>197</v>
      </c>
      <c r="AU29" s="56" t="s">
        <v>197</v>
      </c>
      <c r="AV29" s="56" t="s">
        <v>197</v>
      </c>
      <c r="AW29" s="56" t="s">
        <v>197</v>
      </c>
      <c r="AX29" s="56" t="s">
        <v>197</v>
      </c>
      <c r="AY29" s="56" t="s">
        <v>197</v>
      </c>
      <c r="AZ29" s="56" t="s">
        <v>197</v>
      </c>
      <c r="BA29" s="56" t="s">
        <v>197</v>
      </c>
      <c r="BB29" s="56" t="s">
        <v>197</v>
      </c>
      <c r="BC29" s="56" t="s">
        <v>197</v>
      </c>
      <c r="BD29" s="56" t="s">
        <v>197</v>
      </c>
      <c r="BE29" s="56" t="s">
        <v>197</v>
      </c>
      <c r="BF29" s="56" t="s">
        <v>197</v>
      </c>
      <c r="BG29" s="56" t="s">
        <v>197</v>
      </c>
      <c r="BH29" s="56" t="s">
        <v>197</v>
      </c>
      <c r="BI29" s="56" t="s">
        <v>197</v>
      </c>
      <c r="BJ29" s="56" t="s">
        <v>197</v>
      </c>
      <c r="BK29" s="56" t="s">
        <v>197</v>
      </c>
      <c r="BL29" s="56" t="s">
        <v>197</v>
      </c>
      <c r="BM29" s="56" t="s">
        <v>197</v>
      </c>
      <c r="BN29" s="56" t="s">
        <v>197</v>
      </c>
      <c r="BO29" s="56" t="s">
        <v>197</v>
      </c>
      <c r="BP29" s="56" t="s">
        <v>197</v>
      </c>
      <c r="BQ29" s="56" t="s">
        <v>197</v>
      </c>
      <c r="BR29" s="56" t="s">
        <v>197</v>
      </c>
      <c r="BS29" s="56" t="s">
        <v>197</v>
      </c>
      <c r="BT29" s="56" t="s">
        <v>197</v>
      </c>
      <c r="BU29" s="56" t="s">
        <v>197</v>
      </c>
      <c r="BV29" s="56" t="s">
        <v>197</v>
      </c>
      <c r="BW29" s="56" t="s">
        <v>197</v>
      </c>
      <c r="BX29" s="56" t="s">
        <v>197</v>
      </c>
      <c r="BY29" s="56" t="s">
        <v>197</v>
      </c>
      <c r="BZ29" s="56" t="s">
        <v>197</v>
      </c>
      <c r="CA29" s="56" t="s">
        <v>197</v>
      </c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328"/>
      <c r="CW29" s="120">
        <v>1</v>
      </c>
      <c r="CX29" s="120">
        <v>0</v>
      </c>
      <c r="CY29" s="120">
        <v>0</v>
      </c>
      <c r="CZ29" s="120">
        <v>0</v>
      </c>
      <c r="DA29" s="120">
        <v>0</v>
      </c>
      <c r="DB29" s="120">
        <v>0</v>
      </c>
      <c r="DC29" s="120">
        <v>0</v>
      </c>
      <c r="DD29" s="120">
        <v>0</v>
      </c>
      <c r="DE29" s="120">
        <v>0</v>
      </c>
      <c r="DF29" s="120">
        <v>0</v>
      </c>
      <c r="DG29" s="120">
        <v>0</v>
      </c>
      <c r="DH29" s="120">
        <v>0</v>
      </c>
      <c r="DI29" s="120">
        <v>0</v>
      </c>
      <c r="DJ29" s="120">
        <v>0</v>
      </c>
      <c r="DK29" s="120">
        <v>0</v>
      </c>
      <c r="DL29" s="120">
        <v>0</v>
      </c>
      <c r="DM29" s="120">
        <v>0</v>
      </c>
      <c r="DN29" s="120">
        <v>0</v>
      </c>
      <c r="DO29" s="120">
        <v>0</v>
      </c>
      <c r="DP29" s="120">
        <v>0</v>
      </c>
      <c r="DQ29" s="120">
        <v>0</v>
      </c>
      <c r="DR29" s="119">
        <f>SUM(CW29:DQ29)</f>
        <v>1</v>
      </c>
    </row>
    <row r="30" spans="1:122" ht="16.5" thickBot="1" x14ac:dyDescent="0.3">
      <c r="A30" s="5" t="s">
        <v>213</v>
      </c>
      <c r="B30" s="5">
        <v>2014</v>
      </c>
      <c r="C30" s="5" t="s">
        <v>222</v>
      </c>
      <c r="D30" s="105" t="s">
        <v>197</v>
      </c>
      <c r="E30" s="105">
        <v>282</v>
      </c>
      <c r="F30" s="5"/>
      <c r="G30" s="325"/>
      <c r="H30" s="105">
        <v>60</v>
      </c>
      <c r="I30" s="105">
        <v>6</v>
      </c>
      <c r="J30" s="105">
        <v>10</v>
      </c>
      <c r="K30" s="105">
        <v>71</v>
      </c>
      <c r="L30" s="105">
        <v>5</v>
      </c>
      <c r="M30" s="105">
        <v>152</v>
      </c>
      <c r="N30" s="105"/>
      <c r="O30" s="105"/>
      <c r="P30" s="105"/>
      <c r="Q30" s="105"/>
      <c r="R30" s="105"/>
      <c r="S30" s="105"/>
      <c r="T30" s="105">
        <v>0</v>
      </c>
      <c r="U30" s="105">
        <v>38</v>
      </c>
      <c r="V30" s="105">
        <v>3</v>
      </c>
      <c r="W30" s="105">
        <v>1</v>
      </c>
      <c r="X30" s="105">
        <v>42</v>
      </c>
      <c r="Y30" s="105">
        <v>16</v>
      </c>
      <c r="Z30" s="105">
        <v>0</v>
      </c>
      <c r="AA30" s="105">
        <v>1</v>
      </c>
      <c r="AB30" s="105">
        <v>0</v>
      </c>
      <c r="AC30" s="105">
        <v>0</v>
      </c>
      <c r="AD30" s="105">
        <v>1</v>
      </c>
      <c r="AE30" s="105">
        <v>0</v>
      </c>
      <c r="AF30" s="105">
        <v>0</v>
      </c>
      <c r="AG30" s="105">
        <v>0</v>
      </c>
      <c r="AH30" s="105">
        <v>0</v>
      </c>
      <c r="AI30" s="105">
        <v>0</v>
      </c>
      <c r="AJ30" s="105">
        <v>0</v>
      </c>
      <c r="AK30" s="105">
        <v>0</v>
      </c>
      <c r="AL30" s="105">
        <v>0</v>
      </c>
      <c r="AM30" s="105">
        <v>0</v>
      </c>
      <c r="AN30" s="123">
        <v>60</v>
      </c>
      <c r="AO30" s="402"/>
      <c r="AP30" s="89">
        <v>152</v>
      </c>
      <c r="AQ30" s="56" t="s">
        <v>197</v>
      </c>
      <c r="AR30" s="56" t="s">
        <v>197</v>
      </c>
      <c r="AS30" s="56" t="s">
        <v>197</v>
      </c>
      <c r="AT30" s="56" t="s">
        <v>197</v>
      </c>
      <c r="AU30" s="56" t="s">
        <v>197</v>
      </c>
      <c r="AV30" s="56" t="s">
        <v>197</v>
      </c>
      <c r="AW30" s="56" t="s">
        <v>197</v>
      </c>
      <c r="AX30" s="56" t="s">
        <v>197</v>
      </c>
      <c r="AY30" s="56" t="s">
        <v>197</v>
      </c>
      <c r="AZ30" s="56" t="s">
        <v>197</v>
      </c>
      <c r="BA30" s="56" t="s">
        <v>197</v>
      </c>
      <c r="BB30" s="56" t="s">
        <v>197</v>
      </c>
      <c r="BC30" s="56" t="s">
        <v>197</v>
      </c>
      <c r="BD30" s="56" t="s">
        <v>197</v>
      </c>
      <c r="BE30" s="56" t="s">
        <v>197</v>
      </c>
      <c r="BF30" s="56" t="s">
        <v>197</v>
      </c>
      <c r="BG30" s="56" t="s">
        <v>197</v>
      </c>
      <c r="BH30" s="56" t="s">
        <v>197</v>
      </c>
      <c r="BI30" s="56" t="s">
        <v>197</v>
      </c>
      <c r="BJ30" s="56" t="s">
        <v>197</v>
      </c>
      <c r="BK30" s="56" t="s">
        <v>197</v>
      </c>
      <c r="BL30" s="56" t="s">
        <v>197</v>
      </c>
      <c r="BM30" s="56" t="s">
        <v>197</v>
      </c>
      <c r="BN30" s="56" t="s">
        <v>197</v>
      </c>
      <c r="BO30" s="56" t="s">
        <v>197</v>
      </c>
      <c r="BP30" s="56" t="s">
        <v>197</v>
      </c>
      <c r="BQ30" s="56" t="s">
        <v>197</v>
      </c>
      <c r="BR30" s="56" t="s">
        <v>197</v>
      </c>
      <c r="BS30" s="56" t="s">
        <v>197</v>
      </c>
      <c r="BT30" s="56" t="s">
        <v>197</v>
      </c>
      <c r="BU30" s="56" t="s">
        <v>197</v>
      </c>
      <c r="BV30" s="56" t="s">
        <v>197</v>
      </c>
      <c r="BW30" s="56" t="s">
        <v>197</v>
      </c>
      <c r="BX30" s="56" t="s">
        <v>197</v>
      </c>
      <c r="BY30" s="56" t="s">
        <v>197</v>
      </c>
      <c r="BZ30" s="56" t="s">
        <v>197</v>
      </c>
      <c r="CA30" s="56" t="s">
        <v>197</v>
      </c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328"/>
      <c r="CW30" s="105">
        <v>36</v>
      </c>
      <c r="CX30" s="105">
        <v>8</v>
      </c>
      <c r="CY30" s="105">
        <v>1</v>
      </c>
      <c r="CZ30" s="105">
        <v>2</v>
      </c>
      <c r="DA30" s="105">
        <v>1</v>
      </c>
      <c r="DB30" s="105">
        <v>0</v>
      </c>
      <c r="DC30" s="105">
        <v>0</v>
      </c>
      <c r="DD30" s="105">
        <v>0</v>
      </c>
      <c r="DE30" s="105">
        <v>0</v>
      </c>
      <c r="DF30" s="105">
        <v>0</v>
      </c>
      <c r="DG30" s="105">
        <v>0</v>
      </c>
      <c r="DH30" s="105">
        <v>0</v>
      </c>
      <c r="DI30" s="105">
        <v>1</v>
      </c>
      <c r="DJ30" s="105">
        <v>6</v>
      </c>
      <c r="DK30" s="105">
        <v>4</v>
      </c>
      <c r="DL30" s="105">
        <v>0</v>
      </c>
      <c r="DM30" s="105">
        <v>0</v>
      </c>
      <c r="DN30" s="105">
        <v>0</v>
      </c>
      <c r="DO30" s="105">
        <v>1</v>
      </c>
      <c r="DP30" s="105">
        <v>0</v>
      </c>
      <c r="DQ30" s="105">
        <v>0</v>
      </c>
      <c r="DR30" s="123">
        <f>SUM(CW30:DQ30)</f>
        <v>60</v>
      </c>
    </row>
    <row r="31" spans="1:122" x14ac:dyDescent="0.25">
      <c r="A31" s="5" t="s">
        <v>223</v>
      </c>
      <c r="B31" s="5">
        <v>2012</v>
      </c>
      <c r="C31" s="5" t="s">
        <v>194</v>
      </c>
      <c r="D31" s="5">
        <v>50</v>
      </c>
      <c r="E31" s="5">
        <v>1</v>
      </c>
      <c r="F31" s="5" t="s">
        <v>197</v>
      </c>
      <c r="G31" s="325"/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1</v>
      </c>
      <c r="N31" s="5">
        <v>26</v>
      </c>
      <c r="O31" s="5">
        <v>0</v>
      </c>
      <c r="P31" s="5">
        <v>26</v>
      </c>
      <c r="Q31" s="5">
        <v>21</v>
      </c>
      <c r="R31" s="5">
        <v>5</v>
      </c>
      <c r="S31" s="5" t="s">
        <v>197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3">
        <v>0</v>
      </c>
      <c r="AD31" s="5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402"/>
      <c r="AP31" s="90"/>
      <c r="AQ31" s="90"/>
      <c r="AR31" s="56">
        <v>0</v>
      </c>
      <c r="AS31" s="56">
        <v>0</v>
      </c>
      <c r="AT31" s="56" t="s">
        <v>197</v>
      </c>
      <c r="AU31" s="56">
        <v>0</v>
      </c>
      <c r="AV31" s="56" t="s">
        <v>197</v>
      </c>
      <c r="AW31" s="56" t="s">
        <v>197</v>
      </c>
      <c r="AX31" s="56" t="s">
        <v>197</v>
      </c>
      <c r="AY31" s="57">
        <v>0</v>
      </c>
      <c r="AZ31" s="57">
        <v>0</v>
      </c>
      <c r="BA31" s="57">
        <v>0</v>
      </c>
      <c r="BB31" s="57">
        <v>0</v>
      </c>
      <c r="BC31" s="57">
        <v>0</v>
      </c>
      <c r="BD31" s="57">
        <v>0</v>
      </c>
      <c r="BE31" s="57">
        <v>0</v>
      </c>
      <c r="BF31" s="57">
        <v>0</v>
      </c>
      <c r="BG31" s="56" t="s">
        <v>197</v>
      </c>
      <c r="BH31" s="56" t="s">
        <v>197</v>
      </c>
      <c r="BI31" s="56" t="s">
        <v>197</v>
      </c>
      <c r="BJ31" s="56" t="s">
        <v>197</v>
      </c>
      <c r="BK31" s="56" t="s">
        <v>197</v>
      </c>
      <c r="BL31" s="56" t="s">
        <v>197</v>
      </c>
      <c r="BM31" s="56" t="s">
        <v>197</v>
      </c>
      <c r="BN31" s="56" t="s">
        <v>197</v>
      </c>
      <c r="BO31" s="56" t="s">
        <v>197</v>
      </c>
      <c r="BP31" s="56" t="s">
        <v>197</v>
      </c>
      <c r="BQ31" s="56" t="s">
        <v>197</v>
      </c>
      <c r="BR31" s="56" t="s">
        <v>197</v>
      </c>
      <c r="BS31" s="56" t="s">
        <v>197</v>
      </c>
      <c r="BT31" s="56" t="s">
        <v>197</v>
      </c>
      <c r="BU31" s="56" t="s">
        <v>197</v>
      </c>
      <c r="BV31" s="56" t="s">
        <v>197</v>
      </c>
      <c r="BW31" s="56" t="s">
        <v>197</v>
      </c>
      <c r="BX31" s="56" t="s">
        <v>197</v>
      </c>
      <c r="BY31" s="56" t="s">
        <v>197</v>
      </c>
      <c r="BZ31" s="56" t="s">
        <v>197</v>
      </c>
      <c r="CA31" s="56" t="s">
        <v>197</v>
      </c>
      <c r="CC31" s="56">
        <v>0</v>
      </c>
      <c r="CD31" s="56">
        <v>0</v>
      </c>
      <c r="CE31" s="56">
        <v>0</v>
      </c>
      <c r="CF31" s="56">
        <v>0</v>
      </c>
      <c r="CG31" s="56">
        <v>0</v>
      </c>
      <c r="CH31" s="56">
        <v>0</v>
      </c>
      <c r="CI31" s="56">
        <v>0</v>
      </c>
      <c r="CJ31" s="57">
        <v>0</v>
      </c>
      <c r="CK31" s="57">
        <v>0</v>
      </c>
      <c r="CL31" s="56">
        <v>0</v>
      </c>
      <c r="CM31" s="57">
        <v>0</v>
      </c>
      <c r="CN31" s="57">
        <v>0</v>
      </c>
      <c r="CO31" s="57">
        <v>0</v>
      </c>
      <c r="CP31" s="57">
        <v>0</v>
      </c>
      <c r="CQ31" s="57">
        <v>0</v>
      </c>
      <c r="CR31" s="57">
        <v>0</v>
      </c>
      <c r="CS31" s="57">
        <v>0</v>
      </c>
      <c r="CT31" s="57">
        <v>0</v>
      </c>
      <c r="CU31" s="57">
        <v>0</v>
      </c>
      <c r="CV31" s="328"/>
      <c r="CW31" s="57">
        <v>0</v>
      </c>
      <c r="CX31" s="57">
        <v>0</v>
      </c>
      <c r="CY31" s="57">
        <v>0</v>
      </c>
      <c r="CZ31" s="57">
        <v>0</v>
      </c>
      <c r="DA31" s="57">
        <v>0</v>
      </c>
      <c r="DB31" s="57">
        <v>0</v>
      </c>
      <c r="DC31" s="57">
        <v>0</v>
      </c>
      <c r="DD31" s="57">
        <v>0</v>
      </c>
      <c r="DE31" s="57">
        <v>0</v>
      </c>
      <c r="DF31" s="57">
        <v>0</v>
      </c>
      <c r="DG31" s="57">
        <v>0</v>
      </c>
      <c r="DH31" s="57">
        <v>0</v>
      </c>
      <c r="DI31" s="57">
        <v>0</v>
      </c>
      <c r="DJ31" s="57">
        <v>0</v>
      </c>
      <c r="DK31" s="57">
        <v>1</v>
      </c>
      <c r="DL31" s="57">
        <v>0</v>
      </c>
      <c r="DM31" s="57">
        <v>0</v>
      </c>
      <c r="DN31" s="57">
        <v>0</v>
      </c>
      <c r="DO31" s="57">
        <v>0</v>
      </c>
      <c r="DP31" s="57">
        <v>0</v>
      </c>
      <c r="DQ31" s="57">
        <v>0</v>
      </c>
      <c r="DR31" s="57">
        <v>1</v>
      </c>
    </row>
    <row r="32" spans="1:122" x14ac:dyDescent="0.25">
      <c r="A32" s="5" t="s">
        <v>223</v>
      </c>
      <c r="B32" s="5">
        <v>2012</v>
      </c>
      <c r="C32" s="5" t="s">
        <v>195</v>
      </c>
      <c r="D32" s="5">
        <v>378</v>
      </c>
      <c r="E32" s="5">
        <v>24</v>
      </c>
      <c r="F32" s="5" t="s">
        <v>197</v>
      </c>
      <c r="G32" s="325"/>
      <c r="H32" s="5">
        <v>7</v>
      </c>
      <c r="I32" s="5">
        <v>0</v>
      </c>
      <c r="J32" s="5">
        <v>7</v>
      </c>
      <c r="K32" s="5">
        <v>10</v>
      </c>
      <c r="L32" s="5">
        <v>0</v>
      </c>
      <c r="M32" s="5">
        <v>24</v>
      </c>
      <c r="N32" s="5">
        <v>150</v>
      </c>
      <c r="O32" s="5">
        <v>5</v>
      </c>
      <c r="P32" s="5">
        <v>145</v>
      </c>
      <c r="Q32" s="5">
        <v>130</v>
      </c>
      <c r="R32" s="5">
        <v>15</v>
      </c>
      <c r="S32" s="5" t="s">
        <v>197</v>
      </c>
      <c r="T32" s="5">
        <v>0</v>
      </c>
      <c r="U32" s="5">
        <v>3</v>
      </c>
      <c r="V32" s="5">
        <v>1</v>
      </c>
      <c r="W32" s="5">
        <v>0</v>
      </c>
      <c r="X32" s="5">
        <v>4</v>
      </c>
      <c r="Y32" s="5">
        <v>0</v>
      </c>
      <c r="Z32" s="5">
        <v>0</v>
      </c>
      <c r="AA32" s="5">
        <v>1</v>
      </c>
      <c r="AB32" s="5">
        <v>0</v>
      </c>
      <c r="AC32" s="3">
        <v>0</v>
      </c>
      <c r="AD32" s="5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1</v>
      </c>
      <c r="AN32" s="3">
        <v>7</v>
      </c>
      <c r="AO32" s="402"/>
      <c r="AP32" s="90"/>
      <c r="AQ32" s="90"/>
      <c r="AR32" s="56">
        <v>0</v>
      </c>
      <c r="AS32" s="56">
        <v>0</v>
      </c>
      <c r="AT32" s="56" t="s">
        <v>197</v>
      </c>
      <c r="AU32" s="56">
        <v>0</v>
      </c>
      <c r="AV32" s="56" t="s">
        <v>197</v>
      </c>
      <c r="AW32" s="56" t="s">
        <v>197</v>
      </c>
      <c r="AX32" s="56" t="s">
        <v>197</v>
      </c>
      <c r="AY32" s="57">
        <v>0</v>
      </c>
      <c r="AZ32" s="57">
        <v>0</v>
      </c>
      <c r="BA32" s="57">
        <v>0</v>
      </c>
      <c r="BB32" s="57">
        <v>0</v>
      </c>
      <c r="BC32" s="57">
        <v>0</v>
      </c>
      <c r="BD32" s="57">
        <v>0</v>
      </c>
      <c r="BE32" s="57">
        <v>0</v>
      </c>
      <c r="BF32" s="57">
        <v>0</v>
      </c>
      <c r="BG32" s="56" t="s">
        <v>197</v>
      </c>
      <c r="BH32" s="56" t="s">
        <v>197</v>
      </c>
      <c r="BI32" s="56" t="s">
        <v>197</v>
      </c>
      <c r="BJ32" s="56" t="s">
        <v>197</v>
      </c>
      <c r="BK32" s="56" t="s">
        <v>197</v>
      </c>
      <c r="BL32" s="56" t="s">
        <v>197</v>
      </c>
      <c r="BM32" s="56" t="s">
        <v>197</v>
      </c>
      <c r="BN32" s="56" t="s">
        <v>197</v>
      </c>
      <c r="BO32" s="56" t="s">
        <v>197</v>
      </c>
      <c r="BP32" s="56" t="s">
        <v>197</v>
      </c>
      <c r="BQ32" s="56" t="s">
        <v>197</v>
      </c>
      <c r="BR32" s="56" t="s">
        <v>197</v>
      </c>
      <c r="BS32" s="56" t="s">
        <v>197</v>
      </c>
      <c r="BT32" s="56" t="s">
        <v>197</v>
      </c>
      <c r="BU32" s="56" t="s">
        <v>197</v>
      </c>
      <c r="BV32" s="56" t="s">
        <v>197</v>
      </c>
      <c r="BW32" s="56" t="s">
        <v>197</v>
      </c>
      <c r="BX32" s="56" t="s">
        <v>197</v>
      </c>
      <c r="BY32" s="56" t="s">
        <v>197</v>
      </c>
      <c r="BZ32" s="56" t="s">
        <v>197</v>
      </c>
      <c r="CA32" s="56" t="s">
        <v>197</v>
      </c>
      <c r="CC32" s="56">
        <v>0</v>
      </c>
      <c r="CD32" s="56">
        <v>0</v>
      </c>
      <c r="CE32" s="56">
        <v>0</v>
      </c>
      <c r="CF32" s="56">
        <v>0</v>
      </c>
      <c r="CG32" s="56">
        <v>0</v>
      </c>
      <c r="CH32" s="56">
        <v>0</v>
      </c>
      <c r="CI32" s="56">
        <v>1</v>
      </c>
      <c r="CJ32" s="57">
        <v>0</v>
      </c>
      <c r="CK32" s="57">
        <v>0</v>
      </c>
      <c r="CL32" s="56">
        <v>0</v>
      </c>
      <c r="CM32" s="57">
        <v>0</v>
      </c>
      <c r="CN32" s="57">
        <v>0</v>
      </c>
      <c r="CO32" s="57">
        <v>0</v>
      </c>
      <c r="CP32" s="57">
        <v>0</v>
      </c>
      <c r="CQ32" s="57">
        <v>0</v>
      </c>
      <c r="CR32" s="57">
        <v>0</v>
      </c>
      <c r="CS32" s="57">
        <v>0</v>
      </c>
      <c r="CT32" s="57">
        <v>0</v>
      </c>
      <c r="CU32" s="57">
        <v>0</v>
      </c>
      <c r="CV32" s="328"/>
      <c r="CW32" s="57">
        <v>4</v>
      </c>
      <c r="CX32" s="57">
        <v>2</v>
      </c>
      <c r="CY32" s="57">
        <v>0</v>
      </c>
      <c r="CZ32" s="57">
        <v>4</v>
      </c>
      <c r="DA32" s="57">
        <v>2</v>
      </c>
      <c r="DB32" s="57">
        <v>0</v>
      </c>
      <c r="DC32" s="57">
        <v>0</v>
      </c>
      <c r="DD32" s="57">
        <v>0</v>
      </c>
      <c r="DE32" s="57">
        <v>0</v>
      </c>
      <c r="DF32" s="57">
        <v>0</v>
      </c>
      <c r="DG32" s="57">
        <v>0</v>
      </c>
      <c r="DH32" s="57">
        <v>0</v>
      </c>
      <c r="DI32" s="57">
        <v>3</v>
      </c>
      <c r="DJ32" s="57">
        <v>3</v>
      </c>
      <c r="DK32" s="57">
        <v>4</v>
      </c>
      <c r="DL32" s="57">
        <v>1</v>
      </c>
      <c r="DM32" s="57">
        <v>0</v>
      </c>
      <c r="DN32" s="57">
        <v>0</v>
      </c>
      <c r="DO32" s="57">
        <v>1</v>
      </c>
      <c r="DP32" s="57">
        <v>0</v>
      </c>
      <c r="DQ32" s="57">
        <v>0</v>
      </c>
      <c r="DR32" s="57">
        <v>24</v>
      </c>
    </row>
    <row r="33" spans="1:122" x14ac:dyDescent="0.25">
      <c r="A33" s="5" t="s">
        <v>223</v>
      </c>
      <c r="B33" s="5">
        <v>2013</v>
      </c>
      <c r="C33" s="5" t="s">
        <v>194</v>
      </c>
      <c r="D33" s="5">
        <v>50</v>
      </c>
      <c r="E33" s="5">
        <v>0</v>
      </c>
      <c r="F33" s="5" t="s">
        <v>197</v>
      </c>
      <c r="G33" s="325"/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30</v>
      </c>
      <c r="O33" s="5">
        <v>0</v>
      </c>
      <c r="P33" s="5">
        <v>30</v>
      </c>
      <c r="Q33" s="5">
        <v>29</v>
      </c>
      <c r="R33" s="5">
        <v>1</v>
      </c>
      <c r="S33" s="5" t="s">
        <v>197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3">
        <v>0</v>
      </c>
      <c r="AD33" s="5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402"/>
      <c r="AP33" s="90"/>
      <c r="AQ33" s="90"/>
      <c r="AR33" s="56">
        <v>0</v>
      </c>
      <c r="AS33" s="56">
        <v>0</v>
      </c>
      <c r="AT33" s="56" t="s">
        <v>197</v>
      </c>
      <c r="AU33" s="56">
        <v>0</v>
      </c>
      <c r="AV33" s="56" t="s">
        <v>197</v>
      </c>
      <c r="AW33" s="56" t="s">
        <v>197</v>
      </c>
      <c r="AX33" s="56" t="s">
        <v>197</v>
      </c>
      <c r="AY33" s="57">
        <v>0</v>
      </c>
      <c r="AZ33" s="57">
        <v>0</v>
      </c>
      <c r="BA33" s="57">
        <v>0</v>
      </c>
      <c r="BB33" s="57">
        <v>0</v>
      </c>
      <c r="BC33" s="57">
        <v>0</v>
      </c>
      <c r="BD33" s="57">
        <v>0</v>
      </c>
      <c r="BE33" s="57">
        <v>0</v>
      </c>
      <c r="BF33" s="57">
        <v>0</v>
      </c>
      <c r="BG33" s="56" t="s">
        <v>197</v>
      </c>
      <c r="BH33" s="56" t="s">
        <v>197</v>
      </c>
      <c r="BI33" s="56" t="s">
        <v>197</v>
      </c>
      <c r="BJ33" s="56" t="s">
        <v>197</v>
      </c>
      <c r="BK33" s="56" t="s">
        <v>197</v>
      </c>
      <c r="BL33" s="56" t="s">
        <v>197</v>
      </c>
      <c r="BM33" s="56" t="s">
        <v>197</v>
      </c>
      <c r="BN33" s="56" t="s">
        <v>197</v>
      </c>
      <c r="BO33" s="56" t="s">
        <v>197</v>
      </c>
      <c r="BP33" s="56" t="s">
        <v>197</v>
      </c>
      <c r="BQ33" s="56" t="s">
        <v>197</v>
      </c>
      <c r="BR33" s="56" t="s">
        <v>197</v>
      </c>
      <c r="BS33" s="56" t="s">
        <v>197</v>
      </c>
      <c r="BT33" s="56" t="s">
        <v>197</v>
      </c>
      <c r="BU33" s="56" t="s">
        <v>197</v>
      </c>
      <c r="BV33" s="56" t="s">
        <v>197</v>
      </c>
      <c r="BW33" s="56" t="s">
        <v>197</v>
      </c>
      <c r="BX33" s="56" t="s">
        <v>197</v>
      </c>
      <c r="BY33" s="56" t="s">
        <v>197</v>
      </c>
      <c r="BZ33" s="56" t="s">
        <v>197</v>
      </c>
      <c r="CA33" s="56" t="s">
        <v>197</v>
      </c>
      <c r="CC33" s="56">
        <v>0</v>
      </c>
      <c r="CD33" s="56">
        <v>0</v>
      </c>
      <c r="CE33" s="56">
        <v>0</v>
      </c>
      <c r="CF33" s="56">
        <v>0</v>
      </c>
      <c r="CG33" s="56">
        <v>0</v>
      </c>
      <c r="CH33" s="56">
        <v>0</v>
      </c>
      <c r="CI33" s="56">
        <v>0</v>
      </c>
      <c r="CJ33" s="57">
        <v>0</v>
      </c>
      <c r="CK33" s="57">
        <v>0</v>
      </c>
      <c r="CL33" s="56">
        <v>0</v>
      </c>
      <c r="CM33" s="57">
        <v>0</v>
      </c>
      <c r="CN33" s="57">
        <v>0</v>
      </c>
      <c r="CO33" s="57">
        <v>0</v>
      </c>
      <c r="CP33" s="57">
        <v>0</v>
      </c>
      <c r="CQ33" s="57">
        <v>0</v>
      </c>
      <c r="CR33" s="57">
        <v>0</v>
      </c>
      <c r="CS33" s="57">
        <v>0</v>
      </c>
      <c r="CT33" s="57">
        <v>0</v>
      </c>
      <c r="CU33" s="57">
        <v>0</v>
      </c>
      <c r="CV33" s="328"/>
      <c r="CW33" s="57">
        <v>0</v>
      </c>
      <c r="CX33" s="57">
        <v>0</v>
      </c>
      <c r="CY33" s="57">
        <v>0</v>
      </c>
      <c r="CZ33" s="57">
        <v>0</v>
      </c>
      <c r="DA33" s="57">
        <v>0</v>
      </c>
      <c r="DB33" s="57">
        <v>0</v>
      </c>
      <c r="DC33" s="57">
        <v>0</v>
      </c>
      <c r="DD33" s="57">
        <v>0</v>
      </c>
      <c r="DE33" s="57">
        <v>0</v>
      </c>
      <c r="DF33" s="57">
        <v>0</v>
      </c>
      <c r="DG33" s="57">
        <v>0</v>
      </c>
      <c r="DH33" s="57">
        <v>0</v>
      </c>
      <c r="DI33" s="57">
        <v>0</v>
      </c>
      <c r="DJ33" s="57">
        <v>0</v>
      </c>
      <c r="DK33" s="57">
        <v>0</v>
      </c>
      <c r="DL33" s="57">
        <v>0</v>
      </c>
      <c r="DM33" s="57">
        <v>0</v>
      </c>
      <c r="DN33" s="57">
        <v>0</v>
      </c>
      <c r="DO33" s="57">
        <v>0</v>
      </c>
      <c r="DP33" s="57">
        <v>0</v>
      </c>
      <c r="DQ33" s="57">
        <v>0</v>
      </c>
      <c r="DR33" s="57">
        <v>0</v>
      </c>
    </row>
    <row r="34" spans="1:122" x14ac:dyDescent="0.25">
      <c r="A34" s="5" t="s">
        <v>223</v>
      </c>
      <c r="B34" s="5">
        <v>2013</v>
      </c>
      <c r="C34" s="5" t="s">
        <v>195</v>
      </c>
      <c r="D34" s="5">
        <v>318</v>
      </c>
      <c r="E34" s="5">
        <v>30</v>
      </c>
      <c r="F34" s="5" t="s">
        <v>197</v>
      </c>
      <c r="G34" s="325"/>
      <c r="H34" s="5">
        <v>4</v>
      </c>
      <c r="I34" s="5">
        <v>5</v>
      </c>
      <c r="J34" s="5">
        <v>8</v>
      </c>
      <c r="K34" s="5">
        <v>13</v>
      </c>
      <c r="L34" s="5">
        <v>0</v>
      </c>
      <c r="M34" s="5">
        <v>30</v>
      </c>
      <c r="N34" s="5">
        <v>149</v>
      </c>
      <c r="O34" s="5">
        <v>7</v>
      </c>
      <c r="P34" s="5">
        <v>142</v>
      </c>
      <c r="Q34" s="5">
        <v>137</v>
      </c>
      <c r="R34" s="5">
        <v>5</v>
      </c>
      <c r="S34" s="5" t="s">
        <v>197</v>
      </c>
      <c r="T34" s="5">
        <v>0</v>
      </c>
      <c r="U34" s="5">
        <v>1</v>
      </c>
      <c r="V34" s="5">
        <v>1</v>
      </c>
      <c r="W34" s="5">
        <v>0</v>
      </c>
      <c r="X34" s="5">
        <v>2</v>
      </c>
      <c r="Y34" s="5">
        <v>0</v>
      </c>
      <c r="Z34" s="5">
        <v>0</v>
      </c>
      <c r="AA34" s="5">
        <v>0</v>
      </c>
      <c r="AB34" s="5">
        <v>0</v>
      </c>
      <c r="AC34" s="3">
        <v>0</v>
      </c>
      <c r="AD34" s="5">
        <v>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4</v>
      </c>
      <c r="AO34" s="402"/>
      <c r="AP34" s="90"/>
      <c r="AQ34" s="90"/>
      <c r="AR34" s="56">
        <v>0</v>
      </c>
      <c r="AS34" s="56">
        <v>0</v>
      </c>
      <c r="AT34" s="56" t="s">
        <v>197</v>
      </c>
      <c r="AU34" s="56">
        <v>0</v>
      </c>
      <c r="AV34" s="56" t="s">
        <v>197</v>
      </c>
      <c r="AW34" s="56" t="s">
        <v>197</v>
      </c>
      <c r="AX34" s="56" t="s">
        <v>197</v>
      </c>
      <c r="AY34" s="57">
        <v>0</v>
      </c>
      <c r="AZ34" s="57">
        <v>0</v>
      </c>
      <c r="BA34" s="57">
        <v>0</v>
      </c>
      <c r="BB34" s="57">
        <v>0</v>
      </c>
      <c r="BC34" s="57">
        <v>0</v>
      </c>
      <c r="BD34" s="57">
        <v>0</v>
      </c>
      <c r="BE34" s="57">
        <v>0</v>
      </c>
      <c r="BF34" s="57">
        <v>0</v>
      </c>
      <c r="BG34" s="56" t="s">
        <v>197</v>
      </c>
      <c r="BH34" s="56" t="s">
        <v>197</v>
      </c>
      <c r="BI34" s="56" t="s">
        <v>197</v>
      </c>
      <c r="BJ34" s="56" t="s">
        <v>197</v>
      </c>
      <c r="BK34" s="56" t="s">
        <v>197</v>
      </c>
      <c r="BL34" s="56" t="s">
        <v>197</v>
      </c>
      <c r="BM34" s="56" t="s">
        <v>197</v>
      </c>
      <c r="BN34" s="56" t="s">
        <v>197</v>
      </c>
      <c r="BO34" s="56" t="s">
        <v>197</v>
      </c>
      <c r="BP34" s="56" t="s">
        <v>197</v>
      </c>
      <c r="BQ34" s="56" t="s">
        <v>197</v>
      </c>
      <c r="BR34" s="56" t="s">
        <v>197</v>
      </c>
      <c r="BS34" s="56" t="s">
        <v>197</v>
      </c>
      <c r="BT34" s="56" t="s">
        <v>197</v>
      </c>
      <c r="BU34" s="56" t="s">
        <v>197</v>
      </c>
      <c r="BV34" s="56" t="s">
        <v>197</v>
      </c>
      <c r="BW34" s="56" t="s">
        <v>197</v>
      </c>
      <c r="BX34" s="56" t="s">
        <v>197</v>
      </c>
      <c r="BY34" s="56" t="s">
        <v>197</v>
      </c>
      <c r="BZ34" s="56" t="s">
        <v>197</v>
      </c>
      <c r="CA34" s="56" t="s">
        <v>197</v>
      </c>
      <c r="CC34" s="56">
        <v>0</v>
      </c>
      <c r="CD34" s="56">
        <v>0</v>
      </c>
      <c r="CE34" s="56">
        <v>0</v>
      </c>
      <c r="CF34" s="56">
        <v>0</v>
      </c>
      <c r="CG34" s="56">
        <v>0</v>
      </c>
      <c r="CH34" s="56">
        <v>0</v>
      </c>
      <c r="CI34" s="56">
        <v>1</v>
      </c>
      <c r="CJ34" s="57">
        <v>0</v>
      </c>
      <c r="CK34" s="57">
        <v>0</v>
      </c>
      <c r="CL34" s="56">
        <v>1</v>
      </c>
      <c r="CM34" s="57">
        <v>0</v>
      </c>
      <c r="CN34" s="57">
        <v>0</v>
      </c>
      <c r="CO34" s="57">
        <v>0</v>
      </c>
      <c r="CP34" s="57">
        <v>0</v>
      </c>
      <c r="CQ34" s="57">
        <v>1</v>
      </c>
      <c r="CR34" s="57">
        <v>0</v>
      </c>
      <c r="CS34" s="57">
        <v>0</v>
      </c>
      <c r="CT34" s="57">
        <v>0</v>
      </c>
      <c r="CU34" s="57">
        <v>0</v>
      </c>
      <c r="CV34" s="328"/>
      <c r="CW34" s="57">
        <v>3</v>
      </c>
      <c r="CX34" s="57">
        <v>3</v>
      </c>
      <c r="CY34" s="57">
        <v>0</v>
      </c>
      <c r="CZ34" s="57">
        <v>0</v>
      </c>
      <c r="DA34" s="57">
        <v>2</v>
      </c>
      <c r="DB34" s="57">
        <v>0</v>
      </c>
      <c r="DC34" s="57">
        <v>0</v>
      </c>
      <c r="DD34" s="57">
        <v>0</v>
      </c>
      <c r="DE34" s="57">
        <v>0</v>
      </c>
      <c r="DF34" s="57">
        <v>0</v>
      </c>
      <c r="DG34" s="57">
        <v>0</v>
      </c>
      <c r="DH34" s="57">
        <v>3</v>
      </c>
      <c r="DI34" s="57">
        <v>1</v>
      </c>
      <c r="DJ34" s="57">
        <v>4</v>
      </c>
      <c r="DK34" s="57">
        <v>9</v>
      </c>
      <c r="DL34" s="57">
        <v>1</v>
      </c>
      <c r="DM34" s="57">
        <v>1</v>
      </c>
      <c r="DN34" s="57">
        <v>0</v>
      </c>
      <c r="DO34" s="57">
        <v>0</v>
      </c>
      <c r="DP34" s="57">
        <v>0</v>
      </c>
      <c r="DQ34" s="57">
        <v>3</v>
      </c>
      <c r="DR34" s="57">
        <v>30</v>
      </c>
    </row>
    <row r="35" spans="1:122" x14ac:dyDescent="0.25">
      <c r="A35" s="5" t="s">
        <v>223</v>
      </c>
      <c r="B35" s="5">
        <v>2014</v>
      </c>
      <c r="C35" s="5" t="s">
        <v>194</v>
      </c>
      <c r="D35" s="5">
        <v>65</v>
      </c>
      <c r="E35" s="5">
        <v>3</v>
      </c>
      <c r="F35" s="5" t="s">
        <v>197</v>
      </c>
      <c r="G35" s="325"/>
      <c r="H35" s="5">
        <v>0</v>
      </c>
      <c r="I35" s="5">
        <v>0</v>
      </c>
      <c r="J35" s="5">
        <v>0</v>
      </c>
      <c r="K35" s="5">
        <v>3</v>
      </c>
      <c r="L35" s="5">
        <v>0</v>
      </c>
      <c r="M35" s="5">
        <v>3</v>
      </c>
      <c r="N35" s="5">
        <v>41</v>
      </c>
      <c r="O35" s="5">
        <v>0</v>
      </c>
      <c r="P35" s="5">
        <v>41</v>
      </c>
      <c r="Q35" s="5">
        <v>33</v>
      </c>
      <c r="R35" s="5">
        <v>8</v>
      </c>
      <c r="S35" s="5" t="s">
        <v>197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3">
        <v>0</v>
      </c>
      <c r="AD35" s="5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402"/>
      <c r="AP35" s="90"/>
      <c r="AQ35" s="90"/>
      <c r="AR35" s="56">
        <v>0</v>
      </c>
      <c r="AS35" s="56">
        <v>0</v>
      </c>
      <c r="AT35" s="56" t="s">
        <v>197</v>
      </c>
      <c r="AU35" s="56">
        <v>0</v>
      </c>
      <c r="AV35" s="56" t="s">
        <v>197</v>
      </c>
      <c r="AW35" s="56" t="s">
        <v>197</v>
      </c>
      <c r="AX35" s="56" t="s">
        <v>197</v>
      </c>
      <c r="AY35" s="57">
        <v>0</v>
      </c>
      <c r="AZ35" s="57">
        <v>0</v>
      </c>
      <c r="BA35" s="57">
        <v>0</v>
      </c>
      <c r="BB35" s="57">
        <v>0</v>
      </c>
      <c r="BC35" s="57">
        <v>0</v>
      </c>
      <c r="BD35" s="57">
        <v>0</v>
      </c>
      <c r="BE35" s="57">
        <v>0</v>
      </c>
      <c r="BF35" s="57">
        <v>0</v>
      </c>
      <c r="BG35" s="56" t="s">
        <v>197</v>
      </c>
      <c r="BH35" s="56" t="s">
        <v>197</v>
      </c>
      <c r="BI35" s="56" t="s">
        <v>197</v>
      </c>
      <c r="BJ35" s="56" t="s">
        <v>197</v>
      </c>
      <c r="BK35" s="56" t="s">
        <v>197</v>
      </c>
      <c r="BL35" s="56" t="s">
        <v>197</v>
      </c>
      <c r="BM35" s="56" t="s">
        <v>197</v>
      </c>
      <c r="BN35" s="56" t="s">
        <v>197</v>
      </c>
      <c r="BO35" s="56" t="s">
        <v>197</v>
      </c>
      <c r="BP35" s="56" t="s">
        <v>197</v>
      </c>
      <c r="BQ35" s="56" t="s">
        <v>197</v>
      </c>
      <c r="BR35" s="56" t="s">
        <v>197</v>
      </c>
      <c r="BS35" s="56" t="s">
        <v>197</v>
      </c>
      <c r="BT35" s="56" t="s">
        <v>197</v>
      </c>
      <c r="BU35" s="56" t="s">
        <v>197</v>
      </c>
      <c r="BV35" s="56" t="s">
        <v>197</v>
      </c>
      <c r="BW35" s="56" t="s">
        <v>197</v>
      </c>
      <c r="BX35" s="56" t="s">
        <v>197</v>
      </c>
      <c r="BY35" s="56" t="s">
        <v>197</v>
      </c>
      <c r="BZ35" s="56" t="s">
        <v>197</v>
      </c>
      <c r="CA35" s="56" t="s">
        <v>197</v>
      </c>
      <c r="CC35" s="56">
        <v>0</v>
      </c>
      <c r="CD35" s="56">
        <v>0</v>
      </c>
      <c r="CE35" s="56">
        <v>0</v>
      </c>
      <c r="CF35" s="56">
        <v>0</v>
      </c>
      <c r="CG35" s="56">
        <v>0</v>
      </c>
      <c r="CH35" s="56">
        <v>0</v>
      </c>
      <c r="CI35" s="56">
        <v>0</v>
      </c>
      <c r="CJ35" s="57">
        <v>0</v>
      </c>
      <c r="CK35" s="57">
        <v>0</v>
      </c>
      <c r="CL35" s="56">
        <v>0</v>
      </c>
      <c r="CM35" s="57">
        <v>0</v>
      </c>
      <c r="CN35" s="57">
        <v>0</v>
      </c>
      <c r="CO35" s="57">
        <v>0</v>
      </c>
      <c r="CP35" s="57">
        <v>0</v>
      </c>
      <c r="CQ35" s="57">
        <v>0</v>
      </c>
      <c r="CR35" s="57">
        <v>0</v>
      </c>
      <c r="CS35" s="57">
        <v>0</v>
      </c>
      <c r="CT35" s="57">
        <v>0</v>
      </c>
      <c r="CU35" s="57">
        <v>0</v>
      </c>
      <c r="CV35" s="326"/>
      <c r="CW35" s="57">
        <v>2</v>
      </c>
      <c r="CX35" s="57">
        <v>1</v>
      </c>
      <c r="CY35" s="57">
        <v>0</v>
      </c>
      <c r="CZ35" s="57">
        <v>0</v>
      </c>
      <c r="DA35" s="57">
        <v>0</v>
      </c>
      <c r="DB35" s="57">
        <v>0</v>
      </c>
      <c r="DC35" s="57">
        <v>0</v>
      </c>
      <c r="DD35" s="57">
        <v>0</v>
      </c>
      <c r="DE35" s="57">
        <v>0</v>
      </c>
      <c r="DF35" s="57">
        <v>0</v>
      </c>
      <c r="DG35" s="57">
        <v>0</v>
      </c>
      <c r="DH35" s="57">
        <v>0</v>
      </c>
      <c r="DI35" s="57">
        <v>0</v>
      </c>
      <c r="DJ35" s="57">
        <v>0</v>
      </c>
      <c r="DK35" s="57">
        <v>0</v>
      </c>
      <c r="DL35" s="57">
        <v>0</v>
      </c>
      <c r="DM35" s="57">
        <v>0</v>
      </c>
      <c r="DN35" s="57">
        <v>0</v>
      </c>
      <c r="DO35" s="57">
        <v>0</v>
      </c>
      <c r="DP35" s="57">
        <v>0</v>
      </c>
      <c r="DQ35" s="57">
        <v>0</v>
      </c>
      <c r="DR35" s="57">
        <v>3</v>
      </c>
    </row>
    <row r="36" spans="1:122" x14ac:dyDescent="0.25">
      <c r="A36" s="5" t="s">
        <v>223</v>
      </c>
      <c r="B36" s="5">
        <v>2014</v>
      </c>
      <c r="C36" s="5" t="s">
        <v>195</v>
      </c>
      <c r="D36" s="5">
        <v>363</v>
      </c>
      <c r="E36" s="5">
        <v>67</v>
      </c>
      <c r="F36" s="5" t="s">
        <v>197</v>
      </c>
      <c r="G36" s="325"/>
      <c r="H36" s="5">
        <v>4</v>
      </c>
      <c r="I36" s="5">
        <v>1</v>
      </c>
      <c r="J36" s="5">
        <v>1</v>
      </c>
      <c r="K36" s="5">
        <v>58</v>
      </c>
      <c r="L36" s="5">
        <v>3</v>
      </c>
      <c r="M36" s="5">
        <v>67</v>
      </c>
      <c r="N36" s="5">
        <v>159</v>
      </c>
      <c r="O36" s="5">
        <v>0</v>
      </c>
      <c r="P36" s="5">
        <v>159</v>
      </c>
      <c r="Q36" s="5">
        <v>150</v>
      </c>
      <c r="R36" s="5">
        <v>9</v>
      </c>
      <c r="S36" s="5" t="s">
        <v>197</v>
      </c>
      <c r="T36" s="5">
        <v>0</v>
      </c>
      <c r="U36" s="5">
        <v>3</v>
      </c>
      <c r="V36" s="5">
        <v>1</v>
      </c>
      <c r="W36" s="5">
        <v>0</v>
      </c>
      <c r="X36" s="5">
        <v>4</v>
      </c>
      <c r="Y36" s="5">
        <v>0</v>
      </c>
      <c r="Z36" s="5">
        <v>0</v>
      </c>
      <c r="AA36" s="5">
        <v>0</v>
      </c>
      <c r="AB36" s="5">
        <v>0</v>
      </c>
      <c r="AC36" s="3">
        <v>0</v>
      </c>
      <c r="AD36" s="5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4</v>
      </c>
      <c r="AO36" s="402"/>
      <c r="AP36" s="90"/>
      <c r="AQ36" s="90"/>
      <c r="AR36" s="56">
        <v>0</v>
      </c>
      <c r="AS36" s="56">
        <v>0</v>
      </c>
      <c r="AT36" s="56" t="s">
        <v>197</v>
      </c>
      <c r="AU36" s="56">
        <v>0</v>
      </c>
      <c r="AV36" s="56" t="s">
        <v>197</v>
      </c>
      <c r="AW36" s="56" t="s">
        <v>197</v>
      </c>
      <c r="AX36" s="56" t="s">
        <v>197</v>
      </c>
      <c r="AY36" s="57">
        <v>0</v>
      </c>
      <c r="AZ36" s="57">
        <v>0</v>
      </c>
      <c r="BA36" s="57">
        <v>0</v>
      </c>
      <c r="BB36" s="57">
        <v>0</v>
      </c>
      <c r="BC36" s="57">
        <v>0</v>
      </c>
      <c r="BD36" s="57">
        <v>0</v>
      </c>
      <c r="BE36" s="57">
        <v>0</v>
      </c>
      <c r="BF36" s="57">
        <v>0</v>
      </c>
      <c r="BG36" s="56" t="s">
        <v>197</v>
      </c>
      <c r="BH36" s="56" t="s">
        <v>197</v>
      </c>
      <c r="BI36" s="56" t="s">
        <v>197</v>
      </c>
      <c r="BJ36" s="56" t="s">
        <v>197</v>
      </c>
      <c r="BK36" s="56" t="s">
        <v>197</v>
      </c>
      <c r="BL36" s="56" t="s">
        <v>197</v>
      </c>
      <c r="BM36" s="56" t="s">
        <v>197</v>
      </c>
      <c r="BN36" s="56" t="s">
        <v>197</v>
      </c>
      <c r="BO36" s="56" t="s">
        <v>197</v>
      </c>
      <c r="BP36" s="56" t="s">
        <v>197</v>
      </c>
      <c r="BQ36" s="56" t="s">
        <v>197</v>
      </c>
      <c r="BR36" s="56" t="s">
        <v>197</v>
      </c>
      <c r="BS36" s="56" t="s">
        <v>197</v>
      </c>
      <c r="BT36" s="56" t="s">
        <v>197</v>
      </c>
      <c r="BU36" s="56" t="s">
        <v>197</v>
      </c>
      <c r="BV36" s="56" t="s">
        <v>197</v>
      </c>
      <c r="BW36" s="56" t="s">
        <v>197</v>
      </c>
      <c r="BX36" s="56" t="s">
        <v>197</v>
      </c>
      <c r="BY36" s="56" t="s">
        <v>197</v>
      </c>
      <c r="BZ36" s="56" t="s">
        <v>197</v>
      </c>
      <c r="CA36" s="56" t="s">
        <v>197</v>
      </c>
      <c r="CC36" s="56">
        <v>0</v>
      </c>
      <c r="CD36" s="56">
        <v>0</v>
      </c>
      <c r="CE36" s="56">
        <v>0</v>
      </c>
      <c r="CF36" s="56">
        <v>0</v>
      </c>
      <c r="CG36" s="56">
        <v>0</v>
      </c>
      <c r="CH36" s="56">
        <v>0</v>
      </c>
      <c r="CI36" s="56">
        <v>0</v>
      </c>
      <c r="CJ36" s="57">
        <v>0</v>
      </c>
      <c r="CK36" s="57">
        <v>0</v>
      </c>
      <c r="CL36" s="56">
        <v>0</v>
      </c>
      <c r="CM36" s="57">
        <v>0</v>
      </c>
      <c r="CN36" s="57">
        <v>0</v>
      </c>
      <c r="CO36" s="57">
        <v>0</v>
      </c>
      <c r="CP36" s="57">
        <v>0</v>
      </c>
      <c r="CQ36" s="57">
        <v>0</v>
      </c>
      <c r="CR36" s="57">
        <v>0</v>
      </c>
      <c r="CS36" s="57">
        <v>0</v>
      </c>
      <c r="CT36" s="57">
        <v>0</v>
      </c>
      <c r="CU36" s="57">
        <v>0</v>
      </c>
      <c r="CV36" s="326"/>
      <c r="CW36" s="57">
        <v>18</v>
      </c>
      <c r="CX36" s="57">
        <v>13</v>
      </c>
      <c r="CY36" s="57">
        <v>4</v>
      </c>
      <c r="CZ36" s="57">
        <v>7</v>
      </c>
      <c r="DA36" s="57">
        <v>0</v>
      </c>
      <c r="DB36" s="57">
        <v>0</v>
      </c>
      <c r="DC36" s="57">
        <v>0</v>
      </c>
      <c r="DD36" s="57">
        <v>0</v>
      </c>
      <c r="DE36" s="57">
        <v>1</v>
      </c>
      <c r="DF36" s="57">
        <v>0</v>
      </c>
      <c r="DG36" s="57">
        <v>0</v>
      </c>
      <c r="DH36" s="57">
        <v>6</v>
      </c>
      <c r="DI36" s="57">
        <v>3</v>
      </c>
      <c r="DJ36" s="57">
        <v>4</v>
      </c>
      <c r="DK36" s="57">
        <v>1</v>
      </c>
      <c r="DL36" s="57">
        <v>2</v>
      </c>
      <c r="DM36" s="57">
        <v>0</v>
      </c>
      <c r="DN36" s="57">
        <v>0</v>
      </c>
      <c r="DO36" s="57">
        <v>0</v>
      </c>
      <c r="DP36" s="57">
        <v>0</v>
      </c>
      <c r="DQ36" s="57">
        <v>11</v>
      </c>
      <c r="DR36" s="57">
        <v>70</v>
      </c>
    </row>
    <row r="37" spans="1:122" x14ac:dyDescent="0.25">
      <c r="A37" s="5" t="s">
        <v>225</v>
      </c>
      <c r="B37" s="5">
        <v>2012</v>
      </c>
      <c r="C37" s="5" t="s">
        <v>194</v>
      </c>
      <c r="D37" s="5">
        <v>6</v>
      </c>
      <c r="E37" s="5">
        <v>6</v>
      </c>
      <c r="F37" s="5" t="s">
        <v>197</v>
      </c>
      <c r="G37" s="325"/>
      <c r="H37" s="5">
        <v>6</v>
      </c>
      <c r="I37" s="5" t="s">
        <v>197</v>
      </c>
      <c r="J37" s="5" t="s">
        <v>197</v>
      </c>
      <c r="K37" s="5" t="s">
        <v>197</v>
      </c>
      <c r="L37" s="5" t="s">
        <v>197</v>
      </c>
      <c r="M37" s="5">
        <v>6</v>
      </c>
      <c r="N37" s="5" t="s">
        <v>197</v>
      </c>
      <c r="O37" s="5" t="s">
        <v>197</v>
      </c>
      <c r="P37" s="5" t="s">
        <v>197</v>
      </c>
      <c r="Q37" s="5" t="s">
        <v>197</v>
      </c>
      <c r="R37" s="5" t="s">
        <v>197</v>
      </c>
      <c r="S37" s="5" t="s">
        <v>197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6</v>
      </c>
      <c r="AA37" s="5">
        <v>0</v>
      </c>
      <c r="AB37" s="5">
        <v>0</v>
      </c>
      <c r="AC37" s="3">
        <v>0</v>
      </c>
      <c r="AD37" s="5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6</v>
      </c>
      <c r="AO37" s="402"/>
      <c r="AP37" s="90"/>
      <c r="AQ37" s="90"/>
      <c r="AR37" s="56">
        <v>11</v>
      </c>
      <c r="AS37" s="56">
        <v>2</v>
      </c>
      <c r="AT37" s="56" t="s">
        <v>197</v>
      </c>
      <c r="AU37" s="56">
        <v>2</v>
      </c>
      <c r="AV37" s="56" t="s">
        <v>197</v>
      </c>
      <c r="AW37" s="56" t="s">
        <v>197</v>
      </c>
      <c r="AX37" s="57" t="s">
        <v>197</v>
      </c>
      <c r="AY37" s="57">
        <v>149</v>
      </c>
      <c r="AZ37" s="57">
        <v>4</v>
      </c>
      <c r="BA37" s="57">
        <v>5</v>
      </c>
      <c r="BB37" s="57">
        <v>36</v>
      </c>
      <c r="BC37" s="57">
        <v>150</v>
      </c>
      <c r="BD37" s="57">
        <v>44</v>
      </c>
      <c r="BE37" s="57">
        <v>2</v>
      </c>
      <c r="BF37" s="57">
        <v>11</v>
      </c>
      <c r="BG37" s="60" t="s">
        <v>228</v>
      </c>
      <c r="BH37" s="57">
        <v>2</v>
      </c>
      <c r="BI37" s="57">
        <v>13</v>
      </c>
      <c r="BJ37" s="56" t="s">
        <v>197</v>
      </c>
      <c r="BK37" s="56" t="s">
        <v>197</v>
      </c>
      <c r="BL37" s="56">
        <v>2</v>
      </c>
      <c r="BM37" s="56" t="s">
        <v>197</v>
      </c>
      <c r="BN37" s="56" t="s">
        <v>197</v>
      </c>
      <c r="BO37" s="56">
        <v>0</v>
      </c>
      <c r="BP37" s="56" t="s">
        <v>197</v>
      </c>
      <c r="BQ37" s="56" t="s">
        <v>197</v>
      </c>
      <c r="BR37" s="56" t="s">
        <v>197</v>
      </c>
      <c r="BS37" s="56">
        <v>0</v>
      </c>
      <c r="BT37" s="56" t="s">
        <v>197</v>
      </c>
      <c r="BU37" s="56">
        <v>2</v>
      </c>
      <c r="BV37" s="56" t="s">
        <v>197</v>
      </c>
      <c r="BW37" s="56">
        <v>0</v>
      </c>
      <c r="BX37" s="56" t="s">
        <v>197</v>
      </c>
      <c r="BY37" s="56" t="s">
        <v>197</v>
      </c>
      <c r="BZ37" s="56" t="s">
        <v>197</v>
      </c>
      <c r="CA37" s="56" t="s">
        <v>197</v>
      </c>
      <c r="CC37" s="57" t="s">
        <v>197</v>
      </c>
      <c r="CD37" s="57" t="s">
        <v>197</v>
      </c>
      <c r="CE37" s="57" t="s">
        <v>197</v>
      </c>
      <c r="CF37" s="57" t="s">
        <v>197</v>
      </c>
      <c r="CG37" s="57" t="s">
        <v>197</v>
      </c>
      <c r="CH37" s="57" t="s">
        <v>197</v>
      </c>
      <c r="CI37" s="57" t="s">
        <v>197</v>
      </c>
      <c r="CJ37" s="57" t="s">
        <v>197</v>
      </c>
      <c r="CK37" s="57" t="s">
        <v>197</v>
      </c>
      <c r="CL37" s="57" t="s">
        <v>197</v>
      </c>
      <c r="CM37" s="57" t="s">
        <v>197</v>
      </c>
      <c r="CN37" s="57" t="s">
        <v>197</v>
      </c>
      <c r="CO37" s="57" t="s">
        <v>197</v>
      </c>
      <c r="CP37" s="57" t="s">
        <v>197</v>
      </c>
      <c r="CQ37" s="57" t="s">
        <v>197</v>
      </c>
      <c r="CR37" s="57" t="s">
        <v>197</v>
      </c>
      <c r="CS37" s="57" t="s">
        <v>197</v>
      </c>
      <c r="CT37" s="57" t="s">
        <v>197</v>
      </c>
      <c r="CU37" s="57" t="s">
        <v>197</v>
      </c>
      <c r="CV37" s="326"/>
      <c r="CW37" s="57">
        <v>3</v>
      </c>
      <c r="CX37" s="57">
        <v>0</v>
      </c>
      <c r="CY37" s="57">
        <v>0</v>
      </c>
      <c r="CZ37" s="57">
        <v>0</v>
      </c>
      <c r="DA37" s="57">
        <v>0</v>
      </c>
      <c r="DB37" s="57">
        <v>0</v>
      </c>
      <c r="DC37" s="57">
        <v>0</v>
      </c>
      <c r="DD37" s="57">
        <v>0</v>
      </c>
      <c r="DE37" s="57">
        <v>0</v>
      </c>
      <c r="DF37" s="57">
        <v>0</v>
      </c>
      <c r="DG37" s="57">
        <v>0</v>
      </c>
      <c r="DH37" s="57">
        <v>0</v>
      </c>
      <c r="DI37" s="57">
        <v>0</v>
      </c>
      <c r="DJ37" s="57">
        <v>0</v>
      </c>
      <c r="DK37" s="57">
        <v>1</v>
      </c>
      <c r="DL37" s="57">
        <v>0</v>
      </c>
      <c r="DM37" s="57">
        <v>0</v>
      </c>
      <c r="DN37" s="57">
        <v>0</v>
      </c>
      <c r="DO37" s="57">
        <v>0</v>
      </c>
      <c r="DP37" s="57">
        <v>0</v>
      </c>
      <c r="DQ37" s="57">
        <v>2</v>
      </c>
      <c r="DR37" s="57">
        <v>6</v>
      </c>
    </row>
    <row r="38" spans="1:122" x14ac:dyDescent="0.25">
      <c r="A38" s="5" t="s">
        <v>225</v>
      </c>
      <c r="B38" s="5">
        <v>2012</v>
      </c>
      <c r="C38" s="5" t="s">
        <v>195</v>
      </c>
      <c r="D38" s="5">
        <v>101</v>
      </c>
      <c r="E38" s="5">
        <v>101</v>
      </c>
      <c r="F38" s="5" t="s">
        <v>197</v>
      </c>
      <c r="G38" s="325"/>
      <c r="H38" s="5">
        <v>101</v>
      </c>
      <c r="I38" s="5" t="s">
        <v>197</v>
      </c>
      <c r="J38" s="5" t="s">
        <v>197</v>
      </c>
      <c r="K38" s="5" t="s">
        <v>197</v>
      </c>
      <c r="L38" s="5" t="s">
        <v>197</v>
      </c>
      <c r="M38" s="5">
        <v>101</v>
      </c>
      <c r="N38" s="5" t="s">
        <v>197</v>
      </c>
      <c r="O38" s="5" t="s">
        <v>197</v>
      </c>
      <c r="P38" s="5" t="s">
        <v>197</v>
      </c>
      <c r="Q38" s="5" t="s">
        <v>197</v>
      </c>
      <c r="R38" s="5" t="s">
        <v>197</v>
      </c>
      <c r="S38" s="5" t="s">
        <v>197</v>
      </c>
      <c r="T38" s="5">
        <v>0</v>
      </c>
      <c r="U38" s="5">
        <v>64</v>
      </c>
      <c r="V38" s="5">
        <v>6</v>
      </c>
      <c r="W38" s="5">
        <v>3</v>
      </c>
      <c r="X38" s="5">
        <v>73</v>
      </c>
      <c r="Y38" s="5">
        <v>20</v>
      </c>
      <c r="Z38" s="5" t="s">
        <v>197</v>
      </c>
      <c r="AA38" s="5">
        <v>0</v>
      </c>
      <c r="AB38" s="5">
        <v>0</v>
      </c>
      <c r="AC38" s="3">
        <v>2</v>
      </c>
      <c r="AD38" s="5">
        <v>3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3</v>
      </c>
      <c r="AN38" s="3">
        <v>101</v>
      </c>
      <c r="AO38" s="402"/>
      <c r="AP38" s="90"/>
      <c r="AQ38" s="90"/>
      <c r="AR38" s="56">
        <v>0</v>
      </c>
      <c r="AS38" s="56">
        <v>1</v>
      </c>
      <c r="AT38" s="56" t="s">
        <v>197</v>
      </c>
      <c r="AU38" s="56">
        <v>0</v>
      </c>
      <c r="AV38" s="56" t="s">
        <v>197</v>
      </c>
      <c r="AW38" s="56" t="s">
        <v>197</v>
      </c>
      <c r="AX38" s="57" t="s">
        <v>197</v>
      </c>
      <c r="AY38" s="57">
        <v>73</v>
      </c>
      <c r="AZ38" s="57">
        <v>1</v>
      </c>
      <c r="BA38" s="57">
        <v>2</v>
      </c>
      <c r="BB38" s="57">
        <v>11</v>
      </c>
      <c r="BC38" s="57">
        <v>48</v>
      </c>
      <c r="BD38" s="57">
        <v>18</v>
      </c>
      <c r="BE38" s="57">
        <v>1</v>
      </c>
      <c r="BF38" s="57">
        <v>21</v>
      </c>
      <c r="BG38" s="56" t="s">
        <v>197</v>
      </c>
      <c r="BH38" s="56" t="s">
        <v>197</v>
      </c>
      <c r="BI38" s="56" t="s">
        <v>197</v>
      </c>
      <c r="BJ38" s="56" t="s">
        <v>197</v>
      </c>
      <c r="BK38" s="56" t="s">
        <v>197</v>
      </c>
      <c r="BL38" s="56" t="s">
        <v>197</v>
      </c>
      <c r="BM38" s="56" t="s">
        <v>197</v>
      </c>
      <c r="BN38" s="56" t="s">
        <v>197</v>
      </c>
      <c r="BO38" s="56" t="s">
        <v>197</v>
      </c>
      <c r="BP38" s="56" t="s">
        <v>197</v>
      </c>
      <c r="BQ38" s="56" t="s">
        <v>197</v>
      </c>
      <c r="BR38" s="56" t="s">
        <v>197</v>
      </c>
      <c r="BS38" s="56" t="s">
        <v>197</v>
      </c>
      <c r="BT38" s="56" t="s">
        <v>197</v>
      </c>
      <c r="BU38" s="56" t="s">
        <v>197</v>
      </c>
      <c r="BV38" s="56" t="s">
        <v>197</v>
      </c>
      <c r="BW38" s="56" t="s">
        <v>197</v>
      </c>
      <c r="BX38" s="56" t="s">
        <v>197</v>
      </c>
      <c r="BY38" s="56" t="s">
        <v>197</v>
      </c>
      <c r="BZ38" s="56" t="s">
        <v>197</v>
      </c>
      <c r="CA38" s="56" t="s">
        <v>197</v>
      </c>
      <c r="CC38" s="57" t="s">
        <v>197</v>
      </c>
      <c r="CD38" s="57" t="s">
        <v>197</v>
      </c>
      <c r="CE38" s="57" t="s">
        <v>197</v>
      </c>
      <c r="CF38" s="57" t="s">
        <v>197</v>
      </c>
      <c r="CG38" s="57" t="s">
        <v>197</v>
      </c>
      <c r="CH38" s="57" t="s">
        <v>197</v>
      </c>
      <c r="CI38" s="57" t="s">
        <v>197</v>
      </c>
      <c r="CJ38" s="57" t="s">
        <v>197</v>
      </c>
      <c r="CK38" s="57" t="s">
        <v>197</v>
      </c>
      <c r="CL38" s="57" t="s">
        <v>197</v>
      </c>
      <c r="CM38" s="57" t="s">
        <v>197</v>
      </c>
      <c r="CN38" s="57" t="s">
        <v>197</v>
      </c>
      <c r="CO38" s="57" t="s">
        <v>197</v>
      </c>
      <c r="CP38" s="57" t="s">
        <v>197</v>
      </c>
      <c r="CQ38" s="57" t="s">
        <v>197</v>
      </c>
      <c r="CR38" s="57" t="s">
        <v>197</v>
      </c>
      <c r="CS38" s="57" t="s">
        <v>197</v>
      </c>
      <c r="CT38" s="57" t="s">
        <v>197</v>
      </c>
      <c r="CU38" s="57" t="s">
        <v>197</v>
      </c>
      <c r="CV38" s="326"/>
      <c r="CW38" s="57">
        <v>49</v>
      </c>
      <c r="CX38" s="57">
        <v>1</v>
      </c>
      <c r="CY38" s="57">
        <v>8</v>
      </c>
      <c r="CZ38" s="57">
        <v>2</v>
      </c>
      <c r="DA38" s="57">
        <v>0</v>
      </c>
      <c r="DB38" s="57">
        <v>0</v>
      </c>
      <c r="DC38" s="57">
        <v>2</v>
      </c>
      <c r="DD38" s="57">
        <v>1</v>
      </c>
      <c r="DE38" s="57">
        <v>1</v>
      </c>
      <c r="DF38" s="57">
        <v>1</v>
      </c>
      <c r="DG38" s="57">
        <v>0</v>
      </c>
      <c r="DH38" s="57">
        <v>1</v>
      </c>
      <c r="DI38" s="57">
        <v>2</v>
      </c>
      <c r="DJ38" s="57">
        <v>26</v>
      </c>
      <c r="DK38" s="57">
        <v>1</v>
      </c>
      <c r="DL38" s="57">
        <v>0</v>
      </c>
      <c r="DM38" s="57">
        <v>0</v>
      </c>
      <c r="DN38" s="57">
        <v>1</v>
      </c>
      <c r="DO38" s="57">
        <v>0</v>
      </c>
      <c r="DP38" s="57">
        <v>2</v>
      </c>
      <c r="DQ38" s="57">
        <v>3</v>
      </c>
      <c r="DR38" s="57">
        <v>101</v>
      </c>
    </row>
    <row r="39" spans="1:122" x14ac:dyDescent="0.25">
      <c r="A39" s="5" t="s">
        <v>225</v>
      </c>
      <c r="B39" s="5">
        <v>2013</v>
      </c>
      <c r="C39" s="5" t="s">
        <v>194</v>
      </c>
      <c r="D39" s="5">
        <v>1</v>
      </c>
      <c r="E39" s="5">
        <v>1</v>
      </c>
      <c r="F39" s="5" t="s">
        <v>197</v>
      </c>
      <c r="G39" s="325"/>
      <c r="H39" s="5">
        <v>1</v>
      </c>
      <c r="I39" s="5" t="s">
        <v>197</v>
      </c>
      <c r="J39" s="5" t="s">
        <v>197</v>
      </c>
      <c r="K39" s="5" t="s">
        <v>197</v>
      </c>
      <c r="L39" s="5" t="s">
        <v>197</v>
      </c>
      <c r="M39" s="5">
        <v>1</v>
      </c>
      <c r="N39" s="5" t="s">
        <v>197</v>
      </c>
      <c r="O39" s="5" t="s">
        <v>197</v>
      </c>
      <c r="P39" s="5" t="s">
        <v>197</v>
      </c>
      <c r="Q39" s="5" t="s">
        <v>197</v>
      </c>
      <c r="R39" s="5" t="s">
        <v>197</v>
      </c>
      <c r="S39" s="5" t="s">
        <v>197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3">
        <v>0</v>
      </c>
      <c r="AD39" s="5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402"/>
      <c r="AP39" s="90"/>
      <c r="AQ39" s="90"/>
      <c r="AR39" s="56">
        <v>7</v>
      </c>
      <c r="AS39" s="56">
        <v>0</v>
      </c>
      <c r="AT39" s="56" t="s">
        <v>197</v>
      </c>
      <c r="AU39" s="56">
        <v>0</v>
      </c>
      <c r="AV39" s="56" t="s">
        <v>197</v>
      </c>
      <c r="AW39" s="56" t="s">
        <v>197</v>
      </c>
      <c r="AX39" s="57" t="s">
        <v>197</v>
      </c>
      <c r="AY39" s="57">
        <v>167</v>
      </c>
      <c r="AZ39" s="57">
        <v>3</v>
      </c>
      <c r="BA39" s="57">
        <v>6</v>
      </c>
      <c r="BB39" s="57">
        <v>29</v>
      </c>
      <c r="BC39" s="57">
        <v>123</v>
      </c>
      <c r="BD39" s="57">
        <v>39</v>
      </c>
      <c r="BE39" s="57">
        <v>2</v>
      </c>
      <c r="BF39" s="57">
        <v>7</v>
      </c>
      <c r="BG39" s="56" t="s">
        <v>197</v>
      </c>
      <c r="BH39" s="57">
        <v>8</v>
      </c>
      <c r="BI39" s="57">
        <v>17</v>
      </c>
      <c r="BJ39" s="56" t="s">
        <v>197</v>
      </c>
      <c r="BK39" s="56" t="s">
        <v>197</v>
      </c>
      <c r="BL39" s="56">
        <v>0</v>
      </c>
      <c r="BM39" s="56" t="s">
        <v>197</v>
      </c>
      <c r="BN39" s="56" t="s">
        <v>197</v>
      </c>
      <c r="BO39" s="56">
        <v>0</v>
      </c>
      <c r="BP39" s="56" t="s">
        <v>197</v>
      </c>
      <c r="BQ39" s="56" t="s">
        <v>197</v>
      </c>
      <c r="BR39" s="56" t="s">
        <v>197</v>
      </c>
      <c r="BS39" s="56">
        <v>0</v>
      </c>
      <c r="BT39" s="56" t="s">
        <v>197</v>
      </c>
      <c r="BU39" s="56">
        <v>0</v>
      </c>
      <c r="BV39" s="56" t="s">
        <v>197</v>
      </c>
      <c r="BW39" s="56">
        <v>1</v>
      </c>
      <c r="BX39" s="56" t="s">
        <v>197</v>
      </c>
      <c r="BY39" s="56" t="s">
        <v>197</v>
      </c>
      <c r="BZ39" s="56" t="s">
        <v>197</v>
      </c>
      <c r="CA39" s="56" t="s">
        <v>197</v>
      </c>
      <c r="CC39" s="57" t="s">
        <v>197</v>
      </c>
      <c r="CD39" s="57" t="s">
        <v>197</v>
      </c>
      <c r="CE39" s="57" t="s">
        <v>197</v>
      </c>
      <c r="CF39" s="57" t="s">
        <v>197</v>
      </c>
      <c r="CG39" s="57" t="s">
        <v>197</v>
      </c>
      <c r="CH39" s="57" t="s">
        <v>197</v>
      </c>
      <c r="CI39" s="57" t="s">
        <v>197</v>
      </c>
      <c r="CJ39" s="57" t="s">
        <v>197</v>
      </c>
      <c r="CK39" s="57" t="s">
        <v>197</v>
      </c>
      <c r="CL39" s="57" t="s">
        <v>197</v>
      </c>
      <c r="CM39" s="57" t="s">
        <v>197</v>
      </c>
      <c r="CN39" s="57" t="s">
        <v>197</v>
      </c>
      <c r="CO39" s="57" t="s">
        <v>197</v>
      </c>
      <c r="CP39" s="57" t="s">
        <v>197</v>
      </c>
      <c r="CQ39" s="57" t="s">
        <v>197</v>
      </c>
      <c r="CR39" s="57" t="s">
        <v>197</v>
      </c>
      <c r="CS39" s="57" t="s">
        <v>197</v>
      </c>
      <c r="CT39" s="57" t="s">
        <v>197</v>
      </c>
      <c r="CU39" s="57" t="s">
        <v>197</v>
      </c>
      <c r="CV39" s="326"/>
      <c r="CW39" s="57">
        <v>0</v>
      </c>
      <c r="CX39" s="57">
        <v>0</v>
      </c>
      <c r="CY39" s="57">
        <v>0</v>
      </c>
      <c r="CZ39" s="57">
        <v>1</v>
      </c>
      <c r="DA39" s="57">
        <v>0</v>
      </c>
      <c r="DB39" s="57">
        <v>0</v>
      </c>
      <c r="DC39" s="57">
        <v>0</v>
      </c>
      <c r="DD39" s="57">
        <v>0</v>
      </c>
      <c r="DE39" s="57">
        <v>0</v>
      </c>
      <c r="DF39" s="57">
        <v>0</v>
      </c>
      <c r="DG39" s="57">
        <v>0</v>
      </c>
      <c r="DH39" s="57">
        <v>0</v>
      </c>
      <c r="DI39" s="57">
        <v>0</v>
      </c>
      <c r="DJ39" s="57">
        <v>0</v>
      </c>
      <c r="DK39" s="57">
        <v>0</v>
      </c>
      <c r="DL39" s="57">
        <v>0</v>
      </c>
      <c r="DM39" s="57">
        <v>0</v>
      </c>
      <c r="DN39" s="57">
        <v>0</v>
      </c>
      <c r="DO39" s="57">
        <v>0</v>
      </c>
      <c r="DP39" s="57">
        <v>0</v>
      </c>
      <c r="DQ39" s="57">
        <v>0</v>
      </c>
      <c r="DR39" s="57">
        <v>1</v>
      </c>
    </row>
    <row r="40" spans="1:122" x14ac:dyDescent="0.25">
      <c r="A40" s="5" t="s">
        <v>225</v>
      </c>
      <c r="B40" s="5">
        <v>2013</v>
      </c>
      <c r="C40" s="5" t="s">
        <v>195</v>
      </c>
      <c r="D40" s="5">
        <v>73</v>
      </c>
      <c r="E40" s="5">
        <v>73</v>
      </c>
      <c r="F40" s="5" t="s">
        <v>197</v>
      </c>
      <c r="G40" s="325"/>
      <c r="H40" s="5">
        <v>73</v>
      </c>
      <c r="I40" s="5" t="s">
        <v>197</v>
      </c>
      <c r="J40" s="5" t="s">
        <v>197</v>
      </c>
      <c r="K40" s="5" t="s">
        <v>197</v>
      </c>
      <c r="L40" s="5" t="s">
        <v>197</v>
      </c>
      <c r="M40" s="5">
        <v>73</v>
      </c>
      <c r="N40" s="5" t="s">
        <v>197</v>
      </c>
      <c r="O40" s="5" t="s">
        <v>197</v>
      </c>
      <c r="P40" s="5" t="s">
        <v>197</v>
      </c>
      <c r="Q40" s="5" t="s">
        <v>197</v>
      </c>
      <c r="R40" s="5" t="s">
        <v>197</v>
      </c>
      <c r="S40" s="5" t="s">
        <v>197</v>
      </c>
      <c r="T40" s="5">
        <v>0</v>
      </c>
      <c r="U40" s="5">
        <v>39</v>
      </c>
      <c r="V40" s="5">
        <v>12</v>
      </c>
      <c r="W40" s="5">
        <v>2</v>
      </c>
      <c r="X40" s="5">
        <v>53</v>
      </c>
      <c r="Y40" s="5">
        <v>13</v>
      </c>
      <c r="Z40" s="5" t="s">
        <v>197</v>
      </c>
      <c r="AA40" s="5">
        <v>0</v>
      </c>
      <c r="AB40" s="5">
        <v>0</v>
      </c>
      <c r="AC40" s="3">
        <v>3</v>
      </c>
      <c r="AD40" s="5">
        <v>0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3</v>
      </c>
      <c r="AN40" s="3">
        <v>73</v>
      </c>
      <c r="AO40" s="402"/>
      <c r="AP40" s="90"/>
      <c r="AQ40" s="90"/>
      <c r="AR40" s="56">
        <v>8</v>
      </c>
      <c r="AS40" s="56" t="s">
        <v>197</v>
      </c>
      <c r="AT40" s="56" t="s">
        <v>197</v>
      </c>
      <c r="AU40" s="56" t="s">
        <v>197</v>
      </c>
      <c r="AV40" s="56" t="s">
        <v>197</v>
      </c>
      <c r="AW40" s="56" t="s">
        <v>197</v>
      </c>
      <c r="AX40" s="57" t="s">
        <v>197</v>
      </c>
      <c r="AY40" s="57">
        <v>65</v>
      </c>
      <c r="AZ40" s="57">
        <v>1</v>
      </c>
      <c r="BA40" s="57">
        <v>2</v>
      </c>
      <c r="BB40" s="57">
        <v>11</v>
      </c>
      <c r="BC40" s="57">
        <v>38</v>
      </c>
      <c r="BD40" s="57">
        <v>15</v>
      </c>
      <c r="BE40" s="57">
        <v>1</v>
      </c>
      <c r="BF40" s="57">
        <v>21</v>
      </c>
      <c r="BG40" s="56" t="s">
        <v>197</v>
      </c>
      <c r="BH40" s="56" t="s">
        <v>197</v>
      </c>
      <c r="BI40" s="56" t="s">
        <v>197</v>
      </c>
      <c r="BJ40" s="56" t="s">
        <v>197</v>
      </c>
      <c r="BK40" s="56" t="s">
        <v>197</v>
      </c>
      <c r="BL40" s="56" t="s">
        <v>197</v>
      </c>
      <c r="BM40" s="56" t="s">
        <v>197</v>
      </c>
      <c r="BN40" s="56" t="s">
        <v>197</v>
      </c>
      <c r="BO40" s="56" t="s">
        <v>197</v>
      </c>
      <c r="BP40" s="56" t="s">
        <v>197</v>
      </c>
      <c r="BQ40" s="56" t="s">
        <v>197</v>
      </c>
      <c r="BR40" s="56" t="s">
        <v>197</v>
      </c>
      <c r="BS40" s="56" t="s">
        <v>197</v>
      </c>
      <c r="BT40" s="56" t="s">
        <v>197</v>
      </c>
      <c r="BU40" s="56" t="s">
        <v>197</v>
      </c>
      <c r="BV40" s="56" t="s">
        <v>197</v>
      </c>
      <c r="BW40" s="56" t="s">
        <v>197</v>
      </c>
      <c r="BX40" s="56" t="s">
        <v>197</v>
      </c>
      <c r="BY40" s="56" t="s">
        <v>197</v>
      </c>
      <c r="BZ40" s="56" t="s">
        <v>197</v>
      </c>
      <c r="CA40" s="56" t="s">
        <v>197</v>
      </c>
      <c r="CC40" s="57" t="s">
        <v>197</v>
      </c>
      <c r="CD40" s="57" t="s">
        <v>197</v>
      </c>
      <c r="CE40" s="57" t="s">
        <v>197</v>
      </c>
      <c r="CF40" s="57" t="s">
        <v>197</v>
      </c>
      <c r="CG40" s="57" t="s">
        <v>197</v>
      </c>
      <c r="CH40" s="57" t="s">
        <v>197</v>
      </c>
      <c r="CI40" s="57" t="s">
        <v>197</v>
      </c>
      <c r="CJ40" s="57" t="s">
        <v>197</v>
      </c>
      <c r="CK40" s="57" t="s">
        <v>197</v>
      </c>
      <c r="CL40" s="57" t="s">
        <v>197</v>
      </c>
      <c r="CM40" s="57" t="s">
        <v>197</v>
      </c>
      <c r="CN40" s="57" t="s">
        <v>197</v>
      </c>
      <c r="CO40" s="57" t="s">
        <v>197</v>
      </c>
      <c r="CP40" s="57" t="s">
        <v>197</v>
      </c>
      <c r="CQ40" s="57" t="s">
        <v>197</v>
      </c>
      <c r="CR40" s="57" t="s">
        <v>197</v>
      </c>
      <c r="CS40" s="57" t="s">
        <v>197</v>
      </c>
      <c r="CT40" s="57" t="s">
        <v>197</v>
      </c>
      <c r="CU40" s="57" t="s">
        <v>197</v>
      </c>
      <c r="CV40" s="326"/>
      <c r="CW40" s="57">
        <v>16</v>
      </c>
      <c r="CX40" s="57">
        <v>21</v>
      </c>
      <c r="CY40" s="57">
        <v>3</v>
      </c>
      <c r="CZ40" s="57">
        <v>7</v>
      </c>
      <c r="DA40" s="57">
        <v>0</v>
      </c>
      <c r="DB40" s="57">
        <v>0</v>
      </c>
      <c r="DC40" s="57">
        <v>1</v>
      </c>
      <c r="DD40" s="57">
        <v>0</v>
      </c>
      <c r="DE40" s="57">
        <v>0</v>
      </c>
      <c r="DF40" s="57">
        <v>1</v>
      </c>
      <c r="DG40" s="57">
        <v>0</v>
      </c>
      <c r="DH40" s="57">
        <v>0</v>
      </c>
      <c r="DI40" s="57">
        <v>3</v>
      </c>
      <c r="DJ40" s="57">
        <v>19</v>
      </c>
      <c r="DK40" s="57">
        <v>2</v>
      </c>
      <c r="DL40" s="57">
        <v>0</v>
      </c>
      <c r="DM40" s="57">
        <v>0</v>
      </c>
      <c r="DN40" s="57">
        <v>0</v>
      </c>
      <c r="DO40" s="57">
        <v>0</v>
      </c>
      <c r="DP40" s="57">
        <v>1</v>
      </c>
      <c r="DQ40" s="57">
        <v>0</v>
      </c>
      <c r="DR40" s="57">
        <v>73</v>
      </c>
    </row>
    <row r="41" spans="1:122" x14ac:dyDescent="0.25">
      <c r="A41" s="5" t="s">
        <v>225</v>
      </c>
      <c r="B41" s="5">
        <v>2014</v>
      </c>
      <c r="C41" s="5" t="s">
        <v>194</v>
      </c>
      <c r="D41" s="5">
        <v>2</v>
      </c>
      <c r="E41" s="5">
        <v>2</v>
      </c>
      <c r="F41" s="5" t="s">
        <v>197</v>
      </c>
      <c r="G41" s="325"/>
      <c r="H41" s="5">
        <v>2</v>
      </c>
      <c r="I41" s="5" t="s">
        <v>197</v>
      </c>
      <c r="J41" s="5" t="s">
        <v>197</v>
      </c>
      <c r="K41" s="5" t="s">
        <v>197</v>
      </c>
      <c r="L41" s="5" t="s">
        <v>197</v>
      </c>
      <c r="M41" s="5">
        <v>2</v>
      </c>
      <c r="N41" s="5" t="s">
        <v>197</v>
      </c>
      <c r="O41" s="5" t="s">
        <v>197</v>
      </c>
      <c r="P41" s="5" t="s">
        <v>197</v>
      </c>
      <c r="Q41" s="5" t="s">
        <v>197</v>
      </c>
      <c r="R41" s="5" t="s">
        <v>197</v>
      </c>
      <c r="S41" s="5" t="s">
        <v>197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3</v>
      </c>
      <c r="AA41" s="5">
        <v>0</v>
      </c>
      <c r="AB41" s="5">
        <v>0</v>
      </c>
      <c r="AC41" s="3">
        <v>0</v>
      </c>
      <c r="AD41" s="5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3</v>
      </c>
      <c r="AO41" s="402"/>
      <c r="AP41" s="90"/>
      <c r="AQ41" s="90"/>
      <c r="AR41" s="56">
        <v>2</v>
      </c>
      <c r="AS41" s="56">
        <v>0</v>
      </c>
      <c r="AT41" s="56" t="s">
        <v>197</v>
      </c>
      <c r="AU41" s="56">
        <v>0</v>
      </c>
      <c r="AV41" s="56" t="s">
        <v>197</v>
      </c>
      <c r="AW41" s="56" t="s">
        <v>197</v>
      </c>
      <c r="AX41" s="57" t="s">
        <v>197</v>
      </c>
      <c r="AY41" s="57">
        <v>167</v>
      </c>
      <c r="AZ41" s="57">
        <v>23</v>
      </c>
      <c r="BA41" s="57">
        <v>6</v>
      </c>
      <c r="BB41" s="57">
        <v>34</v>
      </c>
      <c r="BC41" s="57">
        <v>120</v>
      </c>
      <c r="BD41" s="57">
        <v>25</v>
      </c>
      <c r="BE41" s="57">
        <v>0</v>
      </c>
      <c r="BF41" s="57">
        <v>5</v>
      </c>
      <c r="BG41" s="56" t="s">
        <v>197</v>
      </c>
      <c r="BH41" s="57">
        <v>2</v>
      </c>
      <c r="BI41" s="57">
        <v>9</v>
      </c>
      <c r="BJ41" s="56" t="s">
        <v>197</v>
      </c>
      <c r="BK41" s="56" t="s">
        <v>197</v>
      </c>
      <c r="BL41" s="56">
        <v>1</v>
      </c>
      <c r="BM41" s="56" t="s">
        <v>197</v>
      </c>
      <c r="BN41" s="56" t="s">
        <v>197</v>
      </c>
      <c r="BO41" s="56">
        <v>0</v>
      </c>
      <c r="BP41" s="56" t="s">
        <v>197</v>
      </c>
      <c r="BQ41" s="56" t="s">
        <v>197</v>
      </c>
      <c r="BR41" s="56" t="s">
        <v>197</v>
      </c>
      <c r="BS41" s="56">
        <v>0</v>
      </c>
      <c r="BT41" s="56" t="s">
        <v>197</v>
      </c>
      <c r="BU41" s="56">
        <v>0</v>
      </c>
      <c r="BV41" s="56" t="s">
        <v>197</v>
      </c>
      <c r="BW41" s="56">
        <v>0</v>
      </c>
      <c r="BX41" s="56" t="s">
        <v>197</v>
      </c>
      <c r="BY41" s="56" t="s">
        <v>197</v>
      </c>
      <c r="BZ41" s="56" t="s">
        <v>197</v>
      </c>
      <c r="CA41" s="56" t="s">
        <v>197</v>
      </c>
      <c r="CC41" s="57" t="s">
        <v>197</v>
      </c>
      <c r="CD41" s="57" t="s">
        <v>197</v>
      </c>
      <c r="CE41" s="57" t="s">
        <v>197</v>
      </c>
      <c r="CF41" s="57" t="s">
        <v>197</v>
      </c>
      <c r="CG41" s="57" t="s">
        <v>197</v>
      </c>
      <c r="CH41" s="57" t="s">
        <v>197</v>
      </c>
      <c r="CI41" s="57" t="s">
        <v>197</v>
      </c>
      <c r="CJ41" s="57" t="s">
        <v>197</v>
      </c>
      <c r="CK41" s="57" t="s">
        <v>197</v>
      </c>
      <c r="CL41" s="57" t="s">
        <v>197</v>
      </c>
      <c r="CM41" s="57" t="s">
        <v>197</v>
      </c>
      <c r="CN41" s="57" t="s">
        <v>197</v>
      </c>
      <c r="CO41" s="57" t="s">
        <v>197</v>
      </c>
      <c r="CP41" s="57" t="s">
        <v>197</v>
      </c>
      <c r="CQ41" s="57" t="s">
        <v>197</v>
      </c>
      <c r="CR41" s="57" t="s">
        <v>197</v>
      </c>
      <c r="CS41" s="57" t="s">
        <v>197</v>
      </c>
      <c r="CT41" s="57" t="s">
        <v>197</v>
      </c>
      <c r="CU41" s="57" t="s">
        <v>197</v>
      </c>
      <c r="CV41" s="326"/>
      <c r="CW41" s="57">
        <v>0</v>
      </c>
      <c r="CX41" s="57">
        <v>0</v>
      </c>
      <c r="CY41" s="57">
        <v>0</v>
      </c>
      <c r="CZ41" s="57">
        <v>1</v>
      </c>
      <c r="DA41" s="57">
        <v>0</v>
      </c>
      <c r="DB41" s="57">
        <v>0</v>
      </c>
      <c r="DC41" s="57">
        <v>0</v>
      </c>
      <c r="DD41" s="57">
        <v>0</v>
      </c>
      <c r="DE41" s="57">
        <v>0</v>
      </c>
      <c r="DF41" s="57">
        <v>0</v>
      </c>
      <c r="DG41" s="57">
        <v>0</v>
      </c>
      <c r="DH41" s="57">
        <v>0</v>
      </c>
      <c r="DI41" s="57">
        <v>0</v>
      </c>
      <c r="DJ41" s="57">
        <v>0</v>
      </c>
      <c r="DK41" s="57">
        <v>1</v>
      </c>
      <c r="DL41" s="57">
        <v>0</v>
      </c>
      <c r="DM41" s="57">
        <v>0</v>
      </c>
      <c r="DN41" s="57">
        <v>0</v>
      </c>
      <c r="DO41" s="57">
        <v>0</v>
      </c>
      <c r="DP41" s="57">
        <v>0</v>
      </c>
      <c r="DQ41" s="57">
        <v>0</v>
      </c>
      <c r="DR41" s="57">
        <v>2</v>
      </c>
    </row>
    <row r="42" spans="1:122" x14ac:dyDescent="0.25">
      <c r="A42" s="5" t="s">
        <v>225</v>
      </c>
      <c r="B42" s="5">
        <v>2014</v>
      </c>
      <c r="C42" s="5" t="s">
        <v>195</v>
      </c>
      <c r="D42" s="5">
        <v>77</v>
      </c>
      <c r="E42" s="5">
        <v>77</v>
      </c>
      <c r="F42" s="5" t="s">
        <v>197</v>
      </c>
      <c r="G42" s="325"/>
      <c r="H42" s="5">
        <v>77</v>
      </c>
      <c r="I42" s="5" t="s">
        <v>197</v>
      </c>
      <c r="J42" s="5" t="s">
        <v>197</v>
      </c>
      <c r="K42" s="5" t="s">
        <v>197</v>
      </c>
      <c r="L42" s="5" t="s">
        <v>197</v>
      </c>
      <c r="M42" s="5">
        <v>77</v>
      </c>
      <c r="N42" s="5" t="s">
        <v>197</v>
      </c>
      <c r="O42" s="5" t="s">
        <v>197</v>
      </c>
      <c r="P42" s="5" t="s">
        <v>197</v>
      </c>
      <c r="Q42" s="5" t="s">
        <v>197</v>
      </c>
      <c r="R42" s="5" t="s">
        <v>197</v>
      </c>
      <c r="S42" s="5" t="s">
        <v>197</v>
      </c>
      <c r="T42" s="5">
        <v>1</v>
      </c>
      <c r="U42" s="5">
        <v>48</v>
      </c>
      <c r="V42" s="5">
        <v>8</v>
      </c>
      <c r="W42" s="5">
        <v>1</v>
      </c>
      <c r="X42" s="5">
        <v>57</v>
      </c>
      <c r="Y42" s="5">
        <v>11</v>
      </c>
      <c r="Z42" s="5" t="s">
        <v>197</v>
      </c>
      <c r="AA42" s="5">
        <v>0</v>
      </c>
      <c r="AB42" s="5">
        <v>0</v>
      </c>
      <c r="AC42" s="3">
        <v>1</v>
      </c>
      <c r="AD42" s="5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8</v>
      </c>
      <c r="AN42" s="3">
        <v>77</v>
      </c>
      <c r="AO42" s="402"/>
      <c r="AP42" s="90"/>
      <c r="AQ42" s="90"/>
      <c r="AR42" s="56">
        <v>0</v>
      </c>
      <c r="AS42" s="56" t="s">
        <v>197</v>
      </c>
      <c r="AT42" s="56" t="s">
        <v>197</v>
      </c>
      <c r="AU42" s="56" t="s">
        <v>197</v>
      </c>
      <c r="AV42" s="56" t="s">
        <v>197</v>
      </c>
      <c r="AW42" s="56" t="s">
        <v>197</v>
      </c>
      <c r="AX42" s="57" t="s">
        <v>197</v>
      </c>
      <c r="AY42" s="57">
        <v>69</v>
      </c>
      <c r="AZ42" s="57">
        <v>0</v>
      </c>
      <c r="BA42" s="57">
        <v>4</v>
      </c>
      <c r="BB42" s="57">
        <v>12</v>
      </c>
      <c r="BC42" s="57">
        <v>35</v>
      </c>
      <c r="BD42" s="57">
        <v>13</v>
      </c>
      <c r="BE42" s="57">
        <v>0</v>
      </c>
      <c r="BF42" s="57">
        <v>17</v>
      </c>
      <c r="BG42" s="56" t="s">
        <v>197</v>
      </c>
      <c r="BH42" s="56" t="s">
        <v>197</v>
      </c>
      <c r="BI42" s="56" t="s">
        <v>197</v>
      </c>
      <c r="BJ42" s="56" t="s">
        <v>197</v>
      </c>
      <c r="BK42" s="56" t="s">
        <v>197</v>
      </c>
      <c r="BL42" s="56" t="s">
        <v>197</v>
      </c>
      <c r="BM42" s="56" t="s">
        <v>197</v>
      </c>
      <c r="BN42" s="56" t="s">
        <v>197</v>
      </c>
      <c r="BO42" s="56" t="s">
        <v>197</v>
      </c>
      <c r="BP42" s="56" t="s">
        <v>197</v>
      </c>
      <c r="BQ42" s="56" t="s">
        <v>197</v>
      </c>
      <c r="BR42" s="56" t="s">
        <v>197</v>
      </c>
      <c r="BS42" s="56" t="s">
        <v>197</v>
      </c>
      <c r="BT42" s="56" t="s">
        <v>197</v>
      </c>
      <c r="BU42" s="56" t="s">
        <v>197</v>
      </c>
      <c r="BV42" s="56" t="s">
        <v>197</v>
      </c>
      <c r="BW42" s="56" t="s">
        <v>197</v>
      </c>
      <c r="BX42" s="56" t="s">
        <v>197</v>
      </c>
      <c r="BY42" s="56" t="s">
        <v>197</v>
      </c>
      <c r="BZ42" s="56" t="s">
        <v>197</v>
      </c>
      <c r="CA42" s="56" t="s">
        <v>197</v>
      </c>
      <c r="CC42" s="57" t="s">
        <v>197</v>
      </c>
      <c r="CD42" s="57" t="s">
        <v>197</v>
      </c>
      <c r="CE42" s="57" t="s">
        <v>197</v>
      </c>
      <c r="CF42" s="57" t="s">
        <v>197</v>
      </c>
      <c r="CG42" s="57" t="s">
        <v>197</v>
      </c>
      <c r="CH42" s="57" t="s">
        <v>197</v>
      </c>
      <c r="CI42" s="57" t="s">
        <v>197</v>
      </c>
      <c r="CJ42" s="57" t="s">
        <v>197</v>
      </c>
      <c r="CK42" s="57" t="s">
        <v>197</v>
      </c>
      <c r="CL42" s="57" t="s">
        <v>197</v>
      </c>
      <c r="CM42" s="57" t="s">
        <v>197</v>
      </c>
      <c r="CN42" s="57" t="s">
        <v>197</v>
      </c>
      <c r="CO42" s="57" t="s">
        <v>197</v>
      </c>
      <c r="CP42" s="57" t="s">
        <v>197</v>
      </c>
      <c r="CQ42" s="57" t="s">
        <v>197</v>
      </c>
      <c r="CR42" s="57" t="s">
        <v>197</v>
      </c>
      <c r="CS42" s="57" t="s">
        <v>197</v>
      </c>
      <c r="CT42" s="57" t="s">
        <v>197</v>
      </c>
      <c r="CU42" s="57" t="s">
        <v>197</v>
      </c>
      <c r="CV42" s="326"/>
      <c r="CW42" s="57">
        <v>21</v>
      </c>
      <c r="CX42" s="57">
        <v>6</v>
      </c>
      <c r="CY42" s="57">
        <v>14</v>
      </c>
      <c r="CZ42" s="57">
        <v>12</v>
      </c>
      <c r="DA42" s="57">
        <v>0</v>
      </c>
      <c r="DB42" s="57">
        <v>0</v>
      </c>
      <c r="DC42" s="57">
        <v>0</v>
      </c>
      <c r="DD42" s="57">
        <v>0</v>
      </c>
      <c r="DE42" s="57">
        <v>1</v>
      </c>
      <c r="DF42" s="57">
        <v>0</v>
      </c>
      <c r="DG42" s="57">
        <v>1</v>
      </c>
      <c r="DH42" s="57">
        <v>0</v>
      </c>
      <c r="DI42" s="57">
        <v>1</v>
      </c>
      <c r="DJ42" s="57">
        <v>17</v>
      </c>
      <c r="DK42" s="57">
        <v>1</v>
      </c>
      <c r="DL42" s="57">
        <v>0</v>
      </c>
      <c r="DM42" s="57">
        <v>0</v>
      </c>
      <c r="DN42" s="57">
        <v>0</v>
      </c>
      <c r="DO42" s="57">
        <v>1</v>
      </c>
      <c r="DP42" s="57">
        <v>0</v>
      </c>
      <c r="DQ42" s="57">
        <v>2</v>
      </c>
      <c r="DR42" s="57">
        <v>77</v>
      </c>
    </row>
    <row r="43" spans="1:122" x14ac:dyDescent="0.25">
      <c r="A43" s="84" t="s">
        <v>231</v>
      </c>
      <c r="B43" s="5">
        <v>2012</v>
      </c>
      <c r="C43" s="5" t="s">
        <v>194</v>
      </c>
      <c r="D43" s="84">
        <v>374</v>
      </c>
      <c r="E43" s="5" t="s">
        <v>197</v>
      </c>
      <c r="F43" s="84" t="s">
        <v>197</v>
      </c>
      <c r="G43" s="325"/>
      <c r="H43" s="84">
        <v>74</v>
      </c>
      <c r="I43" s="5" t="s">
        <v>197</v>
      </c>
      <c r="J43" s="5" t="s">
        <v>197</v>
      </c>
      <c r="K43" s="5" t="s">
        <v>197</v>
      </c>
      <c r="L43" s="5" t="s">
        <v>197</v>
      </c>
      <c r="M43" s="5" t="s">
        <v>197</v>
      </c>
      <c r="N43" s="5">
        <v>2982</v>
      </c>
      <c r="O43" s="5">
        <v>136</v>
      </c>
      <c r="P43" s="85" t="s">
        <v>197</v>
      </c>
      <c r="Q43" s="85" t="s">
        <v>197</v>
      </c>
      <c r="R43" s="85" t="s">
        <v>197</v>
      </c>
      <c r="S43" s="85" t="s">
        <v>197</v>
      </c>
      <c r="T43" s="5"/>
      <c r="U43" s="84">
        <v>1</v>
      </c>
      <c r="V43" s="84">
        <v>0</v>
      </c>
      <c r="W43" s="84">
        <v>0</v>
      </c>
      <c r="X43" s="5" t="s">
        <v>197</v>
      </c>
      <c r="Y43" s="84">
        <v>0</v>
      </c>
      <c r="Z43" s="84">
        <v>73</v>
      </c>
      <c r="AA43" s="84">
        <v>0</v>
      </c>
      <c r="AB43" s="84">
        <v>0</v>
      </c>
      <c r="AC43" s="86">
        <v>0</v>
      </c>
      <c r="AD43" s="85" t="s">
        <v>197</v>
      </c>
      <c r="AE43" s="85" t="s">
        <v>197</v>
      </c>
      <c r="AF43" s="85" t="s">
        <v>197</v>
      </c>
      <c r="AG43" s="85" t="s">
        <v>197</v>
      </c>
      <c r="AH43" s="85" t="s">
        <v>197</v>
      </c>
      <c r="AI43" s="85" t="s">
        <v>197</v>
      </c>
      <c r="AJ43" s="86">
        <v>0</v>
      </c>
      <c r="AK43" s="86">
        <v>0</v>
      </c>
      <c r="AL43" s="86">
        <v>0</v>
      </c>
      <c r="AM43" s="86">
        <v>0</v>
      </c>
      <c r="AN43" s="5"/>
      <c r="AO43" s="402"/>
      <c r="AP43" s="90"/>
      <c r="AQ43" s="90"/>
      <c r="AR43" s="5" t="s">
        <v>197</v>
      </c>
      <c r="AS43" s="5" t="s">
        <v>197</v>
      </c>
      <c r="AT43" s="5" t="s">
        <v>197</v>
      </c>
      <c r="AU43" s="5" t="s">
        <v>197</v>
      </c>
      <c r="AV43" s="5" t="s">
        <v>197</v>
      </c>
      <c r="AW43" s="5" t="s">
        <v>197</v>
      </c>
      <c r="AX43" s="5"/>
      <c r="AY43" s="85" t="s">
        <v>197</v>
      </c>
      <c r="AZ43" s="85" t="s">
        <v>197</v>
      </c>
      <c r="BA43" s="85" t="s">
        <v>197</v>
      </c>
      <c r="BB43" s="85" t="s">
        <v>197</v>
      </c>
      <c r="BC43" s="85" t="s">
        <v>197</v>
      </c>
      <c r="BD43" s="85" t="s">
        <v>197</v>
      </c>
      <c r="BE43" s="85" t="s">
        <v>197</v>
      </c>
      <c r="BF43" s="85" t="s">
        <v>197</v>
      </c>
      <c r="BG43" s="5"/>
      <c r="BH43" s="85" t="s">
        <v>197</v>
      </c>
      <c r="BI43" s="85" t="s">
        <v>197</v>
      </c>
      <c r="BJ43" s="85" t="s">
        <v>197</v>
      </c>
      <c r="BK43" s="85" t="s">
        <v>197</v>
      </c>
      <c r="BL43" s="85" t="s">
        <v>197</v>
      </c>
      <c r="BM43" s="85" t="s">
        <v>197</v>
      </c>
      <c r="BN43" s="85" t="s">
        <v>197</v>
      </c>
      <c r="BO43" s="85" t="s">
        <v>197</v>
      </c>
      <c r="BP43" s="85" t="s">
        <v>197</v>
      </c>
      <c r="BQ43" s="85" t="s">
        <v>197</v>
      </c>
      <c r="BR43" s="85" t="s">
        <v>197</v>
      </c>
      <c r="BS43" s="85" t="s">
        <v>197</v>
      </c>
      <c r="BT43" s="85" t="s">
        <v>197</v>
      </c>
      <c r="BU43" s="85" t="s">
        <v>197</v>
      </c>
      <c r="BV43" s="85" t="s">
        <v>197</v>
      </c>
      <c r="BW43" s="85" t="s">
        <v>197</v>
      </c>
      <c r="BX43" s="85" t="s">
        <v>197</v>
      </c>
      <c r="BY43" s="85" t="s">
        <v>197</v>
      </c>
      <c r="BZ43" s="85" t="s">
        <v>197</v>
      </c>
      <c r="CA43" s="85" t="s">
        <v>197</v>
      </c>
      <c r="CC43" s="85" t="s">
        <v>197</v>
      </c>
      <c r="CD43" s="85" t="s">
        <v>197</v>
      </c>
      <c r="CE43" s="85" t="s">
        <v>197</v>
      </c>
      <c r="CF43" s="85" t="s">
        <v>197</v>
      </c>
      <c r="CG43" s="85" t="s">
        <v>197</v>
      </c>
      <c r="CH43" s="85" t="s">
        <v>197</v>
      </c>
      <c r="CI43" s="85" t="s">
        <v>197</v>
      </c>
      <c r="CJ43" s="85" t="s">
        <v>197</v>
      </c>
      <c r="CK43" s="85" t="s">
        <v>197</v>
      </c>
      <c r="CL43" s="85" t="s">
        <v>197</v>
      </c>
      <c r="CM43" s="85" t="s">
        <v>197</v>
      </c>
      <c r="CN43" s="85" t="s">
        <v>197</v>
      </c>
      <c r="CO43" s="85" t="s">
        <v>197</v>
      </c>
      <c r="CP43" s="85" t="s">
        <v>197</v>
      </c>
      <c r="CQ43" s="85" t="s">
        <v>197</v>
      </c>
      <c r="CR43" s="85" t="s">
        <v>197</v>
      </c>
      <c r="CS43" s="85" t="s">
        <v>197</v>
      </c>
      <c r="CT43" s="85" t="s">
        <v>197</v>
      </c>
      <c r="CU43" s="85" t="s">
        <v>197</v>
      </c>
      <c r="CV43" s="326"/>
      <c r="CW43" s="58">
        <v>37</v>
      </c>
      <c r="CX43" s="58">
        <v>23</v>
      </c>
      <c r="CY43" s="58">
        <v>4</v>
      </c>
      <c r="CZ43" s="58">
        <v>2</v>
      </c>
      <c r="DA43" s="58">
        <v>2</v>
      </c>
      <c r="DB43" s="5" t="s">
        <v>197</v>
      </c>
      <c r="DC43" s="58">
        <v>1</v>
      </c>
      <c r="DD43" s="1" t="s">
        <v>197</v>
      </c>
      <c r="DE43" s="5" t="s">
        <v>197</v>
      </c>
      <c r="DF43" s="5" t="s">
        <v>197</v>
      </c>
      <c r="DG43" s="58">
        <v>0</v>
      </c>
      <c r="DH43" s="58">
        <v>0</v>
      </c>
      <c r="DJ43" s="58">
        <v>0</v>
      </c>
      <c r="DK43" s="58">
        <v>0</v>
      </c>
      <c r="DL43" s="5" t="s">
        <v>197</v>
      </c>
      <c r="DM43" s="58">
        <v>3</v>
      </c>
      <c r="DN43" s="1" t="s">
        <v>197</v>
      </c>
      <c r="DO43" s="58">
        <v>2</v>
      </c>
      <c r="DP43" s="1" t="s">
        <v>197</v>
      </c>
      <c r="DQ43" s="5" t="s">
        <v>197</v>
      </c>
      <c r="DR43" s="5"/>
    </row>
    <row r="44" spans="1:122" x14ac:dyDescent="0.25">
      <c r="A44" s="84" t="s">
        <v>231</v>
      </c>
      <c r="B44" s="5">
        <v>2012</v>
      </c>
      <c r="C44" s="5" t="s">
        <v>195</v>
      </c>
      <c r="D44" s="84">
        <v>2439</v>
      </c>
      <c r="E44" s="5" t="s">
        <v>197</v>
      </c>
      <c r="F44" s="84" t="s">
        <v>197</v>
      </c>
      <c r="G44" s="325"/>
      <c r="H44" s="84">
        <v>148</v>
      </c>
      <c r="I44" s="5" t="s">
        <v>197</v>
      </c>
      <c r="J44" s="5" t="s">
        <v>197</v>
      </c>
      <c r="K44" s="5" t="s">
        <v>197</v>
      </c>
      <c r="L44" s="5" t="s">
        <v>197</v>
      </c>
      <c r="M44" s="5" t="s">
        <v>197</v>
      </c>
      <c r="N44" s="5" t="s">
        <v>197</v>
      </c>
      <c r="O44" s="84" t="s">
        <v>197</v>
      </c>
      <c r="P44" s="85" t="s">
        <v>197</v>
      </c>
      <c r="Q44" s="85" t="s">
        <v>197</v>
      </c>
      <c r="R44" s="85" t="s">
        <v>197</v>
      </c>
      <c r="S44" s="85" t="s">
        <v>197</v>
      </c>
      <c r="T44" s="5"/>
      <c r="U44" s="84">
        <v>54</v>
      </c>
      <c r="V44" s="84">
        <v>22</v>
      </c>
      <c r="W44" s="84">
        <v>3</v>
      </c>
      <c r="X44" s="5" t="s">
        <v>197</v>
      </c>
      <c r="Y44" s="84">
        <v>19</v>
      </c>
      <c r="Z44" s="84">
        <v>9</v>
      </c>
      <c r="AA44" s="84">
        <v>12</v>
      </c>
      <c r="AB44" s="84">
        <v>2</v>
      </c>
      <c r="AC44" s="86">
        <v>19</v>
      </c>
      <c r="AD44" s="85" t="s">
        <v>197</v>
      </c>
      <c r="AE44" s="85" t="s">
        <v>197</v>
      </c>
      <c r="AF44" s="85" t="s">
        <v>197</v>
      </c>
      <c r="AG44" s="85" t="s">
        <v>197</v>
      </c>
      <c r="AH44" s="85" t="s">
        <v>197</v>
      </c>
      <c r="AI44" s="85" t="s">
        <v>197</v>
      </c>
      <c r="AJ44" s="86">
        <v>1</v>
      </c>
      <c r="AK44" s="86">
        <v>3</v>
      </c>
      <c r="AL44" s="86">
        <v>2</v>
      </c>
      <c r="AM44" s="86">
        <v>2</v>
      </c>
      <c r="AN44" s="5"/>
      <c r="AO44" s="402"/>
      <c r="AP44" s="90"/>
      <c r="AQ44" s="90"/>
      <c r="AR44" s="5" t="s">
        <v>197</v>
      </c>
      <c r="AS44" s="5" t="s">
        <v>197</v>
      </c>
      <c r="AT44" s="5" t="s">
        <v>197</v>
      </c>
      <c r="AU44" s="5" t="s">
        <v>197</v>
      </c>
      <c r="AV44" s="5" t="s">
        <v>197</v>
      </c>
      <c r="AW44" s="5" t="s">
        <v>197</v>
      </c>
      <c r="AX44" s="5"/>
      <c r="AY44" s="85" t="s">
        <v>197</v>
      </c>
      <c r="AZ44" s="85" t="s">
        <v>197</v>
      </c>
      <c r="BA44" s="85" t="s">
        <v>197</v>
      </c>
      <c r="BB44" s="85" t="s">
        <v>197</v>
      </c>
      <c r="BC44" s="85" t="s">
        <v>197</v>
      </c>
      <c r="BD44" s="85" t="s">
        <v>197</v>
      </c>
      <c r="BE44" s="85" t="s">
        <v>197</v>
      </c>
      <c r="BF44" s="85" t="s">
        <v>197</v>
      </c>
      <c r="BG44" s="5"/>
      <c r="BH44" s="85" t="s">
        <v>197</v>
      </c>
      <c r="BI44" s="85" t="s">
        <v>197</v>
      </c>
      <c r="BJ44" s="85" t="s">
        <v>197</v>
      </c>
      <c r="BK44" s="85" t="s">
        <v>197</v>
      </c>
      <c r="BL44" s="85" t="s">
        <v>197</v>
      </c>
      <c r="BM44" s="85" t="s">
        <v>197</v>
      </c>
      <c r="BN44" s="85" t="s">
        <v>197</v>
      </c>
      <c r="BO44" s="85" t="s">
        <v>197</v>
      </c>
      <c r="BP44" s="85" t="s">
        <v>197</v>
      </c>
      <c r="BQ44" s="85" t="s">
        <v>197</v>
      </c>
      <c r="BR44" s="85" t="s">
        <v>197</v>
      </c>
      <c r="BS44" s="85" t="s">
        <v>197</v>
      </c>
      <c r="BT44" s="85" t="s">
        <v>197</v>
      </c>
      <c r="BU44" s="85" t="s">
        <v>197</v>
      </c>
      <c r="BV44" s="85" t="s">
        <v>197</v>
      </c>
      <c r="BW44" s="85" t="s">
        <v>197</v>
      </c>
      <c r="BX44" s="85" t="s">
        <v>197</v>
      </c>
      <c r="BY44" s="85" t="s">
        <v>197</v>
      </c>
      <c r="BZ44" s="85" t="s">
        <v>197</v>
      </c>
      <c r="CA44" s="85" t="s">
        <v>197</v>
      </c>
      <c r="CC44" s="85" t="s">
        <v>197</v>
      </c>
      <c r="CD44" s="85" t="s">
        <v>197</v>
      </c>
      <c r="CE44" s="85" t="s">
        <v>197</v>
      </c>
      <c r="CF44" s="85" t="s">
        <v>197</v>
      </c>
      <c r="CG44" s="85" t="s">
        <v>197</v>
      </c>
      <c r="CH44" s="85" t="s">
        <v>197</v>
      </c>
      <c r="CI44" s="85" t="s">
        <v>197</v>
      </c>
      <c r="CJ44" s="85" t="s">
        <v>197</v>
      </c>
      <c r="CK44" s="85" t="s">
        <v>197</v>
      </c>
      <c r="CL44" s="85" t="s">
        <v>197</v>
      </c>
      <c r="CM44" s="85" t="s">
        <v>197</v>
      </c>
      <c r="CN44" s="85" t="s">
        <v>197</v>
      </c>
      <c r="CO44" s="85" t="s">
        <v>197</v>
      </c>
      <c r="CP44" s="85" t="s">
        <v>197</v>
      </c>
      <c r="CQ44" s="85" t="s">
        <v>197</v>
      </c>
      <c r="CR44" s="85" t="s">
        <v>197</v>
      </c>
      <c r="CS44" s="85" t="s">
        <v>197</v>
      </c>
      <c r="CT44" s="85" t="s">
        <v>197</v>
      </c>
      <c r="CU44" s="85" t="s">
        <v>197</v>
      </c>
      <c r="CV44" s="326"/>
      <c r="CW44" s="58">
        <v>49</v>
      </c>
      <c r="CX44" s="58">
        <v>39</v>
      </c>
      <c r="CY44" s="58">
        <v>17</v>
      </c>
      <c r="CZ44" s="58">
        <v>5</v>
      </c>
      <c r="DA44" s="58">
        <v>5</v>
      </c>
      <c r="DB44" s="5" t="s">
        <v>197</v>
      </c>
      <c r="DC44" s="58">
        <v>2</v>
      </c>
      <c r="DD44" s="1" t="s">
        <v>197</v>
      </c>
      <c r="DE44" s="5" t="s">
        <v>197</v>
      </c>
      <c r="DF44" s="5" t="s">
        <v>197</v>
      </c>
      <c r="DG44" s="58">
        <v>2</v>
      </c>
      <c r="DH44" s="85" t="s">
        <v>197</v>
      </c>
      <c r="DI44" s="58">
        <v>1</v>
      </c>
      <c r="DJ44" s="58">
        <v>17</v>
      </c>
      <c r="DK44" s="58">
        <v>9</v>
      </c>
      <c r="DL44" s="5" t="s">
        <v>197</v>
      </c>
      <c r="DM44" s="58">
        <v>2</v>
      </c>
      <c r="DN44" s="1" t="s">
        <v>197</v>
      </c>
      <c r="DO44" s="58">
        <v>0</v>
      </c>
      <c r="DP44" s="1" t="s">
        <v>197</v>
      </c>
      <c r="DQ44" s="5" t="s">
        <v>197</v>
      </c>
      <c r="DR44" s="85" t="s">
        <v>197</v>
      </c>
    </row>
    <row r="45" spans="1:122" x14ac:dyDescent="0.25">
      <c r="A45" s="84" t="s">
        <v>231</v>
      </c>
      <c r="B45" s="5">
        <v>2013</v>
      </c>
      <c r="C45" s="5" t="s">
        <v>194</v>
      </c>
      <c r="D45" s="84">
        <v>299</v>
      </c>
      <c r="E45" s="5" t="s">
        <v>197</v>
      </c>
      <c r="F45" s="84" t="s">
        <v>197</v>
      </c>
      <c r="G45" s="325"/>
      <c r="H45" s="84">
        <v>64</v>
      </c>
      <c r="I45" s="5" t="s">
        <v>197</v>
      </c>
      <c r="J45" s="5" t="s">
        <v>197</v>
      </c>
      <c r="K45" s="5" t="s">
        <v>197</v>
      </c>
      <c r="L45" s="5" t="s">
        <v>197</v>
      </c>
      <c r="M45" s="5" t="s">
        <v>197</v>
      </c>
      <c r="N45" s="5">
        <v>3736</v>
      </c>
      <c r="O45" s="5">
        <v>74</v>
      </c>
      <c r="P45" s="85" t="s">
        <v>197</v>
      </c>
      <c r="Q45" s="85" t="s">
        <v>197</v>
      </c>
      <c r="R45" s="85" t="s">
        <v>197</v>
      </c>
      <c r="S45" s="85" t="s">
        <v>197</v>
      </c>
      <c r="T45" s="5"/>
      <c r="U45" s="84">
        <v>3</v>
      </c>
      <c r="V45" s="84">
        <v>0</v>
      </c>
      <c r="W45" s="84">
        <v>0</v>
      </c>
      <c r="X45" s="5" t="s">
        <v>197</v>
      </c>
      <c r="Y45" s="84">
        <v>0</v>
      </c>
      <c r="Z45" s="84">
        <v>61</v>
      </c>
      <c r="AA45" s="84">
        <v>0</v>
      </c>
      <c r="AB45" s="84">
        <v>0</v>
      </c>
      <c r="AC45" s="86">
        <v>0</v>
      </c>
      <c r="AD45" s="85" t="s">
        <v>197</v>
      </c>
      <c r="AE45" s="85" t="s">
        <v>197</v>
      </c>
      <c r="AF45" s="85" t="s">
        <v>197</v>
      </c>
      <c r="AG45" s="85" t="s">
        <v>197</v>
      </c>
      <c r="AH45" s="85" t="s">
        <v>197</v>
      </c>
      <c r="AI45" s="85" t="s">
        <v>197</v>
      </c>
      <c r="AJ45" s="86">
        <v>0</v>
      </c>
      <c r="AK45" s="86">
        <v>0</v>
      </c>
      <c r="AL45" s="86">
        <v>0</v>
      </c>
      <c r="AM45" s="86">
        <v>0</v>
      </c>
      <c r="AN45" s="5"/>
      <c r="AO45" s="402"/>
      <c r="AP45" s="90"/>
      <c r="AQ45" s="90"/>
      <c r="AR45" s="5" t="s">
        <v>197</v>
      </c>
      <c r="AS45" s="5" t="s">
        <v>197</v>
      </c>
      <c r="AT45" s="5" t="s">
        <v>197</v>
      </c>
      <c r="AU45" s="5" t="s">
        <v>197</v>
      </c>
      <c r="AV45" s="5" t="s">
        <v>197</v>
      </c>
      <c r="AW45" s="5" t="s">
        <v>197</v>
      </c>
      <c r="AX45" s="5"/>
      <c r="AY45" s="85" t="s">
        <v>197</v>
      </c>
      <c r="AZ45" s="85" t="s">
        <v>197</v>
      </c>
      <c r="BA45" s="85" t="s">
        <v>197</v>
      </c>
      <c r="BB45" s="85" t="s">
        <v>197</v>
      </c>
      <c r="BC45" s="85" t="s">
        <v>197</v>
      </c>
      <c r="BD45" s="85" t="s">
        <v>197</v>
      </c>
      <c r="BE45" s="85" t="s">
        <v>197</v>
      </c>
      <c r="BF45" s="85" t="s">
        <v>197</v>
      </c>
      <c r="BG45" s="5"/>
      <c r="BH45" s="85" t="s">
        <v>197</v>
      </c>
      <c r="BI45" s="85" t="s">
        <v>197</v>
      </c>
      <c r="BJ45" s="85" t="s">
        <v>197</v>
      </c>
      <c r="BK45" s="85" t="s">
        <v>197</v>
      </c>
      <c r="BL45" s="85" t="s">
        <v>197</v>
      </c>
      <c r="BM45" s="85" t="s">
        <v>197</v>
      </c>
      <c r="BN45" s="85" t="s">
        <v>197</v>
      </c>
      <c r="BO45" s="85" t="s">
        <v>197</v>
      </c>
      <c r="BP45" s="85" t="s">
        <v>197</v>
      </c>
      <c r="BQ45" s="85" t="s">
        <v>197</v>
      </c>
      <c r="BR45" s="85" t="s">
        <v>197</v>
      </c>
      <c r="BS45" s="85" t="s">
        <v>197</v>
      </c>
      <c r="BT45" s="85" t="s">
        <v>197</v>
      </c>
      <c r="BU45" s="85" t="s">
        <v>197</v>
      </c>
      <c r="BV45" s="85" t="s">
        <v>197</v>
      </c>
      <c r="BW45" s="85" t="s">
        <v>197</v>
      </c>
      <c r="BX45" s="85" t="s">
        <v>197</v>
      </c>
      <c r="BY45" s="85" t="s">
        <v>197</v>
      </c>
      <c r="BZ45" s="85" t="s">
        <v>197</v>
      </c>
      <c r="CA45" s="85" t="s">
        <v>197</v>
      </c>
      <c r="CC45" s="85" t="s">
        <v>197</v>
      </c>
      <c r="CD45" s="85" t="s">
        <v>197</v>
      </c>
      <c r="CE45" s="85" t="s">
        <v>197</v>
      </c>
      <c r="CF45" s="85" t="s">
        <v>197</v>
      </c>
      <c r="CG45" s="85" t="s">
        <v>197</v>
      </c>
      <c r="CH45" s="85" t="s">
        <v>197</v>
      </c>
      <c r="CI45" s="85" t="s">
        <v>197</v>
      </c>
      <c r="CJ45" s="85" t="s">
        <v>197</v>
      </c>
      <c r="CK45" s="85" t="s">
        <v>197</v>
      </c>
      <c r="CL45" s="85" t="s">
        <v>197</v>
      </c>
      <c r="CM45" s="85" t="s">
        <v>197</v>
      </c>
      <c r="CN45" s="85" t="s">
        <v>197</v>
      </c>
      <c r="CO45" s="85" t="s">
        <v>197</v>
      </c>
      <c r="CP45" s="85" t="s">
        <v>197</v>
      </c>
      <c r="CQ45" s="85" t="s">
        <v>197</v>
      </c>
      <c r="CR45" s="85" t="s">
        <v>197</v>
      </c>
      <c r="CS45" s="85" t="s">
        <v>197</v>
      </c>
      <c r="CT45" s="85" t="s">
        <v>197</v>
      </c>
      <c r="CU45" s="85" t="s">
        <v>197</v>
      </c>
      <c r="CV45" s="326"/>
      <c r="CW45" s="58">
        <v>30</v>
      </c>
      <c r="CX45" s="58">
        <v>18</v>
      </c>
      <c r="CY45" s="58">
        <v>6</v>
      </c>
      <c r="CZ45" s="58">
        <v>3</v>
      </c>
      <c r="DA45" s="58">
        <v>0</v>
      </c>
      <c r="DB45" s="58">
        <v>0</v>
      </c>
      <c r="DC45" s="58">
        <v>1</v>
      </c>
      <c r="DD45" s="1" t="s">
        <v>197</v>
      </c>
      <c r="DE45" s="58">
        <v>1</v>
      </c>
      <c r="DF45" s="5" t="s">
        <v>197</v>
      </c>
      <c r="DG45" s="5" t="s">
        <v>197</v>
      </c>
      <c r="DH45" s="85" t="s">
        <v>197</v>
      </c>
      <c r="DI45" s="5" t="s">
        <v>197</v>
      </c>
      <c r="DJ45" s="58">
        <v>0</v>
      </c>
      <c r="DK45" s="84" t="s">
        <v>197</v>
      </c>
      <c r="DL45" s="58">
        <v>0</v>
      </c>
      <c r="DM45" s="5" t="s">
        <v>197</v>
      </c>
      <c r="DN45" s="1" t="s">
        <v>197</v>
      </c>
      <c r="DO45" s="58">
        <v>5</v>
      </c>
      <c r="DP45" s="1" t="s">
        <v>197</v>
      </c>
      <c r="DQ45" s="58">
        <v>0</v>
      </c>
      <c r="DR45" s="85" t="s">
        <v>197</v>
      </c>
    </row>
    <row r="46" spans="1:122" x14ac:dyDescent="0.25">
      <c r="A46" s="84" t="s">
        <v>231</v>
      </c>
      <c r="B46" s="5">
        <v>2013</v>
      </c>
      <c r="C46" s="5" t="s">
        <v>195</v>
      </c>
      <c r="D46" s="84">
        <v>1936</v>
      </c>
      <c r="E46" s="5" t="s">
        <v>197</v>
      </c>
      <c r="F46" s="84" t="s">
        <v>197</v>
      </c>
      <c r="G46" s="325"/>
      <c r="H46" s="84">
        <v>85</v>
      </c>
      <c r="I46" s="5" t="s">
        <v>197</v>
      </c>
      <c r="J46" s="5" t="s">
        <v>197</v>
      </c>
      <c r="K46" s="5" t="s">
        <v>197</v>
      </c>
      <c r="L46" s="5" t="s">
        <v>197</v>
      </c>
      <c r="M46" s="5" t="s">
        <v>197</v>
      </c>
      <c r="N46" s="84" t="s">
        <v>197</v>
      </c>
      <c r="O46" s="84" t="s">
        <v>197</v>
      </c>
      <c r="P46" s="85" t="s">
        <v>197</v>
      </c>
      <c r="Q46" s="85" t="s">
        <v>197</v>
      </c>
      <c r="R46" s="85" t="s">
        <v>197</v>
      </c>
      <c r="S46" s="85" t="s">
        <v>197</v>
      </c>
      <c r="T46" s="5"/>
      <c r="U46" s="84">
        <v>26</v>
      </c>
      <c r="V46" s="84">
        <v>15</v>
      </c>
      <c r="W46" s="84">
        <v>0</v>
      </c>
      <c r="X46" s="84" t="s">
        <v>197</v>
      </c>
      <c r="Y46" s="84">
        <v>12</v>
      </c>
      <c r="Z46" s="84">
        <v>8</v>
      </c>
      <c r="AA46" s="84">
        <v>6</v>
      </c>
      <c r="AB46" s="84">
        <v>1</v>
      </c>
      <c r="AC46" s="86">
        <v>12</v>
      </c>
      <c r="AD46" s="85" t="s">
        <v>197</v>
      </c>
      <c r="AE46" s="85" t="s">
        <v>197</v>
      </c>
      <c r="AF46" s="85" t="s">
        <v>197</v>
      </c>
      <c r="AG46" s="85" t="s">
        <v>197</v>
      </c>
      <c r="AH46" s="85" t="s">
        <v>197</v>
      </c>
      <c r="AI46" s="85" t="s">
        <v>197</v>
      </c>
      <c r="AJ46" s="86">
        <v>0</v>
      </c>
      <c r="AK46" s="86">
        <v>0</v>
      </c>
      <c r="AL46" s="86">
        <v>3</v>
      </c>
      <c r="AM46" s="86">
        <v>2</v>
      </c>
      <c r="AN46" s="5"/>
      <c r="AO46" s="402"/>
      <c r="AP46" s="90"/>
      <c r="AQ46" s="90"/>
      <c r="AR46" s="5" t="s">
        <v>197</v>
      </c>
      <c r="AS46" s="5" t="s">
        <v>197</v>
      </c>
      <c r="AT46" s="5" t="s">
        <v>197</v>
      </c>
      <c r="AU46" s="5" t="s">
        <v>197</v>
      </c>
      <c r="AV46" s="5" t="s">
        <v>197</v>
      </c>
      <c r="AW46" s="5" t="s">
        <v>197</v>
      </c>
      <c r="AX46" s="5"/>
      <c r="AY46" s="85" t="s">
        <v>197</v>
      </c>
      <c r="AZ46" s="85" t="s">
        <v>197</v>
      </c>
      <c r="BA46" s="85" t="s">
        <v>197</v>
      </c>
      <c r="BB46" s="85" t="s">
        <v>197</v>
      </c>
      <c r="BC46" s="85" t="s">
        <v>197</v>
      </c>
      <c r="BD46" s="85" t="s">
        <v>197</v>
      </c>
      <c r="BE46" s="85" t="s">
        <v>197</v>
      </c>
      <c r="BF46" s="85" t="s">
        <v>197</v>
      </c>
      <c r="BG46" s="5"/>
      <c r="BH46" s="85" t="s">
        <v>197</v>
      </c>
      <c r="BI46" s="85" t="s">
        <v>197</v>
      </c>
      <c r="BJ46" s="85" t="s">
        <v>197</v>
      </c>
      <c r="BK46" s="85" t="s">
        <v>197</v>
      </c>
      <c r="BL46" s="85" t="s">
        <v>197</v>
      </c>
      <c r="BM46" s="85" t="s">
        <v>197</v>
      </c>
      <c r="BN46" s="85" t="s">
        <v>197</v>
      </c>
      <c r="BO46" s="85" t="s">
        <v>197</v>
      </c>
      <c r="BP46" s="85" t="s">
        <v>197</v>
      </c>
      <c r="BQ46" s="85" t="s">
        <v>197</v>
      </c>
      <c r="BR46" s="85" t="s">
        <v>197</v>
      </c>
      <c r="BS46" s="85" t="s">
        <v>197</v>
      </c>
      <c r="BT46" s="85" t="s">
        <v>197</v>
      </c>
      <c r="BU46" s="85" t="s">
        <v>197</v>
      </c>
      <c r="BV46" s="85" t="s">
        <v>197</v>
      </c>
      <c r="BW46" s="85" t="s">
        <v>197</v>
      </c>
      <c r="BX46" s="85" t="s">
        <v>197</v>
      </c>
      <c r="BY46" s="85" t="s">
        <v>197</v>
      </c>
      <c r="BZ46" s="85" t="s">
        <v>197</v>
      </c>
      <c r="CA46" s="85" t="s">
        <v>197</v>
      </c>
      <c r="CC46" s="85" t="s">
        <v>197</v>
      </c>
      <c r="CD46" s="85" t="s">
        <v>197</v>
      </c>
      <c r="CE46" s="85" t="s">
        <v>197</v>
      </c>
      <c r="CF46" s="85" t="s">
        <v>197</v>
      </c>
      <c r="CG46" s="85" t="s">
        <v>197</v>
      </c>
      <c r="CH46" s="85" t="s">
        <v>197</v>
      </c>
      <c r="CI46" s="85" t="s">
        <v>197</v>
      </c>
      <c r="CJ46" s="85" t="s">
        <v>197</v>
      </c>
      <c r="CK46" s="85" t="s">
        <v>197</v>
      </c>
      <c r="CL46" s="85" t="s">
        <v>197</v>
      </c>
      <c r="CM46" s="85" t="s">
        <v>197</v>
      </c>
      <c r="CN46" s="85" t="s">
        <v>197</v>
      </c>
      <c r="CO46" s="85" t="s">
        <v>197</v>
      </c>
      <c r="CP46" s="85" t="s">
        <v>197</v>
      </c>
      <c r="CQ46" s="85" t="s">
        <v>197</v>
      </c>
      <c r="CR46" s="85" t="s">
        <v>197</v>
      </c>
      <c r="CS46" s="85" t="s">
        <v>197</v>
      </c>
      <c r="CT46" s="85" t="s">
        <v>197</v>
      </c>
      <c r="CU46" s="85" t="s">
        <v>197</v>
      </c>
      <c r="CV46" s="326"/>
      <c r="CW46" s="58">
        <v>24</v>
      </c>
      <c r="CX46" s="58">
        <v>16</v>
      </c>
      <c r="CY46" s="58">
        <v>0</v>
      </c>
      <c r="CZ46" s="58">
        <v>16</v>
      </c>
      <c r="DA46" s="58">
        <v>0</v>
      </c>
      <c r="DB46" s="58">
        <v>0</v>
      </c>
      <c r="DC46" s="58">
        <v>7</v>
      </c>
      <c r="DD46" s="87" t="s">
        <v>197</v>
      </c>
      <c r="DE46" s="58">
        <v>0</v>
      </c>
      <c r="DF46" s="84" t="s">
        <v>197</v>
      </c>
      <c r="DG46" s="5" t="s">
        <v>197</v>
      </c>
      <c r="DH46" s="85" t="s">
        <v>197</v>
      </c>
      <c r="DI46" s="5" t="s">
        <v>197</v>
      </c>
      <c r="DJ46" s="58">
        <v>6</v>
      </c>
      <c r="DK46" s="84" t="s">
        <v>197</v>
      </c>
      <c r="DL46" s="58">
        <v>2</v>
      </c>
      <c r="DM46" s="5" t="s">
        <v>197</v>
      </c>
      <c r="DN46" s="87" t="s">
        <v>197</v>
      </c>
      <c r="DO46" s="58">
        <v>5</v>
      </c>
      <c r="DP46" s="87" t="s">
        <v>197</v>
      </c>
      <c r="DQ46" s="58">
        <v>9</v>
      </c>
      <c r="DR46" s="85" t="s">
        <v>197</v>
      </c>
    </row>
    <row r="47" spans="1:122" x14ac:dyDescent="0.25">
      <c r="A47" s="84" t="s">
        <v>231</v>
      </c>
      <c r="B47" s="5">
        <v>2014</v>
      </c>
      <c r="C47" s="5" t="s">
        <v>194</v>
      </c>
      <c r="D47" s="84">
        <v>302</v>
      </c>
      <c r="E47" s="5" t="s">
        <v>197</v>
      </c>
      <c r="F47" s="84" t="s">
        <v>197</v>
      </c>
      <c r="G47" s="325"/>
      <c r="H47" s="84">
        <v>30</v>
      </c>
      <c r="I47" s="5" t="s">
        <v>197</v>
      </c>
      <c r="J47" s="5" t="s">
        <v>197</v>
      </c>
      <c r="K47" s="5" t="s">
        <v>197</v>
      </c>
      <c r="L47" s="5" t="s">
        <v>197</v>
      </c>
      <c r="M47" s="5" t="s">
        <v>197</v>
      </c>
      <c r="N47" s="5">
        <v>198</v>
      </c>
      <c r="O47" s="5">
        <v>0</v>
      </c>
      <c r="P47" s="5">
        <v>198</v>
      </c>
      <c r="Q47" s="84">
        <v>148</v>
      </c>
      <c r="R47" s="84">
        <v>50</v>
      </c>
      <c r="S47" s="85" t="s">
        <v>197</v>
      </c>
      <c r="T47" s="5"/>
      <c r="U47" s="84">
        <v>0</v>
      </c>
      <c r="V47" s="84">
        <v>0</v>
      </c>
      <c r="W47" s="84">
        <v>0</v>
      </c>
      <c r="X47" s="84" t="s">
        <v>197</v>
      </c>
      <c r="Y47" s="84">
        <v>0</v>
      </c>
      <c r="Z47" s="84">
        <v>30</v>
      </c>
      <c r="AA47" s="84">
        <v>0</v>
      </c>
      <c r="AB47" s="84">
        <v>0</v>
      </c>
      <c r="AC47" s="86">
        <v>0</v>
      </c>
      <c r="AD47" s="85" t="s">
        <v>197</v>
      </c>
      <c r="AE47" s="85" t="s">
        <v>197</v>
      </c>
      <c r="AF47" s="85" t="s">
        <v>197</v>
      </c>
      <c r="AG47" s="85" t="s">
        <v>197</v>
      </c>
      <c r="AH47" s="85" t="s">
        <v>197</v>
      </c>
      <c r="AI47" s="85" t="s">
        <v>197</v>
      </c>
      <c r="AJ47" s="86">
        <v>0</v>
      </c>
      <c r="AK47" s="86">
        <v>0</v>
      </c>
      <c r="AL47" s="86">
        <v>0</v>
      </c>
      <c r="AM47" s="86">
        <v>0</v>
      </c>
      <c r="AN47" s="5"/>
      <c r="AO47" s="402"/>
      <c r="AP47" s="90"/>
      <c r="AQ47" s="90"/>
      <c r="AR47" s="5" t="s">
        <v>197</v>
      </c>
      <c r="AS47" s="5" t="s">
        <v>197</v>
      </c>
      <c r="AT47" s="5" t="s">
        <v>197</v>
      </c>
      <c r="AU47" s="5" t="s">
        <v>197</v>
      </c>
      <c r="AV47" s="5" t="s">
        <v>197</v>
      </c>
      <c r="AW47" s="5" t="s">
        <v>197</v>
      </c>
      <c r="AX47" s="5"/>
      <c r="AY47" s="85" t="s">
        <v>197</v>
      </c>
      <c r="AZ47" s="85" t="s">
        <v>197</v>
      </c>
      <c r="BA47" s="85" t="s">
        <v>197</v>
      </c>
      <c r="BB47" s="85" t="s">
        <v>197</v>
      </c>
      <c r="BC47" s="85" t="s">
        <v>197</v>
      </c>
      <c r="BD47" s="85" t="s">
        <v>197</v>
      </c>
      <c r="BE47" s="85" t="s">
        <v>197</v>
      </c>
      <c r="BF47" s="85" t="s">
        <v>197</v>
      </c>
      <c r="BG47" s="5"/>
      <c r="BH47" s="85" t="s">
        <v>197</v>
      </c>
      <c r="BI47" s="85" t="s">
        <v>197</v>
      </c>
      <c r="BJ47" s="85" t="s">
        <v>197</v>
      </c>
      <c r="BK47" s="85" t="s">
        <v>197</v>
      </c>
      <c r="BL47" s="85" t="s">
        <v>197</v>
      </c>
      <c r="BM47" s="85" t="s">
        <v>197</v>
      </c>
      <c r="BN47" s="85" t="s">
        <v>197</v>
      </c>
      <c r="BO47" s="85" t="s">
        <v>197</v>
      </c>
      <c r="BP47" s="85" t="s">
        <v>197</v>
      </c>
      <c r="BQ47" s="85" t="s">
        <v>197</v>
      </c>
      <c r="BR47" s="85" t="s">
        <v>197</v>
      </c>
      <c r="BS47" s="85" t="s">
        <v>197</v>
      </c>
      <c r="BT47" s="85" t="s">
        <v>197</v>
      </c>
      <c r="BU47" s="85" t="s">
        <v>197</v>
      </c>
      <c r="BV47" s="85" t="s">
        <v>197</v>
      </c>
      <c r="BW47" s="85" t="s">
        <v>197</v>
      </c>
      <c r="BX47" s="85" t="s">
        <v>197</v>
      </c>
      <c r="BY47" s="85" t="s">
        <v>197</v>
      </c>
      <c r="BZ47" s="85" t="s">
        <v>197</v>
      </c>
      <c r="CA47" s="85" t="s">
        <v>197</v>
      </c>
      <c r="CC47" s="85" t="s">
        <v>197</v>
      </c>
      <c r="CD47" s="85" t="s">
        <v>197</v>
      </c>
      <c r="CE47" s="85" t="s">
        <v>197</v>
      </c>
      <c r="CF47" s="85" t="s">
        <v>197</v>
      </c>
      <c r="CG47" s="85" t="s">
        <v>197</v>
      </c>
      <c r="CH47" s="85" t="s">
        <v>197</v>
      </c>
      <c r="CI47" s="85" t="s">
        <v>197</v>
      </c>
      <c r="CJ47" s="85" t="s">
        <v>197</v>
      </c>
      <c r="CK47" s="85" t="s">
        <v>197</v>
      </c>
      <c r="CL47" s="85" t="s">
        <v>197</v>
      </c>
      <c r="CM47" s="85" t="s">
        <v>197</v>
      </c>
      <c r="CN47" s="85" t="s">
        <v>197</v>
      </c>
      <c r="CO47" s="85" t="s">
        <v>197</v>
      </c>
      <c r="CP47" s="85" t="s">
        <v>197</v>
      </c>
      <c r="CQ47" s="85" t="s">
        <v>197</v>
      </c>
      <c r="CR47" s="85" t="s">
        <v>197</v>
      </c>
      <c r="CS47" s="85" t="s">
        <v>197</v>
      </c>
      <c r="CT47" s="85" t="s">
        <v>197</v>
      </c>
      <c r="CU47" s="85" t="s">
        <v>197</v>
      </c>
      <c r="CV47" s="326"/>
      <c r="CW47" s="58">
        <v>14</v>
      </c>
      <c r="CX47" s="58">
        <v>11</v>
      </c>
      <c r="CY47" s="5" t="s">
        <v>197</v>
      </c>
      <c r="CZ47" s="58">
        <v>2</v>
      </c>
      <c r="DA47" s="58">
        <v>1</v>
      </c>
      <c r="DB47" s="5" t="s">
        <v>197</v>
      </c>
      <c r="DC47" s="58">
        <v>0</v>
      </c>
      <c r="DD47" s="87" t="s">
        <v>197</v>
      </c>
      <c r="DE47" s="58">
        <v>0</v>
      </c>
      <c r="DF47" s="84" t="s">
        <v>197</v>
      </c>
      <c r="DG47" s="58">
        <v>0</v>
      </c>
      <c r="DH47" s="85" t="s">
        <v>197</v>
      </c>
      <c r="DI47" s="58">
        <v>0</v>
      </c>
      <c r="DJ47" s="58">
        <v>0</v>
      </c>
      <c r="DK47" s="58">
        <v>0</v>
      </c>
      <c r="DL47" s="5" t="s">
        <v>197</v>
      </c>
      <c r="DM47" s="58">
        <v>0</v>
      </c>
      <c r="DN47" s="87" t="s">
        <v>197</v>
      </c>
      <c r="DO47" s="58">
        <v>2</v>
      </c>
      <c r="DP47" s="87" t="s">
        <v>197</v>
      </c>
      <c r="DQ47" s="58">
        <v>0</v>
      </c>
      <c r="DR47" s="85" t="s">
        <v>197</v>
      </c>
    </row>
    <row r="48" spans="1:122" x14ac:dyDescent="0.25">
      <c r="A48" s="84" t="s">
        <v>231</v>
      </c>
      <c r="B48" s="5">
        <v>2014</v>
      </c>
      <c r="C48" s="5" t="s">
        <v>195</v>
      </c>
      <c r="D48" s="84">
        <v>2037</v>
      </c>
      <c r="E48" s="5" t="s">
        <v>197</v>
      </c>
      <c r="F48" s="84" t="s">
        <v>197</v>
      </c>
      <c r="G48" s="325"/>
      <c r="H48" s="84">
        <v>66</v>
      </c>
      <c r="I48" s="5" t="s">
        <v>197</v>
      </c>
      <c r="J48" s="5" t="s">
        <v>197</v>
      </c>
      <c r="K48" s="5" t="s">
        <v>197</v>
      </c>
      <c r="L48" s="5" t="s">
        <v>197</v>
      </c>
      <c r="M48" s="5" t="s">
        <v>197</v>
      </c>
      <c r="N48" s="84">
        <v>1039</v>
      </c>
      <c r="O48" s="84">
        <v>0</v>
      </c>
      <c r="P48" s="5">
        <v>1039</v>
      </c>
      <c r="Q48" s="84">
        <v>697</v>
      </c>
      <c r="R48" s="84">
        <v>342</v>
      </c>
      <c r="S48" s="85" t="s">
        <v>197</v>
      </c>
      <c r="T48" s="5"/>
      <c r="U48" s="84">
        <v>31</v>
      </c>
      <c r="V48" s="84">
        <v>12</v>
      </c>
      <c r="W48" s="84">
        <v>2</v>
      </c>
      <c r="X48" s="84" t="s">
        <v>197</v>
      </c>
      <c r="Y48" s="84">
        <v>9</v>
      </c>
      <c r="Z48" s="84">
        <v>5</v>
      </c>
      <c r="AA48" s="84">
        <v>4</v>
      </c>
      <c r="AB48" s="84">
        <v>1</v>
      </c>
      <c r="AC48" s="86">
        <v>2</v>
      </c>
      <c r="AD48" s="85" t="s">
        <v>197</v>
      </c>
      <c r="AE48" s="85" t="s">
        <v>197</v>
      </c>
      <c r="AF48" s="85" t="s">
        <v>197</v>
      </c>
      <c r="AG48" s="85" t="s">
        <v>197</v>
      </c>
      <c r="AH48" s="85" t="s">
        <v>197</v>
      </c>
      <c r="AI48" s="85" t="s">
        <v>197</v>
      </c>
      <c r="AJ48" s="86">
        <v>0</v>
      </c>
      <c r="AK48" s="86">
        <v>0</v>
      </c>
      <c r="AL48" s="86">
        <v>0</v>
      </c>
      <c r="AM48" s="86">
        <v>0</v>
      </c>
      <c r="AN48" s="5"/>
      <c r="AO48" s="402"/>
      <c r="AP48" s="90"/>
      <c r="AQ48" s="90"/>
      <c r="AR48" s="5" t="s">
        <v>197</v>
      </c>
      <c r="AS48" s="5" t="s">
        <v>197</v>
      </c>
      <c r="AT48" s="5" t="s">
        <v>197</v>
      </c>
      <c r="AU48" s="5" t="s">
        <v>197</v>
      </c>
      <c r="AV48" s="5" t="s">
        <v>197</v>
      </c>
      <c r="AW48" s="5" t="s">
        <v>197</v>
      </c>
      <c r="AX48" s="5"/>
      <c r="AY48" s="85" t="s">
        <v>197</v>
      </c>
      <c r="AZ48" s="85" t="s">
        <v>197</v>
      </c>
      <c r="BA48" s="85" t="s">
        <v>197</v>
      </c>
      <c r="BB48" s="85" t="s">
        <v>197</v>
      </c>
      <c r="BC48" s="85" t="s">
        <v>197</v>
      </c>
      <c r="BD48" s="85" t="s">
        <v>197</v>
      </c>
      <c r="BE48" s="85" t="s">
        <v>197</v>
      </c>
      <c r="BF48" s="85" t="s">
        <v>197</v>
      </c>
      <c r="BG48" s="5"/>
      <c r="BH48" s="85" t="s">
        <v>197</v>
      </c>
      <c r="BI48" s="85" t="s">
        <v>197</v>
      </c>
      <c r="BJ48" s="85" t="s">
        <v>197</v>
      </c>
      <c r="BK48" s="85" t="s">
        <v>197</v>
      </c>
      <c r="BL48" s="85" t="s">
        <v>197</v>
      </c>
      <c r="BM48" s="85" t="s">
        <v>197</v>
      </c>
      <c r="BN48" s="85" t="s">
        <v>197</v>
      </c>
      <c r="BO48" s="85" t="s">
        <v>197</v>
      </c>
      <c r="BP48" s="85" t="s">
        <v>197</v>
      </c>
      <c r="BQ48" s="85" t="s">
        <v>197</v>
      </c>
      <c r="BR48" s="85" t="s">
        <v>197</v>
      </c>
      <c r="BS48" s="85" t="s">
        <v>197</v>
      </c>
      <c r="BT48" s="85" t="s">
        <v>197</v>
      </c>
      <c r="BU48" s="85" t="s">
        <v>197</v>
      </c>
      <c r="BV48" s="85" t="s">
        <v>197</v>
      </c>
      <c r="BW48" s="85" t="s">
        <v>197</v>
      </c>
      <c r="BX48" s="85" t="s">
        <v>197</v>
      </c>
      <c r="BY48" s="85" t="s">
        <v>197</v>
      </c>
      <c r="BZ48" s="85" t="s">
        <v>197</v>
      </c>
      <c r="CA48" s="85" t="s">
        <v>197</v>
      </c>
      <c r="CC48" s="85" t="s">
        <v>197</v>
      </c>
      <c r="CD48" s="85" t="s">
        <v>197</v>
      </c>
      <c r="CE48" s="85" t="s">
        <v>197</v>
      </c>
      <c r="CF48" s="85" t="s">
        <v>197</v>
      </c>
      <c r="CG48" s="85" t="s">
        <v>197</v>
      </c>
      <c r="CH48" s="85" t="s">
        <v>197</v>
      </c>
      <c r="CI48" s="85" t="s">
        <v>197</v>
      </c>
      <c r="CJ48" s="85" t="s">
        <v>197</v>
      </c>
      <c r="CK48" s="85" t="s">
        <v>197</v>
      </c>
      <c r="CL48" s="85" t="s">
        <v>197</v>
      </c>
      <c r="CM48" s="85" t="s">
        <v>197</v>
      </c>
      <c r="CN48" s="85" t="s">
        <v>197</v>
      </c>
      <c r="CO48" s="85" t="s">
        <v>197</v>
      </c>
      <c r="CP48" s="85" t="s">
        <v>197</v>
      </c>
      <c r="CQ48" s="85" t="s">
        <v>197</v>
      </c>
      <c r="CR48" s="85" t="s">
        <v>197</v>
      </c>
      <c r="CS48" s="85" t="s">
        <v>197</v>
      </c>
      <c r="CT48" s="85" t="s">
        <v>197</v>
      </c>
      <c r="CU48" s="85" t="s">
        <v>197</v>
      </c>
      <c r="CV48" s="326"/>
      <c r="CW48" s="58">
        <v>24</v>
      </c>
      <c r="CX48" s="58">
        <v>17</v>
      </c>
      <c r="CY48" s="5" t="s">
        <v>197</v>
      </c>
      <c r="CZ48" s="58">
        <v>2</v>
      </c>
      <c r="DA48" s="58">
        <v>0</v>
      </c>
      <c r="DB48" s="84" t="s">
        <v>197</v>
      </c>
      <c r="DC48" s="58">
        <v>3</v>
      </c>
      <c r="DD48" s="87" t="s">
        <v>197</v>
      </c>
      <c r="DE48" s="58">
        <v>6</v>
      </c>
      <c r="DF48" s="84" t="s">
        <v>197</v>
      </c>
      <c r="DG48" s="58">
        <v>1</v>
      </c>
      <c r="DH48" s="85" t="s">
        <v>197</v>
      </c>
      <c r="DI48" s="58">
        <v>1</v>
      </c>
      <c r="DJ48" s="58">
        <v>4</v>
      </c>
      <c r="DK48" s="58">
        <v>2</v>
      </c>
      <c r="DL48" s="84" t="s">
        <v>197</v>
      </c>
      <c r="DM48" s="58">
        <v>2</v>
      </c>
      <c r="DN48" s="87" t="s">
        <v>197</v>
      </c>
      <c r="DO48" s="58">
        <v>1</v>
      </c>
      <c r="DP48" s="87" t="s">
        <v>197</v>
      </c>
      <c r="DQ48" s="58">
        <v>3</v>
      </c>
      <c r="DR48" s="85" t="s">
        <v>197</v>
      </c>
    </row>
    <row r="49" spans="1:122" x14ac:dyDescent="0.25">
      <c r="A49" s="84" t="s">
        <v>235</v>
      </c>
      <c r="B49" s="5">
        <v>2012</v>
      </c>
      <c r="C49" s="5" t="s">
        <v>194</v>
      </c>
      <c r="D49" s="84">
        <v>167</v>
      </c>
      <c r="E49" s="5">
        <v>167</v>
      </c>
      <c r="F49" s="84">
        <v>76</v>
      </c>
      <c r="G49" s="325"/>
      <c r="H49" s="84">
        <v>23</v>
      </c>
      <c r="I49" s="84">
        <v>22</v>
      </c>
      <c r="J49" s="84">
        <v>2</v>
      </c>
      <c r="K49" s="84">
        <v>68</v>
      </c>
      <c r="L49" s="84">
        <v>5</v>
      </c>
      <c r="M49" s="84">
        <v>120</v>
      </c>
      <c r="N49" s="84">
        <v>110</v>
      </c>
      <c r="O49" s="84">
        <v>23</v>
      </c>
      <c r="P49" s="84">
        <v>87</v>
      </c>
      <c r="Q49" s="84">
        <v>76</v>
      </c>
      <c r="R49" s="84">
        <v>11</v>
      </c>
      <c r="S49" s="85" t="s">
        <v>197</v>
      </c>
      <c r="T49" s="85">
        <v>0</v>
      </c>
      <c r="U49" s="85">
        <v>0</v>
      </c>
      <c r="V49" s="85">
        <v>0</v>
      </c>
      <c r="W49" s="85">
        <v>0</v>
      </c>
      <c r="X49" s="85">
        <v>0</v>
      </c>
      <c r="Y49" s="85">
        <v>1</v>
      </c>
      <c r="Z49" s="85">
        <v>19</v>
      </c>
      <c r="AA49" s="85">
        <v>0</v>
      </c>
      <c r="AB49" s="85">
        <v>0</v>
      </c>
      <c r="AC49" s="85">
        <v>0</v>
      </c>
      <c r="AD49" s="85">
        <v>0</v>
      </c>
      <c r="AE49" s="85">
        <v>0</v>
      </c>
      <c r="AF49" s="85">
        <v>0</v>
      </c>
      <c r="AG49" s="85">
        <v>0</v>
      </c>
      <c r="AH49" s="85">
        <v>0</v>
      </c>
      <c r="AI49" s="5">
        <v>0</v>
      </c>
      <c r="AJ49" s="86">
        <v>0</v>
      </c>
      <c r="AK49" s="86">
        <v>0</v>
      </c>
      <c r="AL49" s="86">
        <v>0</v>
      </c>
      <c r="AM49" s="86">
        <v>20</v>
      </c>
      <c r="AN49" s="5"/>
      <c r="AO49" s="402"/>
      <c r="AP49" s="90"/>
      <c r="AQ49" s="90"/>
      <c r="AR49" s="5" t="s">
        <v>197</v>
      </c>
      <c r="AS49" s="5" t="s">
        <v>197</v>
      </c>
      <c r="AT49" s="5" t="s">
        <v>197</v>
      </c>
      <c r="AU49" s="5" t="s">
        <v>197</v>
      </c>
      <c r="AV49" s="5" t="s">
        <v>197</v>
      </c>
      <c r="AW49" s="5" t="s">
        <v>197</v>
      </c>
      <c r="AX49" s="85" t="s">
        <v>197</v>
      </c>
      <c r="AY49" s="85" t="s">
        <v>197</v>
      </c>
      <c r="AZ49" s="85" t="s">
        <v>197</v>
      </c>
      <c r="BA49" s="85" t="s">
        <v>197</v>
      </c>
      <c r="BB49" s="85" t="s">
        <v>197</v>
      </c>
      <c r="BC49" s="85" t="s">
        <v>197</v>
      </c>
      <c r="BD49" s="85" t="s">
        <v>197</v>
      </c>
      <c r="BE49" s="85" t="s">
        <v>197</v>
      </c>
      <c r="BF49" s="85" t="s">
        <v>197</v>
      </c>
      <c r="BG49" s="5"/>
      <c r="BH49" s="85" t="s">
        <v>197</v>
      </c>
      <c r="BI49" s="85" t="s">
        <v>197</v>
      </c>
      <c r="BJ49" s="85" t="s">
        <v>197</v>
      </c>
      <c r="BK49" s="85" t="s">
        <v>197</v>
      </c>
      <c r="BL49" s="85" t="s">
        <v>197</v>
      </c>
      <c r="BM49" s="85" t="s">
        <v>197</v>
      </c>
      <c r="BN49" s="85" t="s">
        <v>197</v>
      </c>
      <c r="BO49" s="85" t="s">
        <v>197</v>
      </c>
      <c r="BP49" s="85" t="s">
        <v>197</v>
      </c>
      <c r="BQ49" s="85" t="s">
        <v>197</v>
      </c>
      <c r="BR49" s="85" t="s">
        <v>197</v>
      </c>
      <c r="BS49" s="85" t="s">
        <v>197</v>
      </c>
      <c r="BT49" s="85" t="s">
        <v>197</v>
      </c>
      <c r="BU49" s="85" t="s">
        <v>197</v>
      </c>
      <c r="BV49" s="85" t="s">
        <v>197</v>
      </c>
      <c r="BW49" s="85" t="s">
        <v>197</v>
      </c>
      <c r="BX49" s="85" t="s">
        <v>197</v>
      </c>
      <c r="BY49" s="85" t="s">
        <v>197</v>
      </c>
      <c r="BZ49" s="85" t="s">
        <v>197</v>
      </c>
      <c r="CA49" s="85" t="s">
        <v>197</v>
      </c>
      <c r="CC49" s="85" t="s">
        <v>197</v>
      </c>
      <c r="CD49" s="85" t="s">
        <v>197</v>
      </c>
      <c r="CE49" s="85" t="s">
        <v>197</v>
      </c>
      <c r="CF49" s="85" t="s">
        <v>197</v>
      </c>
      <c r="CG49" s="85" t="s">
        <v>197</v>
      </c>
      <c r="CH49" s="85" t="s">
        <v>197</v>
      </c>
      <c r="CI49" s="85" t="s">
        <v>197</v>
      </c>
      <c r="CJ49" s="85" t="s">
        <v>197</v>
      </c>
      <c r="CK49" s="85" t="s">
        <v>197</v>
      </c>
      <c r="CL49" s="85" t="s">
        <v>197</v>
      </c>
      <c r="CM49" s="85" t="s">
        <v>197</v>
      </c>
      <c r="CN49" s="85" t="s">
        <v>197</v>
      </c>
      <c r="CO49" s="85" t="s">
        <v>197</v>
      </c>
      <c r="CP49" s="85" t="s">
        <v>197</v>
      </c>
      <c r="CQ49" s="85" t="s">
        <v>197</v>
      </c>
      <c r="CR49" s="85" t="s">
        <v>197</v>
      </c>
      <c r="CS49" s="85" t="s">
        <v>197</v>
      </c>
      <c r="CT49" s="85" t="s">
        <v>197</v>
      </c>
      <c r="CU49" s="85" t="s">
        <v>197</v>
      </c>
      <c r="CV49" s="326"/>
      <c r="CW49" s="58">
        <v>4</v>
      </c>
      <c r="CX49" s="58">
        <v>3</v>
      </c>
      <c r="CY49" s="58">
        <v>0</v>
      </c>
      <c r="CZ49" s="58">
        <v>0</v>
      </c>
      <c r="DA49" s="58">
        <v>1</v>
      </c>
      <c r="DB49" s="58">
        <v>0</v>
      </c>
      <c r="DC49" s="58">
        <v>0</v>
      </c>
      <c r="DD49" s="58">
        <v>0</v>
      </c>
      <c r="DE49" s="58">
        <v>0</v>
      </c>
      <c r="DF49" s="58">
        <v>0</v>
      </c>
      <c r="DG49" s="58">
        <v>0</v>
      </c>
      <c r="DH49" s="85" t="s">
        <v>197</v>
      </c>
      <c r="DI49" s="5"/>
      <c r="DJ49" s="5"/>
      <c r="DK49" s="5"/>
      <c r="DL49" s="5"/>
      <c r="DM49" s="5"/>
      <c r="DN49" s="5"/>
      <c r="DO49" s="5"/>
      <c r="DP49" s="5"/>
      <c r="DQ49" s="85"/>
      <c r="DR49" s="85"/>
    </row>
    <row r="50" spans="1:122" x14ac:dyDescent="0.25">
      <c r="A50" s="84" t="s">
        <v>235</v>
      </c>
      <c r="B50" s="5">
        <v>2012</v>
      </c>
      <c r="C50" s="5" t="s">
        <v>195</v>
      </c>
      <c r="D50" s="84">
        <v>1779</v>
      </c>
      <c r="E50" s="5">
        <v>1779</v>
      </c>
      <c r="F50" s="84">
        <v>124</v>
      </c>
      <c r="G50" s="325"/>
      <c r="H50" s="84">
        <v>477</v>
      </c>
      <c r="I50" s="84">
        <v>28</v>
      </c>
      <c r="J50" s="84">
        <v>559</v>
      </c>
      <c r="K50" s="84">
        <v>184</v>
      </c>
      <c r="L50" s="84">
        <v>13</v>
      </c>
      <c r="M50" s="84">
        <v>1261</v>
      </c>
      <c r="N50" s="84">
        <v>351</v>
      </c>
      <c r="O50" s="84">
        <v>153</v>
      </c>
      <c r="P50" s="84">
        <v>198</v>
      </c>
      <c r="Q50" s="84">
        <v>124</v>
      </c>
      <c r="R50" s="84">
        <v>74</v>
      </c>
      <c r="S50" s="85" t="s">
        <v>197</v>
      </c>
      <c r="T50" s="85">
        <v>0</v>
      </c>
      <c r="U50" s="85">
        <v>183</v>
      </c>
      <c r="V50" s="85">
        <v>38</v>
      </c>
      <c r="W50" s="85">
        <v>5</v>
      </c>
      <c r="X50" s="85">
        <v>226</v>
      </c>
      <c r="Y50" s="85">
        <v>124</v>
      </c>
      <c r="Z50" s="85" t="s">
        <v>197</v>
      </c>
      <c r="AA50" s="85">
        <v>5</v>
      </c>
      <c r="AB50" s="85">
        <v>0</v>
      </c>
      <c r="AC50" s="85">
        <v>13</v>
      </c>
      <c r="AD50" s="85">
        <v>33</v>
      </c>
      <c r="AE50" s="85">
        <v>1</v>
      </c>
      <c r="AF50" s="85">
        <v>0</v>
      </c>
      <c r="AG50" s="85">
        <v>2</v>
      </c>
      <c r="AH50" s="85">
        <v>34</v>
      </c>
      <c r="AI50" s="5">
        <v>2</v>
      </c>
      <c r="AJ50" s="86">
        <v>0</v>
      </c>
      <c r="AK50" s="86">
        <v>20</v>
      </c>
      <c r="AL50" s="86">
        <v>13</v>
      </c>
      <c r="AM50" s="86">
        <v>473</v>
      </c>
      <c r="AN50" s="5"/>
      <c r="AO50" s="402"/>
      <c r="AP50" s="90"/>
      <c r="AQ50" s="90"/>
      <c r="AR50" s="5" t="s">
        <v>197</v>
      </c>
      <c r="AS50" s="5" t="s">
        <v>197</v>
      </c>
      <c r="AT50" s="5" t="s">
        <v>197</v>
      </c>
      <c r="AU50" s="5" t="s">
        <v>197</v>
      </c>
      <c r="AV50" s="5" t="s">
        <v>197</v>
      </c>
      <c r="AW50" s="5" t="s">
        <v>197</v>
      </c>
      <c r="AX50" s="85" t="s">
        <v>197</v>
      </c>
      <c r="AY50" s="85" t="s">
        <v>197</v>
      </c>
      <c r="AZ50" s="85" t="s">
        <v>197</v>
      </c>
      <c r="BA50" s="85" t="s">
        <v>197</v>
      </c>
      <c r="BB50" s="85" t="s">
        <v>197</v>
      </c>
      <c r="BC50" s="85" t="s">
        <v>197</v>
      </c>
      <c r="BD50" s="85" t="s">
        <v>197</v>
      </c>
      <c r="BE50" s="85" t="s">
        <v>197</v>
      </c>
      <c r="BF50" s="85" t="s">
        <v>197</v>
      </c>
      <c r="BG50" s="5"/>
      <c r="BH50" s="85" t="s">
        <v>197</v>
      </c>
      <c r="BI50" s="85" t="s">
        <v>197</v>
      </c>
      <c r="BJ50" s="85" t="s">
        <v>197</v>
      </c>
      <c r="BK50" s="85" t="s">
        <v>197</v>
      </c>
      <c r="BL50" s="85" t="s">
        <v>197</v>
      </c>
      <c r="BM50" s="85" t="s">
        <v>197</v>
      </c>
      <c r="BN50" s="85" t="s">
        <v>197</v>
      </c>
      <c r="BO50" s="85" t="s">
        <v>197</v>
      </c>
      <c r="BP50" s="85" t="s">
        <v>197</v>
      </c>
      <c r="BQ50" s="85" t="s">
        <v>197</v>
      </c>
      <c r="BR50" s="85" t="s">
        <v>197</v>
      </c>
      <c r="BS50" s="85" t="s">
        <v>197</v>
      </c>
      <c r="BT50" s="85" t="s">
        <v>197</v>
      </c>
      <c r="BU50" s="85" t="s">
        <v>197</v>
      </c>
      <c r="BV50" s="85" t="s">
        <v>197</v>
      </c>
      <c r="BW50" s="85" t="s">
        <v>197</v>
      </c>
      <c r="BX50" s="85" t="s">
        <v>197</v>
      </c>
      <c r="BY50" s="85" t="s">
        <v>197</v>
      </c>
      <c r="BZ50" s="85" t="s">
        <v>197</v>
      </c>
      <c r="CA50" s="85" t="s">
        <v>197</v>
      </c>
      <c r="CC50" s="85" t="s">
        <v>197</v>
      </c>
      <c r="CD50" s="85" t="s">
        <v>197</v>
      </c>
      <c r="CE50" s="85" t="s">
        <v>197</v>
      </c>
      <c r="CF50" s="85" t="s">
        <v>197</v>
      </c>
      <c r="CG50" s="85" t="s">
        <v>197</v>
      </c>
      <c r="CH50" s="85" t="s">
        <v>197</v>
      </c>
      <c r="CI50" s="85" t="s">
        <v>197</v>
      </c>
      <c r="CJ50" s="85" t="s">
        <v>197</v>
      </c>
      <c r="CK50" s="85" t="s">
        <v>197</v>
      </c>
      <c r="CL50" s="85" t="s">
        <v>197</v>
      </c>
      <c r="CM50" s="85" t="s">
        <v>197</v>
      </c>
      <c r="CN50" s="85" t="s">
        <v>197</v>
      </c>
      <c r="CO50" s="85" t="s">
        <v>197</v>
      </c>
      <c r="CP50" s="85" t="s">
        <v>197</v>
      </c>
      <c r="CQ50" s="85" t="s">
        <v>197</v>
      </c>
      <c r="CR50" s="85" t="s">
        <v>197</v>
      </c>
      <c r="CS50" s="85" t="s">
        <v>197</v>
      </c>
      <c r="CT50" s="85" t="s">
        <v>197</v>
      </c>
      <c r="CU50" s="85" t="s">
        <v>197</v>
      </c>
      <c r="CV50" s="326"/>
      <c r="CW50" s="58">
        <v>193</v>
      </c>
      <c r="CX50" s="58">
        <v>62</v>
      </c>
      <c r="CY50" s="58">
        <v>26</v>
      </c>
      <c r="CZ50" s="58">
        <v>48</v>
      </c>
      <c r="DA50" s="58">
        <v>17</v>
      </c>
      <c r="DB50" s="58">
        <v>1</v>
      </c>
      <c r="DC50" s="58">
        <v>8</v>
      </c>
      <c r="DD50" s="58">
        <v>0</v>
      </c>
      <c r="DE50" s="58">
        <v>4</v>
      </c>
      <c r="DF50" s="58">
        <v>3</v>
      </c>
      <c r="DG50" s="58">
        <v>0</v>
      </c>
      <c r="DH50" s="58">
        <v>0</v>
      </c>
      <c r="DI50" s="58">
        <v>0</v>
      </c>
      <c r="DJ50" s="58">
        <v>0</v>
      </c>
      <c r="DK50" s="58">
        <v>0</v>
      </c>
      <c r="DL50" s="58">
        <v>0</v>
      </c>
      <c r="DM50" s="58">
        <v>0</v>
      </c>
      <c r="DN50" s="58">
        <v>1</v>
      </c>
      <c r="DO50" s="58">
        <v>0</v>
      </c>
      <c r="DP50" s="58">
        <v>0</v>
      </c>
      <c r="DQ50" s="58">
        <v>11</v>
      </c>
      <c r="DR50" s="58">
        <v>20</v>
      </c>
    </row>
    <row r="51" spans="1:122" x14ac:dyDescent="0.25">
      <c r="A51" s="84" t="s">
        <v>235</v>
      </c>
      <c r="B51" s="5">
        <v>2013</v>
      </c>
      <c r="C51" s="5" t="s">
        <v>194</v>
      </c>
      <c r="D51" s="84">
        <v>155</v>
      </c>
      <c r="E51" s="5">
        <v>155</v>
      </c>
      <c r="F51" s="84">
        <v>52</v>
      </c>
      <c r="G51" s="325"/>
      <c r="H51" s="84">
        <v>29</v>
      </c>
      <c r="I51" s="84">
        <v>17</v>
      </c>
      <c r="J51" s="84">
        <v>1</v>
      </c>
      <c r="K51" s="84">
        <v>55</v>
      </c>
      <c r="L51" s="84">
        <v>0</v>
      </c>
      <c r="M51" s="84">
        <v>102</v>
      </c>
      <c r="N51" s="84">
        <v>81</v>
      </c>
      <c r="O51" s="84">
        <v>16</v>
      </c>
      <c r="P51" s="84">
        <v>65</v>
      </c>
      <c r="Q51" s="84">
        <v>52</v>
      </c>
      <c r="R51" s="84">
        <v>13</v>
      </c>
      <c r="S51" s="85" t="s">
        <v>197</v>
      </c>
      <c r="T51" s="85">
        <v>0</v>
      </c>
      <c r="U51" s="85">
        <v>2</v>
      </c>
      <c r="V51" s="85">
        <v>0</v>
      </c>
      <c r="W51" s="85">
        <v>0</v>
      </c>
      <c r="X51" s="85">
        <v>2</v>
      </c>
      <c r="Y51" s="85">
        <v>2</v>
      </c>
      <c r="Z51" s="85">
        <v>24</v>
      </c>
      <c r="AA51" s="85">
        <v>0</v>
      </c>
      <c r="AB51" s="85">
        <v>0</v>
      </c>
      <c r="AC51" s="85">
        <v>0</v>
      </c>
      <c r="AD51" s="85">
        <v>0</v>
      </c>
      <c r="AE51" s="85">
        <v>0</v>
      </c>
      <c r="AF51" s="85">
        <v>0</v>
      </c>
      <c r="AG51" s="85">
        <v>0</v>
      </c>
      <c r="AH51" s="85">
        <v>0</v>
      </c>
      <c r="AI51" s="5">
        <v>0</v>
      </c>
      <c r="AJ51" s="86">
        <v>0</v>
      </c>
      <c r="AK51" s="86">
        <v>0</v>
      </c>
      <c r="AL51" s="86">
        <v>0</v>
      </c>
      <c r="AM51" s="86">
        <v>28</v>
      </c>
      <c r="AN51" s="5"/>
      <c r="AO51" s="402"/>
      <c r="AP51" s="90"/>
      <c r="AQ51" s="90"/>
      <c r="AR51" s="5" t="s">
        <v>197</v>
      </c>
      <c r="AS51" s="5" t="s">
        <v>197</v>
      </c>
      <c r="AT51" s="5" t="s">
        <v>197</v>
      </c>
      <c r="AU51" s="5" t="s">
        <v>197</v>
      </c>
      <c r="AV51" s="5" t="s">
        <v>197</v>
      </c>
      <c r="AW51" s="5" t="s">
        <v>197</v>
      </c>
      <c r="AX51" s="85" t="s">
        <v>197</v>
      </c>
      <c r="AY51" s="85" t="s">
        <v>197</v>
      </c>
      <c r="AZ51" s="85" t="s">
        <v>197</v>
      </c>
      <c r="BA51" s="85" t="s">
        <v>197</v>
      </c>
      <c r="BB51" s="85" t="s">
        <v>197</v>
      </c>
      <c r="BC51" s="85" t="s">
        <v>197</v>
      </c>
      <c r="BD51" s="85" t="s">
        <v>197</v>
      </c>
      <c r="BE51" s="85" t="s">
        <v>197</v>
      </c>
      <c r="BF51" s="85" t="s">
        <v>197</v>
      </c>
      <c r="BG51" s="5"/>
      <c r="BH51" s="85" t="s">
        <v>197</v>
      </c>
      <c r="BI51" s="85" t="s">
        <v>197</v>
      </c>
      <c r="BJ51" s="85" t="s">
        <v>197</v>
      </c>
      <c r="BK51" s="85" t="s">
        <v>197</v>
      </c>
      <c r="BL51" s="85" t="s">
        <v>197</v>
      </c>
      <c r="BM51" s="85" t="s">
        <v>197</v>
      </c>
      <c r="BN51" s="85" t="s">
        <v>197</v>
      </c>
      <c r="BO51" s="85" t="s">
        <v>197</v>
      </c>
      <c r="BP51" s="85" t="s">
        <v>197</v>
      </c>
      <c r="BQ51" s="85" t="s">
        <v>197</v>
      </c>
      <c r="BR51" s="85" t="s">
        <v>197</v>
      </c>
      <c r="BS51" s="85" t="s">
        <v>197</v>
      </c>
      <c r="BT51" s="85" t="s">
        <v>197</v>
      </c>
      <c r="BU51" s="85" t="s">
        <v>197</v>
      </c>
      <c r="BV51" s="85" t="s">
        <v>197</v>
      </c>
      <c r="BW51" s="85" t="s">
        <v>197</v>
      </c>
      <c r="BX51" s="85" t="s">
        <v>197</v>
      </c>
      <c r="BY51" s="85" t="s">
        <v>197</v>
      </c>
      <c r="BZ51" s="85" t="s">
        <v>197</v>
      </c>
      <c r="CA51" s="85" t="s">
        <v>197</v>
      </c>
      <c r="CC51" s="85" t="s">
        <v>197</v>
      </c>
      <c r="CD51" s="85" t="s">
        <v>197</v>
      </c>
      <c r="CE51" s="85" t="s">
        <v>197</v>
      </c>
      <c r="CF51" s="85" t="s">
        <v>197</v>
      </c>
      <c r="CG51" s="85" t="s">
        <v>197</v>
      </c>
      <c r="CH51" s="85" t="s">
        <v>197</v>
      </c>
      <c r="CI51" s="85" t="s">
        <v>197</v>
      </c>
      <c r="CJ51" s="85" t="s">
        <v>197</v>
      </c>
      <c r="CK51" s="85" t="s">
        <v>197</v>
      </c>
      <c r="CL51" s="85" t="s">
        <v>197</v>
      </c>
      <c r="CM51" s="85" t="s">
        <v>197</v>
      </c>
      <c r="CN51" s="85" t="s">
        <v>197</v>
      </c>
      <c r="CO51" s="85" t="s">
        <v>197</v>
      </c>
      <c r="CP51" s="85" t="s">
        <v>197</v>
      </c>
      <c r="CQ51" s="85" t="s">
        <v>197</v>
      </c>
      <c r="CR51" s="85" t="s">
        <v>197</v>
      </c>
      <c r="CS51" s="85" t="s">
        <v>197</v>
      </c>
      <c r="CT51" s="85" t="s">
        <v>197</v>
      </c>
      <c r="CU51" s="85" t="s">
        <v>197</v>
      </c>
      <c r="CV51" s="326"/>
      <c r="CW51" s="58">
        <v>6</v>
      </c>
      <c r="CX51" s="58">
        <v>2</v>
      </c>
      <c r="CY51" s="58">
        <v>1</v>
      </c>
      <c r="CZ51" s="58">
        <v>0</v>
      </c>
      <c r="DA51" s="58">
        <v>0</v>
      </c>
      <c r="DB51" s="58">
        <v>0</v>
      </c>
      <c r="DC51" s="58">
        <v>0</v>
      </c>
      <c r="DD51" s="58">
        <v>0</v>
      </c>
      <c r="DE51" s="58">
        <v>0</v>
      </c>
      <c r="DF51" s="58">
        <v>0</v>
      </c>
      <c r="DG51" s="58">
        <v>0</v>
      </c>
      <c r="DH51" s="58">
        <v>0</v>
      </c>
      <c r="DI51" s="58">
        <v>4</v>
      </c>
      <c r="DJ51" s="58">
        <v>36</v>
      </c>
      <c r="DK51" s="58">
        <v>16</v>
      </c>
      <c r="DL51" s="58">
        <v>7</v>
      </c>
      <c r="DM51" s="58">
        <v>2</v>
      </c>
      <c r="DN51" s="58">
        <v>0</v>
      </c>
      <c r="DO51" s="58">
        <v>1</v>
      </c>
      <c r="DP51" s="58">
        <v>0</v>
      </c>
      <c r="DQ51" s="58">
        <v>29</v>
      </c>
      <c r="DR51" s="58">
        <v>457</v>
      </c>
    </row>
    <row r="52" spans="1:122" x14ac:dyDescent="0.25">
      <c r="A52" s="84" t="s">
        <v>235</v>
      </c>
      <c r="B52" s="5">
        <v>2013</v>
      </c>
      <c r="C52" s="5" t="s">
        <v>195</v>
      </c>
      <c r="D52" s="84">
        <v>1311</v>
      </c>
      <c r="E52" s="84">
        <v>1311</v>
      </c>
      <c r="F52" s="84">
        <v>157</v>
      </c>
      <c r="G52" s="325"/>
      <c r="H52" s="84">
        <v>309</v>
      </c>
      <c r="I52" s="84">
        <v>22</v>
      </c>
      <c r="J52" s="84">
        <v>340</v>
      </c>
      <c r="K52" s="84">
        <v>156</v>
      </c>
      <c r="L52" s="84">
        <v>4</v>
      </c>
      <c r="M52" s="84">
        <v>831</v>
      </c>
      <c r="N52" s="84">
        <v>337</v>
      </c>
      <c r="O52" s="84">
        <v>126</v>
      </c>
      <c r="P52" s="84">
        <v>211</v>
      </c>
      <c r="Q52" s="84">
        <v>157</v>
      </c>
      <c r="R52" s="84">
        <v>54</v>
      </c>
      <c r="S52" s="85" t="s">
        <v>197</v>
      </c>
      <c r="T52" s="85">
        <v>0</v>
      </c>
      <c r="U52" s="85">
        <v>124</v>
      </c>
      <c r="V52" s="85">
        <v>20</v>
      </c>
      <c r="W52" s="85">
        <v>0</v>
      </c>
      <c r="X52" s="85">
        <v>144</v>
      </c>
      <c r="Y52" s="85">
        <v>76</v>
      </c>
      <c r="Z52" s="85" t="s">
        <v>197</v>
      </c>
      <c r="AA52" s="85">
        <v>2</v>
      </c>
      <c r="AB52" s="85">
        <v>0</v>
      </c>
      <c r="AC52" s="85">
        <v>6</v>
      </c>
      <c r="AD52" s="85">
        <v>18</v>
      </c>
      <c r="AE52" s="85">
        <v>0</v>
      </c>
      <c r="AF52" s="85">
        <v>1</v>
      </c>
      <c r="AG52" s="85">
        <v>2</v>
      </c>
      <c r="AH52" s="85">
        <v>27</v>
      </c>
      <c r="AI52" s="84">
        <v>8</v>
      </c>
      <c r="AJ52" s="86">
        <v>0</v>
      </c>
      <c r="AK52" s="86">
        <v>6</v>
      </c>
      <c r="AL52" s="86">
        <v>17</v>
      </c>
      <c r="AM52" s="86">
        <v>307</v>
      </c>
      <c r="AN52" s="5"/>
      <c r="AO52" s="402"/>
      <c r="AP52" s="90"/>
      <c r="AQ52" s="90"/>
      <c r="AR52" s="5" t="s">
        <v>197</v>
      </c>
      <c r="AS52" s="5" t="s">
        <v>197</v>
      </c>
      <c r="AT52" s="5" t="s">
        <v>197</v>
      </c>
      <c r="AU52" s="5" t="s">
        <v>197</v>
      </c>
      <c r="AV52" s="5" t="s">
        <v>197</v>
      </c>
      <c r="AW52" s="5" t="s">
        <v>197</v>
      </c>
      <c r="AX52" s="85" t="s">
        <v>197</v>
      </c>
      <c r="AY52" s="85" t="s">
        <v>197</v>
      </c>
      <c r="AZ52" s="85" t="s">
        <v>197</v>
      </c>
      <c r="BA52" s="85" t="s">
        <v>197</v>
      </c>
      <c r="BB52" s="85" t="s">
        <v>197</v>
      </c>
      <c r="BC52" s="85" t="s">
        <v>197</v>
      </c>
      <c r="BD52" s="85" t="s">
        <v>197</v>
      </c>
      <c r="BE52" s="85" t="s">
        <v>197</v>
      </c>
      <c r="BF52" s="85" t="s">
        <v>197</v>
      </c>
      <c r="BG52" s="5"/>
      <c r="BH52" s="85" t="s">
        <v>197</v>
      </c>
      <c r="BI52" s="85" t="s">
        <v>197</v>
      </c>
      <c r="BJ52" s="85" t="s">
        <v>197</v>
      </c>
      <c r="BK52" s="85" t="s">
        <v>197</v>
      </c>
      <c r="BL52" s="85" t="s">
        <v>197</v>
      </c>
      <c r="BM52" s="85" t="s">
        <v>197</v>
      </c>
      <c r="BN52" s="85" t="s">
        <v>197</v>
      </c>
      <c r="BO52" s="85" t="s">
        <v>197</v>
      </c>
      <c r="BP52" s="85" t="s">
        <v>197</v>
      </c>
      <c r="BQ52" s="85" t="s">
        <v>197</v>
      </c>
      <c r="BR52" s="85" t="s">
        <v>197</v>
      </c>
      <c r="BS52" s="85" t="s">
        <v>197</v>
      </c>
      <c r="BT52" s="85" t="s">
        <v>197</v>
      </c>
      <c r="BU52" s="85" t="s">
        <v>197</v>
      </c>
      <c r="BV52" s="85" t="s">
        <v>197</v>
      </c>
      <c r="BW52" s="85" t="s">
        <v>197</v>
      </c>
      <c r="BX52" s="85" t="s">
        <v>197</v>
      </c>
      <c r="BY52" s="85" t="s">
        <v>197</v>
      </c>
      <c r="BZ52" s="85" t="s">
        <v>197</v>
      </c>
      <c r="CA52" s="85" t="s">
        <v>197</v>
      </c>
      <c r="CC52" s="85" t="s">
        <v>197</v>
      </c>
      <c r="CD52" s="85" t="s">
        <v>197</v>
      </c>
      <c r="CE52" s="85" t="s">
        <v>197</v>
      </c>
      <c r="CF52" s="85" t="s">
        <v>197</v>
      </c>
      <c r="CG52" s="85" t="s">
        <v>197</v>
      </c>
      <c r="CH52" s="85" t="s">
        <v>197</v>
      </c>
      <c r="CI52" s="85" t="s">
        <v>197</v>
      </c>
      <c r="CJ52" s="85" t="s">
        <v>197</v>
      </c>
      <c r="CK52" s="85" t="s">
        <v>197</v>
      </c>
      <c r="CL52" s="85" t="s">
        <v>197</v>
      </c>
      <c r="CM52" s="85" t="s">
        <v>197</v>
      </c>
      <c r="CN52" s="85" t="s">
        <v>197</v>
      </c>
      <c r="CO52" s="85" t="s">
        <v>197</v>
      </c>
      <c r="CP52" s="85" t="s">
        <v>197</v>
      </c>
      <c r="CQ52" s="85" t="s">
        <v>197</v>
      </c>
      <c r="CR52" s="85" t="s">
        <v>197</v>
      </c>
      <c r="CS52" s="85" t="s">
        <v>197</v>
      </c>
      <c r="CT52" s="85" t="s">
        <v>197</v>
      </c>
      <c r="CU52" s="85" t="s">
        <v>197</v>
      </c>
      <c r="CV52" s="326"/>
      <c r="CW52" s="58">
        <v>125</v>
      </c>
      <c r="CX52" s="58">
        <v>51</v>
      </c>
      <c r="CY52" s="58">
        <v>16</v>
      </c>
      <c r="CZ52" s="58">
        <v>37</v>
      </c>
      <c r="DA52" s="58">
        <v>13</v>
      </c>
      <c r="DB52" s="58">
        <v>0</v>
      </c>
      <c r="DC52" s="58">
        <v>3</v>
      </c>
      <c r="DD52" s="58">
        <v>0</v>
      </c>
      <c r="DE52" s="58">
        <v>4</v>
      </c>
      <c r="DF52" s="58">
        <v>0</v>
      </c>
      <c r="DG52" s="58">
        <v>0</v>
      </c>
      <c r="DH52" s="58">
        <v>0</v>
      </c>
      <c r="DI52" s="58">
        <v>0</v>
      </c>
      <c r="DJ52" s="58">
        <v>0</v>
      </c>
      <c r="DK52" s="58">
        <v>0</v>
      </c>
      <c r="DL52" s="58">
        <v>0</v>
      </c>
      <c r="DM52" s="58">
        <v>0</v>
      </c>
      <c r="DN52" s="58">
        <v>1</v>
      </c>
      <c r="DO52" s="58">
        <v>0</v>
      </c>
      <c r="DP52" s="58">
        <v>0</v>
      </c>
      <c r="DQ52" s="58">
        <v>18</v>
      </c>
      <c r="DR52" s="58">
        <v>28</v>
      </c>
    </row>
    <row r="53" spans="1:122" x14ac:dyDescent="0.25">
      <c r="A53" s="84" t="s">
        <v>235</v>
      </c>
      <c r="B53" s="5">
        <v>2014</v>
      </c>
      <c r="C53" s="5" t="s">
        <v>194</v>
      </c>
      <c r="D53" s="84">
        <v>62</v>
      </c>
      <c r="E53" s="84">
        <v>62</v>
      </c>
      <c r="F53" s="84">
        <v>91</v>
      </c>
      <c r="G53" s="325"/>
      <c r="H53" s="84">
        <v>4</v>
      </c>
      <c r="I53" s="84">
        <v>6</v>
      </c>
      <c r="J53" s="84">
        <v>0</v>
      </c>
      <c r="K53" s="84">
        <v>41</v>
      </c>
      <c r="L53" s="84">
        <v>0</v>
      </c>
      <c r="M53" s="84">
        <v>51</v>
      </c>
      <c r="N53" s="84">
        <v>137</v>
      </c>
      <c r="O53" s="84">
        <v>15</v>
      </c>
      <c r="P53" s="84">
        <v>122</v>
      </c>
      <c r="Q53" s="84">
        <v>91</v>
      </c>
      <c r="R53" s="84">
        <v>31</v>
      </c>
      <c r="S53" s="85" t="s">
        <v>197</v>
      </c>
      <c r="T53" s="85">
        <v>0</v>
      </c>
      <c r="U53" s="85">
        <v>0</v>
      </c>
      <c r="V53" s="85">
        <v>1</v>
      </c>
      <c r="W53" s="85">
        <v>0</v>
      </c>
      <c r="X53" s="85">
        <v>1</v>
      </c>
      <c r="Y53" s="85">
        <v>0</v>
      </c>
      <c r="Z53" s="85">
        <v>3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4">
        <v>0</v>
      </c>
      <c r="AJ53" s="86">
        <v>0</v>
      </c>
      <c r="AK53" s="86">
        <v>0</v>
      </c>
      <c r="AL53" s="86">
        <v>0</v>
      </c>
      <c r="AM53" s="86">
        <v>4</v>
      </c>
      <c r="AN53" s="5"/>
      <c r="AO53" s="402"/>
      <c r="AP53" s="90"/>
      <c r="AQ53" s="90"/>
      <c r="AR53" s="5" t="s">
        <v>197</v>
      </c>
      <c r="AS53" s="5" t="s">
        <v>197</v>
      </c>
      <c r="AT53" s="5" t="s">
        <v>197</v>
      </c>
      <c r="AU53" s="5" t="s">
        <v>197</v>
      </c>
      <c r="AV53" s="5" t="s">
        <v>197</v>
      </c>
      <c r="AW53" s="5" t="s">
        <v>197</v>
      </c>
      <c r="AX53" s="85" t="s">
        <v>197</v>
      </c>
      <c r="AY53" s="85" t="s">
        <v>197</v>
      </c>
      <c r="AZ53" s="85" t="s">
        <v>197</v>
      </c>
      <c r="BA53" s="85" t="s">
        <v>197</v>
      </c>
      <c r="BB53" s="85" t="s">
        <v>197</v>
      </c>
      <c r="BC53" s="85" t="s">
        <v>197</v>
      </c>
      <c r="BD53" s="85" t="s">
        <v>197</v>
      </c>
      <c r="BE53" s="85" t="s">
        <v>197</v>
      </c>
      <c r="BF53" s="85" t="s">
        <v>197</v>
      </c>
      <c r="BG53" s="5"/>
      <c r="BH53" s="85" t="s">
        <v>197</v>
      </c>
      <c r="BI53" s="85" t="s">
        <v>197</v>
      </c>
      <c r="BJ53" s="85" t="s">
        <v>197</v>
      </c>
      <c r="BK53" s="85" t="s">
        <v>197</v>
      </c>
      <c r="BL53" s="85" t="s">
        <v>197</v>
      </c>
      <c r="BM53" s="85" t="s">
        <v>197</v>
      </c>
      <c r="BN53" s="85" t="s">
        <v>197</v>
      </c>
      <c r="BO53" s="85" t="s">
        <v>197</v>
      </c>
      <c r="BP53" s="85" t="s">
        <v>197</v>
      </c>
      <c r="BQ53" s="85" t="s">
        <v>197</v>
      </c>
      <c r="BR53" s="85" t="s">
        <v>197</v>
      </c>
      <c r="BS53" s="85" t="s">
        <v>197</v>
      </c>
      <c r="BT53" s="85" t="s">
        <v>197</v>
      </c>
      <c r="BU53" s="85" t="s">
        <v>197</v>
      </c>
      <c r="BV53" s="85" t="s">
        <v>197</v>
      </c>
      <c r="BW53" s="85" t="s">
        <v>197</v>
      </c>
      <c r="BX53" s="85" t="s">
        <v>197</v>
      </c>
      <c r="BY53" s="85" t="s">
        <v>197</v>
      </c>
      <c r="BZ53" s="85" t="s">
        <v>197</v>
      </c>
      <c r="CA53" s="85" t="s">
        <v>197</v>
      </c>
      <c r="CC53" s="85" t="s">
        <v>197</v>
      </c>
      <c r="CD53" s="85" t="s">
        <v>197</v>
      </c>
      <c r="CE53" s="85" t="s">
        <v>197</v>
      </c>
      <c r="CF53" s="85" t="s">
        <v>197</v>
      </c>
      <c r="CG53" s="85" t="s">
        <v>197</v>
      </c>
      <c r="CH53" s="85" t="s">
        <v>197</v>
      </c>
      <c r="CI53" s="85" t="s">
        <v>197</v>
      </c>
      <c r="CJ53" s="85" t="s">
        <v>197</v>
      </c>
      <c r="CK53" s="85" t="s">
        <v>197</v>
      </c>
      <c r="CL53" s="85" t="s">
        <v>197</v>
      </c>
      <c r="CM53" s="85" t="s">
        <v>197</v>
      </c>
      <c r="CN53" s="85" t="s">
        <v>197</v>
      </c>
      <c r="CO53" s="85" t="s">
        <v>197</v>
      </c>
      <c r="CP53" s="85" t="s">
        <v>197</v>
      </c>
      <c r="CQ53" s="85" t="s">
        <v>197</v>
      </c>
      <c r="CR53" s="85" t="s">
        <v>197</v>
      </c>
      <c r="CS53" s="85" t="s">
        <v>197</v>
      </c>
      <c r="CT53" s="85" t="s">
        <v>197</v>
      </c>
      <c r="CU53" s="85" t="s">
        <v>197</v>
      </c>
      <c r="CV53" s="326"/>
      <c r="CW53" s="58">
        <v>1</v>
      </c>
      <c r="CX53" s="58">
        <v>0</v>
      </c>
      <c r="CY53" s="58">
        <v>0</v>
      </c>
      <c r="CZ53" s="58">
        <v>0</v>
      </c>
      <c r="DA53" s="58">
        <v>1</v>
      </c>
      <c r="DB53" s="58">
        <v>0</v>
      </c>
      <c r="DC53" s="58">
        <v>0</v>
      </c>
      <c r="DD53" s="58">
        <v>0</v>
      </c>
      <c r="DE53" s="58">
        <v>0</v>
      </c>
      <c r="DF53" s="58">
        <v>0</v>
      </c>
      <c r="DG53" s="58">
        <v>0</v>
      </c>
      <c r="DH53" s="58">
        <v>0</v>
      </c>
      <c r="DI53" s="58">
        <v>1</v>
      </c>
      <c r="DJ53" s="58">
        <v>23</v>
      </c>
      <c r="DK53" s="58">
        <v>10</v>
      </c>
      <c r="DL53" s="58">
        <v>4</v>
      </c>
      <c r="DM53" s="58">
        <v>1</v>
      </c>
      <c r="DN53" s="58">
        <v>0</v>
      </c>
      <c r="DO53" s="58">
        <v>0</v>
      </c>
      <c r="DP53" s="58">
        <v>0</v>
      </c>
      <c r="DQ53" s="58">
        <v>12</v>
      </c>
      <c r="DR53" s="58">
        <v>300</v>
      </c>
    </row>
    <row r="54" spans="1:122" x14ac:dyDescent="0.25">
      <c r="A54" s="84" t="s">
        <v>235</v>
      </c>
      <c r="B54" s="5">
        <v>2014</v>
      </c>
      <c r="C54" s="5" t="s">
        <v>195</v>
      </c>
      <c r="D54" s="84">
        <v>599</v>
      </c>
      <c r="E54" s="84">
        <v>599</v>
      </c>
      <c r="F54" s="84">
        <v>253</v>
      </c>
      <c r="G54" s="326"/>
      <c r="H54" s="84">
        <v>94</v>
      </c>
      <c r="I54" s="84">
        <v>15</v>
      </c>
      <c r="J54" s="84">
        <v>177</v>
      </c>
      <c r="K54" s="84">
        <v>80</v>
      </c>
      <c r="L54" s="84">
        <v>1</v>
      </c>
      <c r="M54" s="84">
        <v>367</v>
      </c>
      <c r="N54" s="84">
        <v>371</v>
      </c>
      <c r="O54" s="84">
        <v>69</v>
      </c>
      <c r="P54" s="84">
        <v>302</v>
      </c>
      <c r="Q54" s="84">
        <v>253</v>
      </c>
      <c r="R54" s="84">
        <v>49</v>
      </c>
      <c r="S54" s="85" t="s">
        <v>197</v>
      </c>
      <c r="T54" s="85">
        <v>0</v>
      </c>
      <c r="U54" s="85">
        <v>40</v>
      </c>
      <c r="V54" s="85">
        <v>5</v>
      </c>
      <c r="W54" s="85">
        <v>2</v>
      </c>
      <c r="X54" s="85">
        <v>47</v>
      </c>
      <c r="Y54" s="85">
        <v>19</v>
      </c>
      <c r="Z54" s="85" t="s">
        <v>197</v>
      </c>
      <c r="AA54" s="85">
        <v>3</v>
      </c>
      <c r="AB54" s="85">
        <v>0</v>
      </c>
      <c r="AC54" s="85">
        <v>4</v>
      </c>
      <c r="AD54" s="85">
        <v>8</v>
      </c>
      <c r="AE54" s="85">
        <v>0</v>
      </c>
      <c r="AF54" s="85">
        <v>0</v>
      </c>
      <c r="AG54" s="85">
        <v>1</v>
      </c>
      <c r="AH54" s="85">
        <v>4</v>
      </c>
      <c r="AI54" s="84">
        <v>1</v>
      </c>
      <c r="AJ54" s="86">
        <v>0</v>
      </c>
      <c r="AK54" s="86">
        <v>5</v>
      </c>
      <c r="AL54" s="86">
        <v>1</v>
      </c>
      <c r="AM54" s="86">
        <v>93</v>
      </c>
      <c r="AR54" s="5" t="s">
        <v>197</v>
      </c>
      <c r="AS54" s="5" t="s">
        <v>197</v>
      </c>
      <c r="AT54" s="5" t="s">
        <v>197</v>
      </c>
      <c r="AU54" s="5" t="s">
        <v>197</v>
      </c>
      <c r="AV54" s="5" t="s">
        <v>197</v>
      </c>
      <c r="AW54" s="5" t="s">
        <v>197</v>
      </c>
      <c r="AX54" s="85" t="s">
        <v>197</v>
      </c>
      <c r="AY54" s="85" t="s">
        <v>197</v>
      </c>
      <c r="AZ54" s="85" t="s">
        <v>197</v>
      </c>
      <c r="BA54" s="85" t="s">
        <v>197</v>
      </c>
      <c r="BB54" s="85" t="s">
        <v>197</v>
      </c>
      <c r="BC54" s="85" t="s">
        <v>197</v>
      </c>
      <c r="BD54" s="85" t="s">
        <v>197</v>
      </c>
      <c r="BE54" s="85" t="s">
        <v>197</v>
      </c>
      <c r="BF54" s="85" t="s">
        <v>197</v>
      </c>
      <c r="BH54" s="85" t="s">
        <v>197</v>
      </c>
      <c r="BI54" s="85" t="s">
        <v>197</v>
      </c>
      <c r="BJ54" s="85" t="s">
        <v>197</v>
      </c>
      <c r="BK54" s="85" t="s">
        <v>197</v>
      </c>
      <c r="BL54" s="85" t="s">
        <v>197</v>
      </c>
      <c r="BM54" s="85" t="s">
        <v>197</v>
      </c>
      <c r="BN54" s="85" t="s">
        <v>197</v>
      </c>
      <c r="BO54" s="85" t="s">
        <v>197</v>
      </c>
      <c r="BP54" s="85" t="s">
        <v>197</v>
      </c>
      <c r="BQ54" s="85" t="s">
        <v>197</v>
      </c>
      <c r="BR54" s="85" t="s">
        <v>197</v>
      </c>
      <c r="BS54" s="85" t="s">
        <v>197</v>
      </c>
      <c r="BT54" s="85" t="s">
        <v>197</v>
      </c>
      <c r="BU54" s="85" t="s">
        <v>197</v>
      </c>
      <c r="BV54" s="85" t="s">
        <v>197</v>
      </c>
      <c r="BW54" s="85" t="s">
        <v>197</v>
      </c>
      <c r="BX54" s="85" t="s">
        <v>197</v>
      </c>
      <c r="BY54" s="85" t="s">
        <v>197</v>
      </c>
      <c r="BZ54" s="85" t="s">
        <v>197</v>
      </c>
      <c r="CA54" s="85" t="s">
        <v>197</v>
      </c>
      <c r="CC54" s="85" t="s">
        <v>197</v>
      </c>
      <c r="CD54" s="85" t="s">
        <v>197</v>
      </c>
      <c r="CE54" s="85" t="s">
        <v>197</v>
      </c>
      <c r="CF54" s="85" t="s">
        <v>197</v>
      </c>
      <c r="CG54" s="85" t="s">
        <v>197</v>
      </c>
      <c r="CH54" s="85" t="s">
        <v>197</v>
      </c>
      <c r="CI54" s="85" t="s">
        <v>197</v>
      </c>
      <c r="CJ54" s="85" t="s">
        <v>197</v>
      </c>
      <c r="CK54" s="85" t="s">
        <v>197</v>
      </c>
      <c r="CL54" s="85" t="s">
        <v>197</v>
      </c>
      <c r="CM54" s="85" t="s">
        <v>197</v>
      </c>
      <c r="CN54" s="85" t="s">
        <v>197</v>
      </c>
      <c r="CO54" s="85" t="s">
        <v>197</v>
      </c>
      <c r="CP54" s="85" t="s">
        <v>197</v>
      </c>
      <c r="CQ54" s="85" t="s">
        <v>197</v>
      </c>
      <c r="CR54" s="85" t="s">
        <v>197</v>
      </c>
      <c r="CS54" s="85" t="s">
        <v>197</v>
      </c>
      <c r="CT54" s="85" t="s">
        <v>197</v>
      </c>
      <c r="CU54" s="85" t="s">
        <v>197</v>
      </c>
      <c r="CV54" s="326"/>
      <c r="CW54" s="58">
        <v>30</v>
      </c>
      <c r="CX54" s="58">
        <v>20</v>
      </c>
      <c r="CY54" s="58">
        <v>2</v>
      </c>
      <c r="CZ54" s="58">
        <v>7</v>
      </c>
      <c r="DA54" s="58">
        <v>5</v>
      </c>
      <c r="DB54" s="58">
        <v>0</v>
      </c>
      <c r="DC54" s="58">
        <v>4</v>
      </c>
      <c r="DD54" s="58">
        <v>0</v>
      </c>
      <c r="DE54" s="58">
        <v>1</v>
      </c>
      <c r="DF54" s="58">
        <v>0</v>
      </c>
      <c r="DG54" s="58">
        <v>0</v>
      </c>
      <c r="DH54" s="58">
        <v>0</v>
      </c>
      <c r="DI54" s="58">
        <v>0</v>
      </c>
      <c r="DJ54" s="58">
        <v>0</v>
      </c>
      <c r="DK54" s="58">
        <v>0</v>
      </c>
      <c r="DL54" s="58">
        <v>0</v>
      </c>
      <c r="DM54" s="58">
        <v>0</v>
      </c>
      <c r="DN54" s="58">
        <v>0</v>
      </c>
      <c r="DO54" s="58">
        <v>0</v>
      </c>
      <c r="DP54" s="58">
        <v>0</v>
      </c>
      <c r="DQ54" s="58">
        <v>2</v>
      </c>
      <c r="DR54" s="58">
        <v>4</v>
      </c>
    </row>
    <row r="55" spans="1:122" x14ac:dyDescent="0.25">
      <c r="A55" t="s">
        <v>238</v>
      </c>
      <c r="B55" s="5">
        <v>2012</v>
      </c>
      <c r="C55" s="5" t="s">
        <v>194</v>
      </c>
      <c r="G55" s="326"/>
      <c r="H55" s="84">
        <v>1</v>
      </c>
      <c r="I55" s="84">
        <v>0</v>
      </c>
      <c r="J55" s="84">
        <v>0</v>
      </c>
      <c r="K55" s="84">
        <v>7</v>
      </c>
      <c r="L55" s="84">
        <v>0</v>
      </c>
      <c r="M55" s="84">
        <v>8</v>
      </c>
      <c r="N55" s="5" t="s">
        <v>197</v>
      </c>
      <c r="O55" s="5" t="s">
        <v>197</v>
      </c>
      <c r="P55" s="5" t="s">
        <v>197</v>
      </c>
      <c r="Q55" s="5" t="s">
        <v>197</v>
      </c>
      <c r="R55" s="5" t="s">
        <v>197</v>
      </c>
      <c r="S55" s="5" t="s">
        <v>197</v>
      </c>
      <c r="Y55" s="3">
        <v>0</v>
      </c>
      <c r="Z55" s="85" t="s">
        <v>197</v>
      </c>
      <c r="AA55" s="85" t="s">
        <v>197</v>
      </c>
      <c r="AB55" s="85" t="s">
        <v>197</v>
      </c>
      <c r="AC55" s="3">
        <v>0</v>
      </c>
      <c r="AD55" s="3">
        <v>0</v>
      </c>
      <c r="AE55" s="3">
        <v>0</v>
      </c>
      <c r="AF55" s="3" t="s">
        <v>197</v>
      </c>
      <c r="AG55" s="3">
        <v>0</v>
      </c>
      <c r="AH55" s="3" t="s">
        <v>197</v>
      </c>
      <c r="AI55" s="86">
        <v>0</v>
      </c>
      <c r="AJ55" s="1" t="s">
        <v>197</v>
      </c>
      <c r="AK55" s="86">
        <v>0</v>
      </c>
      <c r="AL55" s="85" t="s">
        <v>197</v>
      </c>
      <c r="AM55" s="1">
        <v>1</v>
      </c>
      <c r="AN55" s="3">
        <v>1</v>
      </c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326"/>
      <c r="CW55" s="58">
        <v>8</v>
      </c>
      <c r="CX55" s="58">
        <v>2</v>
      </c>
      <c r="CY55" s="58">
        <v>1</v>
      </c>
      <c r="DJ55" s="58">
        <v>5</v>
      </c>
      <c r="DK55" s="58">
        <v>5</v>
      </c>
      <c r="DL55" s="58">
        <v>4</v>
      </c>
      <c r="DM55" s="58">
        <v>0</v>
      </c>
      <c r="DN55" s="58">
        <v>0</v>
      </c>
      <c r="DO55" s="58">
        <v>1</v>
      </c>
      <c r="DP55" s="58">
        <v>0</v>
      </c>
      <c r="DQ55" s="58">
        <v>10</v>
      </c>
      <c r="DR55" s="58">
        <v>94</v>
      </c>
    </row>
    <row r="56" spans="1:122" x14ac:dyDescent="0.25">
      <c r="A56" t="s">
        <v>238</v>
      </c>
      <c r="B56" s="5">
        <v>2012</v>
      </c>
      <c r="C56" s="5" t="s">
        <v>195</v>
      </c>
      <c r="D56" s="87"/>
      <c r="G56" s="326"/>
      <c r="H56" s="84">
        <v>18</v>
      </c>
      <c r="I56" s="84">
        <v>0</v>
      </c>
      <c r="J56" s="84">
        <v>0</v>
      </c>
      <c r="K56" s="84">
        <v>9</v>
      </c>
      <c r="L56" s="84">
        <v>0</v>
      </c>
      <c r="M56" s="84">
        <v>23</v>
      </c>
      <c r="N56" s="5" t="s">
        <v>197</v>
      </c>
      <c r="O56" s="5" t="s">
        <v>197</v>
      </c>
      <c r="P56" s="5" t="s">
        <v>197</v>
      </c>
      <c r="Q56" s="5" t="s">
        <v>197</v>
      </c>
      <c r="R56" s="5" t="s">
        <v>197</v>
      </c>
      <c r="S56" s="5" t="s">
        <v>197</v>
      </c>
      <c r="Y56" s="86">
        <v>3</v>
      </c>
      <c r="Z56" s="85" t="s">
        <v>197</v>
      </c>
      <c r="AA56" s="85" t="s">
        <v>197</v>
      </c>
      <c r="AB56" s="85" t="s">
        <v>197</v>
      </c>
      <c r="AC56" s="86">
        <v>1</v>
      </c>
      <c r="AD56" s="86">
        <v>4</v>
      </c>
      <c r="AE56" s="86">
        <v>0</v>
      </c>
      <c r="AF56" s="86" t="s">
        <v>197</v>
      </c>
      <c r="AG56" s="86">
        <v>0</v>
      </c>
      <c r="AH56" s="86" t="s">
        <v>197</v>
      </c>
      <c r="AI56" s="86">
        <v>0</v>
      </c>
      <c r="AJ56" s="1" t="s">
        <v>197</v>
      </c>
      <c r="AK56" s="86">
        <v>0</v>
      </c>
      <c r="AL56" s="85" t="s">
        <v>197</v>
      </c>
      <c r="AM56" s="1">
        <v>0</v>
      </c>
      <c r="AN56" s="3">
        <v>18</v>
      </c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326"/>
      <c r="CW56" s="1" t="s">
        <v>197</v>
      </c>
      <c r="CX56" s="1" t="s">
        <v>197</v>
      </c>
      <c r="CY56" s="1" t="s">
        <v>197</v>
      </c>
      <c r="CZ56" s="58">
        <v>0</v>
      </c>
      <c r="DA56" s="58">
        <v>1</v>
      </c>
      <c r="DB56" s="58">
        <v>0</v>
      </c>
      <c r="DC56" s="58">
        <v>0</v>
      </c>
      <c r="DD56" s="58">
        <v>0</v>
      </c>
      <c r="DE56" s="58">
        <v>1</v>
      </c>
      <c r="DF56" s="58">
        <v>0</v>
      </c>
      <c r="DG56" s="58">
        <v>0</v>
      </c>
      <c r="DH56" s="58">
        <v>0</v>
      </c>
      <c r="DI56" s="58">
        <v>0</v>
      </c>
      <c r="DJ56" s="58">
        <v>5</v>
      </c>
      <c r="DK56" s="58">
        <v>0</v>
      </c>
      <c r="DL56" s="58">
        <v>0</v>
      </c>
      <c r="DM56" s="58">
        <v>0</v>
      </c>
      <c r="DN56" s="58">
        <v>0</v>
      </c>
      <c r="DO56" s="58">
        <v>0</v>
      </c>
      <c r="DP56" s="58">
        <v>0</v>
      </c>
      <c r="DQ56" s="58">
        <v>1</v>
      </c>
      <c r="DR56" s="58">
        <v>19</v>
      </c>
    </row>
    <row r="57" spans="1:122" x14ac:dyDescent="0.25">
      <c r="A57" t="s">
        <v>238</v>
      </c>
      <c r="B57" s="5">
        <v>2013</v>
      </c>
      <c r="C57" s="5" t="s">
        <v>194</v>
      </c>
      <c r="G57" s="326"/>
      <c r="H57" s="84">
        <v>5</v>
      </c>
      <c r="I57" s="84">
        <v>0</v>
      </c>
      <c r="J57" s="84">
        <v>0</v>
      </c>
      <c r="K57" s="84">
        <v>5</v>
      </c>
      <c r="L57" s="84">
        <v>1</v>
      </c>
      <c r="M57" s="84">
        <v>11</v>
      </c>
      <c r="N57" s="5" t="s">
        <v>197</v>
      </c>
      <c r="O57" s="5" t="s">
        <v>197</v>
      </c>
      <c r="P57" s="5" t="s">
        <v>197</v>
      </c>
      <c r="Q57" s="5" t="s">
        <v>197</v>
      </c>
      <c r="R57" s="5" t="s">
        <v>197</v>
      </c>
      <c r="S57" s="5" t="s">
        <v>197</v>
      </c>
      <c r="Y57" s="86">
        <v>2</v>
      </c>
      <c r="Z57" s="85" t="s">
        <v>197</v>
      </c>
      <c r="AA57" s="85" t="s">
        <v>197</v>
      </c>
      <c r="AB57" s="85" t="s">
        <v>197</v>
      </c>
      <c r="AC57" s="86">
        <v>0</v>
      </c>
      <c r="AD57" s="86">
        <v>0</v>
      </c>
      <c r="AE57" s="86">
        <v>0</v>
      </c>
      <c r="AF57" s="86" t="s">
        <v>197</v>
      </c>
      <c r="AG57" s="86">
        <v>0</v>
      </c>
      <c r="AH57" s="86" t="s">
        <v>197</v>
      </c>
      <c r="AI57" s="86">
        <v>0</v>
      </c>
      <c r="AJ57" s="1" t="s">
        <v>197</v>
      </c>
      <c r="AK57" s="86">
        <v>0</v>
      </c>
      <c r="AL57" s="85" t="s">
        <v>197</v>
      </c>
      <c r="AM57" s="1">
        <v>2</v>
      </c>
      <c r="AN57" s="3">
        <v>5</v>
      </c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326"/>
      <c r="CW57" s="58">
        <v>68</v>
      </c>
      <c r="CX57" s="58">
        <v>15</v>
      </c>
      <c r="CY57" s="58">
        <v>0</v>
      </c>
      <c r="CZ57" s="1" t="s">
        <v>197</v>
      </c>
      <c r="DA57" s="1" t="s">
        <v>197</v>
      </c>
      <c r="DB57" s="1" t="s">
        <v>197</v>
      </c>
      <c r="DC57" s="87" t="s">
        <v>197</v>
      </c>
      <c r="DD57" s="87" t="s">
        <v>197</v>
      </c>
      <c r="DE57" s="87" t="s">
        <v>197</v>
      </c>
      <c r="DF57" s="87" t="s">
        <v>197</v>
      </c>
      <c r="DG57" s="87" t="s">
        <v>197</v>
      </c>
      <c r="DH57" s="87" t="s">
        <v>197</v>
      </c>
      <c r="DI57" s="87" t="s">
        <v>197</v>
      </c>
      <c r="DJ57" s="87" t="s">
        <v>197</v>
      </c>
      <c r="DK57" s="87" t="s">
        <v>197</v>
      </c>
      <c r="DL57" s="87" t="s">
        <v>197</v>
      </c>
      <c r="DM57" s="87" t="s">
        <v>197</v>
      </c>
      <c r="DN57" s="87" t="s">
        <v>197</v>
      </c>
      <c r="DO57" s="87" t="s">
        <v>197</v>
      </c>
      <c r="DP57" s="58" t="s">
        <v>197</v>
      </c>
      <c r="DQ57" s="87" t="s">
        <v>197</v>
      </c>
      <c r="DR57" s="87" t="s">
        <v>197</v>
      </c>
    </row>
    <row r="58" spans="1:122" x14ac:dyDescent="0.25">
      <c r="A58" t="s">
        <v>238</v>
      </c>
      <c r="B58" s="5">
        <v>2013</v>
      </c>
      <c r="C58" s="5" t="s">
        <v>195</v>
      </c>
      <c r="G58" s="326"/>
      <c r="H58" s="84">
        <v>113</v>
      </c>
      <c r="I58" s="84">
        <v>5</v>
      </c>
      <c r="J58" s="84">
        <v>22</v>
      </c>
      <c r="K58" s="84">
        <v>26</v>
      </c>
      <c r="L58" s="84">
        <v>4</v>
      </c>
      <c r="M58" s="84">
        <v>170</v>
      </c>
      <c r="N58" s="5" t="s">
        <v>197</v>
      </c>
      <c r="O58" s="5" t="s">
        <v>197</v>
      </c>
      <c r="P58" s="5" t="s">
        <v>197</v>
      </c>
      <c r="Q58" s="5" t="s">
        <v>197</v>
      </c>
      <c r="R58" s="5" t="s">
        <v>197</v>
      </c>
      <c r="S58" s="5" t="s">
        <v>197</v>
      </c>
      <c r="Y58" s="86">
        <v>23</v>
      </c>
      <c r="Z58" s="85" t="s">
        <v>197</v>
      </c>
      <c r="AA58" s="85" t="s">
        <v>197</v>
      </c>
      <c r="AB58" s="85" t="s">
        <v>197</v>
      </c>
      <c r="AC58" s="86">
        <v>3</v>
      </c>
      <c r="AD58" s="86">
        <v>5</v>
      </c>
      <c r="AE58" s="86">
        <v>0</v>
      </c>
      <c r="AF58" s="86" t="s">
        <v>197</v>
      </c>
      <c r="AG58" s="86">
        <v>0</v>
      </c>
      <c r="AH58" s="86" t="s">
        <v>197</v>
      </c>
      <c r="AI58" s="86">
        <v>4</v>
      </c>
      <c r="AJ58" s="87" t="s">
        <v>197</v>
      </c>
      <c r="AK58" s="86">
        <v>0</v>
      </c>
      <c r="AL58" s="85" t="s">
        <v>197</v>
      </c>
      <c r="AM58" s="87">
        <v>0</v>
      </c>
      <c r="AN58" s="86">
        <v>113</v>
      </c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326"/>
      <c r="CW58" s="1" t="s">
        <v>197</v>
      </c>
      <c r="CX58" s="1" t="s">
        <v>197</v>
      </c>
      <c r="CY58" s="1" t="s">
        <v>197</v>
      </c>
      <c r="CZ58" s="58">
        <v>4</v>
      </c>
      <c r="DA58" s="58">
        <v>1</v>
      </c>
      <c r="DB58" s="58">
        <v>0</v>
      </c>
      <c r="DC58" s="58">
        <v>0</v>
      </c>
      <c r="DD58" s="58">
        <v>0</v>
      </c>
      <c r="DE58" s="58">
        <v>1</v>
      </c>
      <c r="DF58" s="58">
        <v>1</v>
      </c>
      <c r="DG58" s="58">
        <v>0</v>
      </c>
      <c r="DH58" s="58">
        <v>0</v>
      </c>
      <c r="DI58" s="58">
        <v>3</v>
      </c>
      <c r="DJ58" s="58">
        <v>9</v>
      </c>
      <c r="DK58" s="58">
        <v>10</v>
      </c>
      <c r="DL58" s="58">
        <v>0</v>
      </c>
      <c r="DM58" s="58">
        <v>0</v>
      </c>
      <c r="DN58" s="58">
        <v>0</v>
      </c>
      <c r="DO58" s="58">
        <v>2</v>
      </c>
      <c r="DP58" s="58">
        <v>0</v>
      </c>
      <c r="DQ58" s="58">
        <v>4</v>
      </c>
      <c r="DR58" s="58">
        <v>118</v>
      </c>
    </row>
    <row r="59" spans="1:122" x14ac:dyDescent="0.25">
      <c r="A59" t="s">
        <v>238</v>
      </c>
      <c r="B59" s="5">
        <v>2014</v>
      </c>
      <c r="C59" s="5" t="s">
        <v>194</v>
      </c>
      <c r="G59" s="326"/>
      <c r="H59" s="84">
        <v>12</v>
      </c>
      <c r="I59" s="84">
        <v>3</v>
      </c>
      <c r="J59" s="84">
        <v>1</v>
      </c>
      <c r="K59" s="84">
        <v>13</v>
      </c>
      <c r="L59" s="84">
        <v>0</v>
      </c>
      <c r="M59" s="84">
        <v>29</v>
      </c>
      <c r="N59" s="5" t="s">
        <v>197</v>
      </c>
      <c r="O59" s="5" t="s">
        <v>197</v>
      </c>
      <c r="P59" s="5" t="s">
        <v>197</v>
      </c>
      <c r="Q59" s="5" t="s">
        <v>197</v>
      </c>
      <c r="R59" s="5" t="s">
        <v>197</v>
      </c>
      <c r="S59" s="5" t="s">
        <v>197</v>
      </c>
      <c r="Y59" s="86">
        <v>1</v>
      </c>
      <c r="Z59" s="85" t="s">
        <v>197</v>
      </c>
      <c r="AA59" s="85" t="s">
        <v>197</v>
      </c>
      <c r="AB59" s="85" t="s">
        <v>197</v>
      </c>
      <c r="AC59" s="86">
        <v>0</v>
      </c>
      <c r="AD59" s="86">
        <v>1</v>
      </c>
      <c r="AE59" s="86">
        <v>0</v>
      </c>
      <c r="AF59" s="86" t="s">
        <v>197</v>
      </c>
      <c r="AG59" s="86">
        <v>0</v>
      </c>
      <c r="AH59" s="86" t="s">
        <v>197</v>
      </c>
      <c r="AI59" s="86">
        <v>0</v>
      </c>
      <c r="AJ59" s="87" t="s">
        <v>197</v>
      </c>
      <c r="AK59" s="86">
        <v>0</v>
      </c>
      <c r="AL59" s="85" t="s">
        <v>197</v>
      </c>
      <c r="AM59" s="87">
        <v>5</v>
      </c>
      <c r="AN59" s="86">
        <v>12</v>
      </c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326"/>
      <c r="CW59" s="58">
        <v>63</v>
      </c>
      <c r="CX59" s="58">
        <v>19</v>
      </c>
      <c r="CY59" s="58">
        <v>2</v>
      </c>
      <c r="CZ59" s="1" t="s">
        <v>197</v>
      </c>
      <c r="DA59" s="1" t="s">
        <v>197</v>
      </c>
      <c r="DB59" s="1" t="s">
        <v>197</v>
      </c>
      <c r="DC59" s="87" t="s">
        <v>197</v>
      </c>
      <c r="DD59" s="87" t="s">
        <v>197</v>
      </c>
      <c r="DE59" s="87" t="s">
        <v>197</v>
      </c>
      <c r="DF59" s="87" t="s">
        <v>197</v>
      </c>
      <c r="DG59" s="87" t="s">
        <v>197</v>
      </c>
      <c r="DH59" s="87" t="s">
        <v>197</v>
      </c>
      <c r="DI59" s="87" t="s">
        <v>197</v>
      </c>
      <c r="DJ59" s="87" t="s">
        <v>197</v>
      </c>
      <c r="DK59" s="87" t="s">
        <v>197</v>
      </c>
      <c r="DL59" s="87" t="s">
        <v>197</v>
      </c>
      <c r="DM59" s="87" t="s">
        <v>197</v>
      </c>
      <c r="DN59" s="87" t="s">
        <v>197</v>
      </c>
      <c r="DO59" s="87" t="s">
        <v>197</v>
      </c>
      <c r="DP59" s="87" t="s">
        <v>197</v>
      </c>
      <c r="DQ59" s="87" t="s">
        <v>197</v>
      </c>
      <c r="DR59" s="87" t="s">
        <v>197</v>
      </c>
    </row>
    <row r="60" spans="1:122" x14ac:dyDescent="0.25">
      <c r="A60" t="s">
        <v>238</v>
      </c>
      <c r="B60" s="5">
        <v>2014</v>
      </c>
      <c r="C60" s="5" t="s">
        <v>195</v>
      </c>
      <c r="D60" s="87"/>
      <c r="G60" s="326"/>
      <c r="H60" s="84">
        <v>107</v>
      </c>
      <c r="I60" s="84">
        <v>14</v>
      </c>
      <c r="J60" s="84">
        <v>64</v>
      </c>
      <c r="K60" s="84">
        <v>35</v>
      </c>
      <c r="L60" s="84">
        <v>4</v>
      </c>
      <c r="M60" s="84">
        <v>224</v>
      </c>
      <c r="N60" s="5" t="s">
        <v>197</v>
      </c>
      <c r="O60" s="5" t="s">
        <v>197</v>
      </c>
      <c r="P60" s="5" t="s">
        <v>197</v>
      </c>
      <c r="Q60" s="5" t="s">
        <v>197</v>
      </c>
      <c r="R60" s="5" t="s">
        <v>197</v>
      </c>
      <c r="S60" s="5" t="s">
        <v>197</v>
      </c>
      <c r="Y60" s="86">
        <v>13</v>
      </c>
      <c r="Z60" s="85" t="s">
        <v>197</v>
      </c>
      <c r="AA60" s="85" t="s">
        <v>197</v>
      </c>
      <c r="AB60" s="85" t="s">
        <v>197</v>
      </c>
      <c r="AC60" s="86">
        <v>2</v>
      </c>
      <c r="AD60" s="86">
        <v>7</v>
      </c>
      <c r="AE60" s="86">
        <v>1</v>
      </c>
      <c r="AF60" s="86" t="s">
        <v>197</v>
      </c>
      <c r="AG60" s="86">
        <v>0</v>
      </c>
      <c r="AH60" s="86" t="s">
        <v>197</v>
      </c>
      <c r="AI60" s="86">
        <v>2</v>
      </c>
      <c r="AJ60" s="87" t="s">
        <v>197</v>
      </c>
      <c r="AK60" s="86">
        <v>3</v>
      </c>
      <c r="AL60" s="85" t="s">
        <v>197</v>
      </c>
      <c r="AM60" s="87">
        <v>1</v>
      </c>
      <c r="AN60" s="86">
        <v>107</v>
      </c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326"/>
      <c r="CW60" s="1" t="s">
        <v>197</v>
      </c>
      <c r="CX60" s="1" t="s">
        <v>197</v>
      </c>
      <c r="CY60" s="1" t="s">
        <v>197</v>
      </c>
      <c r="CZ60" s="87">
        <v>3</v>
      </c>
      <c r="DA60" s="1">
        <v>1</v>
      </c>
      <c r="DB60" s="1">
        <v>0</v>
      </c>
      <c r="DC60" s="87">
        <v>1</v>
      </c>
      <c r="DD60" s="87">
        <v>0</v>
      </c>
      <c r="DE60" s="87">
        <v>1</v>
      </c>
      <c r="DF60" s="87">
        <v>0</v>
      </c>
      <c r="DG60" s="87">
        <v>0</v>
      </c>
      <c r="DH60" s="87">
        <v>2</v>
      </c>
      <c r="DI60" s="87">
        <v>7</v>
      </c>
      <c r="DJ60" s="58">
        <v>17</v>
      </c>
      <c r="DK60" s="58">
        <v>0</v>
      </c>
      <c r="DL60" s="58">
        <v>0</v>
      </c>
      <c r="DM60" s="58">
        <v>0</v>
      </c>
      <c r="DN60" s="58">
        <v>2</v>
      </c>
      <c r="DO60" s="58">
        <v>1</v>
      </c>
      <c r="DP60" s="58">
        <v>0</v>
      </c>
      <c r="DQ60" s="58">
        <v>0</v>
      </c>
      <c r="DR60" s="58">
        <v>119</v>
      </c>
    </row>
    <row r="61" spans="1:122" x14ac:dyDescent="0.25">
      <c r="A61" s="84" t="s">
        <v>239</v>
      </c>
      <c r="B61" s="5">
        <v>2012</v>
      </c>
      <c r="C61" s="5" t="s">
        <v>194</v>
      </c>
      <c r="D61" s="87">
        <v>142</v>
      </c>
      <c r="E61" s="1">
        <v>25</v>
      </c>
      <c r="G61" s="326"/>
      <c r="H61" s="84">
        <v>25</v>
      </c>
      <c r="I61" s="84">
        <v>0</v>
      </c>
      <c r="J61" s="84">
        <v>0</v>
      </c>
      <c r="K61" s="84">
        <v>0</v>
      </c>
      <c r="L61" s="84">
        <v>0</v>
      </c>
      <c r="M61" s="84">
        <v>25</v>
      </c>
      <c r="N61" s="84">
        <v>115</v>
      </c>
      <c r="O61" s="87">
        <v>0</v>
      </c>
      <c r="P61" s="87">
        <v>115</v>
      </c>
      <c r="Q61" s="87">
        <v>22</v>
      </c>
      <c r="R61" s="87">
        <v>93</v>
      </c>
      <c r="S61" s="87">
        <v>0</v>
      </c>
      <c r="T61" s="87">
        <v>0</v>
      </c>
      <c r="U61" s="1" t="s">
        <v>197</v>
      </c>
      <c r="V61" s="1" t="s">
        <v>197</v>
      </c>
      <c r="W61" s="1" t="s">
        <v>197</v>
      </c>
      <c r="X61" s="1" t="s">
        <v>197</v>
      </c>
      <c r="Y61" s="87" t="s">
        <v>197</v>
      </c>
      <c r="Z61" s="1">
        <v>25</v>
      </c>
      <c r="AA61" s="1">
        <v>0</v>
      </c>
      <c r="AB61" s="1">
        <v>0</v>
      </c>
      <c r="AC61" s="86">
        <v>0</v>
      </c>
      <c r="AD61" s="86">
        <v>0</v>
      </c>
      <c r="AE61" s="86">
        <v>0</v>
      </c>
      <c r="AF61" s="86">
        <v>0</v>
      </c>
      <c r="AG61" s="86">
        <v>0</v>
      </c>
      <c r="AH61" s="86">
        <v>0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  <c r="AN61" s="86">
        <v>25</v>
      </c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326"/>
      <c r="CW61" s="1">
        <v>25</v>
      </c>
      <c r="CX61" s="1">
        <v>0</v>
      </c>
      <c r="CY61" s="1">
        <v>0</v>
      </c>
      <c r="CZ61" s="87">
        <v>0</v>
      </c>
      <c r="DA61" s="87">
        <v>0</v>
      </c>
      <c r="DB61" s="87">
        <v>0</v>
      </c>
      <c r="DC61" s="87">
        <v>0</v>
      </c>
      <c r="DD61" s="87">
        <v>0</v>
      </c>
      <c r="DE61" s="87">
        <v>0</v>
      </c>
      <c r="DF61" s="87">
        <v>0</v>
      </c>
      <c r="DG61" s="87">
        <v>0</v>
      </c>
      <c r="DH61" s="87">
        <v>0</v>
      </c>
      <c r="DI61" s="87">
        <v>0</v>
      </c>
      <c r="DJ61" s="87">
        <v>0</v>
      </c>
      <c r="DK61" s="87">
        <v>0</v>
      </c>
      <c r="DL61" s="87">
        <v>0</v>
      </c>
      <c r="DM61" s="87">
        <v>0</v>
      </c>
      <c r="DN61" s="87">
        <v>0</v>
      </c>
      <c r="DO61" s="87">
        <v>0</v>
      </c>
      <c r="DP61" s="87">
        <v>0</v>
      </c>
      <c r="DQ61" s="87">
        <v>0</v>
      </c>
      <c r="DR61" s="87">
        <v>25</v>
      </c>
    </row>
    <row r="62" spans="1:122" x14ac:dyDescent="0.25">
      <c r="A62" s="84" t="s">
        <v>239</v>
      </c>
      <c r="B62" s="5">
        <v>2012</v>
      </c>
      <c r="C62" s="5" t="s">
        <v>195</v>
      </c>
      <c r="D62" s="1" t="s">
        <v>197</v>
      </c>
      <c r="E62" s="1">
        <v>192</v>
      </c>
      <c r="G62" s="326"/>
      <c r="H62" s="84">
        <v>102</v>
      </c>
      <c r="I62" s="84">
        <v>6</v>
      </c>
      <c r="J62" s="84">
        <v>6</v>
      </c>
      <c r="K62" s="84">
        <v>74</v>
      </c>
      <c r="L62" s="84">
        <v>4</v>
      </c>
      <c r="M62" s="84">
        <v>192</v>
      </c>
      <c r="N62" s="84" t="s">
        <v>197</v>
      </c>
      <c r="O62" s="87" t="s">
        <v>197</v>
      </c>
      <c r="P62" s="87" t="s">
        <v>197</v>
      </c>
      <c r="Q62" s="87" t="s">
        <v>197</v>
      </c>
      <c r="R62" s="87" t="s">
        <v>197</v>
      </c>
      <c r="S62" s="87" t="s">
        <v>197</v>
      </c>
      <c r="T62" s="1">
        <v>0</v>
      </c>
      <c r="U62" s="87" t="s">
        <v>197</v>
      </c>
      <c r="V62" s="87" t="s">
        <v>197</v>
      </c>
      <c r="W62" s="87" t="s">
        <v>197</v>
      </c>
      <c r="X62" s="87" t="s">
        <v>197</v>
      </c>
      <c r="Y62" s="86">
        <v>70</v>
      </c>
      <c r="Z62" s="1">
        <v>0</v>
      </c>
      <c r="AA62" s="1">
        <v>0</v>
      </c>
      <c r="AB62" s="87">
        <v>0</v>
      </c>
      <c r="AC62" s="86">
        <v>4</v>
      </c>
      <c r="AD62" s="86">
        <v>8</v>
      </c>
      <c r="AE62" s="86">
        <v>0</v>
      </c>
      <c r="AF62" s="86">
        <v>0</v>
      </c>
      <c r="AG62" s="86">
        <v>0</v>
      </c>
      <c r="AH62" s="86">
        <v>1</v>
      </c>
      <c r="AI62" s="86">
        <v>12</v>
      </c>
      <c r="AJ62" s="86">
        <v>0</v>
      </c>
      <c r="AK62" s="86">
        <v>0</v>
      </c>
      <c r="AL62" s="86">
        <v>0</v>
      </c>
      <c r="AM62" s="86">
        <v>0</v>
      </c>
      <c r="AN62" s="86">
        <v>95</v>
      </c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326"/>
      <c r="CW62" s="1">
        <v>33</v>
      </c>
      <c r="CX62" s="1">
        <v>24</v>
      </c>
      <c r="CY62" s="1">
        <v>1</v>
      </c>
      <c r="CZ62" s="87">
        <v>5</v>
      </c>
      <c r="DA62" s="87">
        <v>2</v>
      </c>
      <c r="DB62" s="87">
        <v>0</v>
      </c>
      <c r="DC62" s="87">
        <v>2</v>
      </c>
      <c r="DD62" s="87">
        <v>0</v>
      </c>
      <c r="DE62" s="87">
        <v>0</v>
      </c>
      <c r="DF62" s="87">
        <v>0</v>
      </c>
      <c r="DG62" s="87">
        <v>0</v>
      </c>
      <c r="DH62" s="87">
        <v>0</v>
      </c>
      <c r="DI62" s="87">
        <v>3</v>
      </c>
      <c r="DJ62" s="58">
        <v>13</v>
      </c>
      <c r="DK62" s="58">
        <v>7</v>
      </c>
      <c r="DL62" s="58">
        <v>0</v>
      </c>
      <c r="DM62" s="58">
        <v>3</v>
      </c>
      <c r="DN62" s="58">
        <v>1</v>
      </c>
      <c r="DO62" s="58">
        <v>5</v>
      </c>
      <c r="DP62" s="58">
        <v>0</v>
      </c>
      <c r="DQ62" s="58">
        <v>3</v>
      </c>
      <c r="DR62" s="58">
        <v>102</v>
      </c>
    </row>
    <row r="63" spans="1:122" x14ac:dyDescent="0.25">
      <c r="A63" s="84" t="s">
        <v>239</v>
      </c>
      <c r="B63" s="5">
        <v>2013</v>
      </c>
      <c r="C63" s="5" t="s">
        <v>194</v>
      </c>
      <c r="D63" s="87">
        <v>136</v>
      </c>
      <c r="E63" s="1">
        <v>26</v>
      </c>
      <c r="G63" s="326"/>
      <c r="H63" s="84">
        <v>26</v>
      </c>
      <c r="I63" s="84">
        <v>0</v>
      </c>
      <c r="J63" s="84">
        <v>0</v>
      </c>
      <c r="K63" s="84">
        <v>0</v>
      </c>
      <c r="L63" s="84">
        <v>0</v>
      </c>
      <c r="M63" s="84">
        <v>26</v>
      </c>
      <c r="N63" s="84">
        <v>102</v>
      </c>
      <c r="O63" s="87">
        <v>0</v>
      </c>
      <c r="P63" s="87">
        <v>102</v>
      </c>
      <c r="Q63" s="87">
        <v>33</v>
      </c>
      <c r="R63" s="87">
        <v>69</v>
      </c>
      <c r="S63" s="87">
        <v>0</v>
      </c>
      <c r="T63" s="87">
        <v>0</v>
      </c>
      <c r="U63" s="1" t="s">
        <v>197</v>
      </c>
      <c r="V63" s="1" t="s">
        <v>197</v>
      </c>
      <c r="W63" s="1" t="s">
        <v>197</v>
      </c>
      <c r="X63" s="1" t="s">
        <v>197</v>
      </c>
      <c r="Y63" s="87" t="s">
        <v>197</v>
      </c>
      <c r="Z63" s="1">
        <v>26</v>
      </c>
      <c r="AA63" s="1">
        <v>0</v>
      </c>
      <c r="AB63" s="1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26</v>
      </c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326"/>
      <c r="CW63" s="87">
        <v>26</v>
      </c>
      <c r="CX63" s="87">
        <v>0</v>
      </c>
      <c r="CY63" s="87">
        <v>0</v>
      </c>
      <c r="CZ63" s="87">
        <v>0</v>
      </c>
      <c r="DA63" s="87">
        <v>0</v>
      </c>
      <c r="DB63" s="87">
        <v>0</v>
      </c>
      <c r="DC63" s="87">
        <v>0</v>
      </c>
      <c r="DD63" s="87">
        <v>0</v>
      </c>
      <c r="DE63" s="87">
        <v>0</v>
      </c>
      <c r="DF63" s="87">
        <v>0</v>
      </c>
      <c r="DG63" s="87">
        <v>0</v>
      </c>
      <c r="DH63" s="87">
        <v>0</v>
      </c>
      <c r="DI63" s="87">
        <v>0</v>
      </c>
      <c r="DJ63" s="58">
        <v>0</v>
      </c>
      <c r="DK63" s="58">
        <v>0</v>
      </c>
      <c r="DL63" s="58">
        <v>0</v>
      </c>
      <c r="DM63" s="58">
        <v>0</v>
      </c>
      <c r="DN63" s="58">
        <v>0</v>
      </c>
      <c r="DO63" s="58">
        <v>0</v>
      </c>
      <c r="DP63" s="58">
        <v>0</v>
      </c>
      <c r="DQ63" s="58">
        <v>0</v>
      </c>
      <c r="DR63" s="58">
        <v>26</v>
      </c>
    </row>
    <row r="64" spans="1:122" x14ac:dyDescent="0.25">
      <c r="A64" s="84" t="s">
        <v>239</v>
      </c>
      <c r="B64" s="5">
        <v>2013</v>
      </c>
      <c r="C64" s="5" t="s">
        <v>195</v>
      </c>
      <c r="D64" s="1" t="s">
        <v>197</v>
      </c>
      <c r="E64" s="87">
        <v>210</v>
      </c>
      <c r="G64" s="326"/>
      <c r="H64" s="84">
        <v>140</v>
      </c>
      <c r="I64" s="84">
        <v>1</v>
      </c>
      <c r="J64" s="84">
        <v>9</v>
      </c>
      <c r="K64" s="84">
        <v>59</v>
      </c>
      <c r="L64" s="84">
        <v>1</v>
      </c>
      <c r="M64" s="84">
        <v>210</v>
      </c>
      <c r="N64" s="84" t="s">
        <v>197</v>
      </c>
      <c r="O64" s="87" t="s">
        <v>197</v>
      </c>
      <c r="P64" s="87" t="s">
        <v>197</v>
      </c>
      <c r="Q64" s="87" t="s">
        <v>197</v>
      </c>
      <c r="R64" s="87" t="s">
        <v>197</v>
      </c>
      <c r="S64" s="87" t="s">
        <v>197</v>
      </c>
      <c r="T64" s="87">
        <v>0</v>
      </c>
      <c r="U64" s="87" t="s">
        <v>197</v>
      </c>
      <c r="V64" s="87" t="s">
        <v>197</v>
      </c>
      <c r="W64" s="87" t="s">
        <v>197</v>
      </c>
      <c r="X64" s="87" t="s">
        <v>197</v>
      </c>
      <c r="Y64" s="86">
        <v>89</v>
      </c>
      <c r="Z64" s="87">
        <v>0</v>
      </c>
      <c r="AA64" s="87">
        <v>4</v>
      </c>
      <c r="AB64" s="87">
        <v>0</v>
      </c>
      <c r="AC64" s="86">
        <v>1</v>
      </c>
      <c r="AD64" s="86">
        <v>7</v>
      </c>
      <c r="AE64" s="86">
        <v>0</v>
      </c>
      <c r="AF64" s="86">
        <v>0</v>
      </c>
      <c r="AG64" s="86">
        <v>0</v>
      </c>
      <c r="AH64" s="86">
        <v>5</v>
      </c>
      <c r="AI64" s="86">
        <v>25</v>
      </c>
      <c r="AJ64" s="86">
        <v>0</v>
      </c>
      <c r="AK64" s="86">
        <v>0</v>
      </c>
      <c r="AL64" s="86">
        <v>0</v>
      </c>
      <c r="AM64" s="86">
        <v>0</v>
      </c>
      <c r="AN64" s="86">
        <v>131</v>
      </c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326"/>
      <c r="CW64" s="87">
        <v>50</v>
      </c>
      <c r="CX64" s="87">
        <v>22</v>
      </c>
      <c r="CY64" s="87">
        <v>3</v>
      </c>
      <c r="CZ64" s="87">
        <v>4</v>
      </c>
      <c r="DA64" s="87">
        <v>1</v>
      </c>
      <c r="DB64" s="87">
        <v>0</v>
      </c>
      <c r="DC64" s="87">
        <v>2</v>
      </c>
      <c r="DD64" s="87">
        <v>0</v>
      </c>
      <c r="DE64" s="87">
        <v>0</v>
      </c>
      <c r="DF64" s="87">
        <v>0</v>
      </c>
      <c r="DG64" s="87">
        <v>1</v>
      </c>
      <c r="DH64" s="87">
        <v>0</v>
      </c>
      <c r="DI64" s="87">
        <v>0</v>
      </c>
      <c r="DJ64" s="58">
        <v>17</v>
      </c>
      <c r="DK64" s="58">
        <v>22</v>
      </c>
      <c r="DL64" s="58">
        <v>0</v>
      </c>
      <c r="DM64" s="58">
        <v>2</v>
      </c>
      <c r="DN64" s="58">
        <v>1</v>
      </c>
      <c r="DO64" s="58">
        <v>7</v>
      </c>
      <c r="DP64" s="58">
        <v>0</v>
      </c>
      <c r="DQ64" s="58">
        <v>8</v>
      </c>
      <c r="DR64" s="58">
        <v>140</v>
      </c>
    </row>
    <row r="65" spans="1:122" x14ac:dyDescent="0.25">
      <c r="A65" s="84" t="s">
        <v>239</v>
      </c>
      <c r="B65" s="5">
        <v>2014</v>
      </c>
      <c r="C65" s="5" t="s">
        <v>194</v>
      </c>
      <c r="D65" s="1">
        <v>115</v>
      </c>
      <c r="E65" s="87">
        <v>13</v>
      </c>
      <c r="G65" s="326"/>
      <c r="H65" s="84">
        <v>13</v>
      </c>
      <c r="I65" s="84">
        <v>0</v>
      </c>
      <c r="J65" s="84">
        <v>0</v>
      </c>
      <c r="K65" s="84">
        <v>0</v>
      </c>
      <c r="L65" s="84">
        <v>0</v>
      </c>
      <c r="M65" s="84">
        <v>13</v>
      </c>
      <c r="N65" s="84">
        <v>97</v>
      </c>
      <c r="O65" s="87">
        <v>0</v>
      </c>
      <c r="P65" s="87">
        <v>97</v>
      </c>
      <c r="Q65" s="87">
        <v>28</v>
      </c>
      <c r="R65" s="87">
        <v>69</v>
      </c>
      <c r="S65" s="87">
        <v>0</v>
      </c>
      <c r="T65" s="87">
        <v>0</v>
      </c>
      <c r="U65" s="87" t="s">
        <v>197</v>
      </c>
      <c r="V65" s="87" t="s">
        <v>197</v>
      </c>
      <c r="W65" s="87" t="s">
        <v>197</v>
      </c>
      <c r="X65" s="87" t="s">
        <v>197</v>
      </c>
      <c r="Y65" s="87" t="s">
        <v>197</v>
      </c>
      <c r="Z65" s="87">
        <v>13</v>
      </c>
      <c r="AA65" s="87">
        <v>0</v>
      </c>
      <c r="AB65" s="87">
        <v>0</v>
      </c>
      <c r="AC65" s="86">
        <v>0</v>
      </c>
      <c r="AD65" s="86">
        <v>0</v>
      </c>
      <c r="AE65" s="86">
        <v>0</v>
      </c>
      <c r="AF65" s="86">
        <v>0</v>
      </c>
      <c r="AG65" s="86">
        <v>0</v>
      </c>
      <c r="AH65" s="86">
        <v>0</v>
      </c>
      <c r="AI65" s="86">
        <v>0</v>
      </c>
      <c r="AJ65" s="86">
        <v>0</v>
      </c>
      <c r="AK65" s="86">
        <v>0</v>
      </c>
      <c r="AL65" s="86">
        <v>0</v>
      </c>
      <c r="AM65" s="86">
        <v>0</v>
      </c>
      <c r="AN65" s="86">
        <v>13</v>
      </c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326"/>
      <c r="CW65" s="87">
        <v>13</v>
      </c>
      <c r="CX65" s="87">
        <v>0</v>
      </c>
      <c r="CY65" s="87">
        <v>0</v>
      </c>
      <c r="CZ65" s="87">
        <v>0</v>
      </c>
      <c r="DA65" s="87">
        <v>0</v>
      </c>
      <c r="DB65" s="87">
        <v>0</v>
      </c>
      <c r="DC65" s="87">
        <v>0</v>
      </c>
      <c r="DD65" s="87">
        <v>0</v>
      </c>
      <c r="DE65" s="87">
        <v>0</v>
      </c>
      <c r="DF65" s="87">
        <v>0</v>
      </c>
      <c r="DG65" s="87">
        <v>0</v>
      </c>
      <c r="DH65" s="87">
        <v>0</v>
      </c>
      <c r="DI65" s="87">
        <v>0</v>
      </c>
      <c r="DJ65" s="58">
        <v>0</v>
      </c>
      <c r="DK65" s="58">
        <v>0</v>
      </c>
      <c r="DL65" s="58">
        <v>0</v>
      </c>
      <c r="DM65" s="58">
        <v>0</v>
      </c>
      <c r="DN65" s="58">
        <v>0</v>
      </c>
      <c r="DO65" s="58">
        <v>0</v>
      </c>
      <c r="DP65" s="58">
        <v>0</v>
      </c>
      <c r="DQ65" s="58">
        <v>0</v>
      </c>
      <c r="DR65" s="58">
        <v>13</v>
      </c>
    </row>
    <row r="66" spans="1:122" x14ac:dyDescent="0.25">
      <c r="A66" s="84" t="s">
        <v>239</v>
      </c>
      <c r="B66" s="5">
        <v>2014</v>
      </c>
      <c r="C66" s="5" t="s">
        <v>195</v>
      </c>
      <c r="D66" s="1" t="s">
        <v>197</v>
      </c>
      <c r="E66" s="87">
        <v>139</v>
      </c>
      <c r="G66" s="326"/>
      <c r="H66" s="84">
        <v>102</v>
      </c>
      <c r="I66" s="84">
        <v>3</v>
      </c>
      <c r="J66" s="84">
        <v>15</v>
      </c>
      <c r="K66" s="84">
        <v>18</v>
      </c>
      <c r="L66" s="84">
        <v>1</v>
      </c>
      <c r="M66" s="84">
        <v>139</v>
      </c>
      <c r="N66" s="1" t="s">
        <v>197</v>
      </c>
      <c r="O66" s="1" t="s">
        <v>197</v>
      </c>
      <c r="P66" s="1" t="s">
        <v>197</v>
      </c>
      <c r="Q66" s="1" t="s">
        <v>197</v>
      </c>
      <c r="R66" s="87" t="s">
        <v>197</v>
      </c>
      <c r="S66" s="87" t="s">
        <v>197</v>
      </c>
      <c r="T66" s="87">
        <v>0</v>
      </c>
      <c r="U66" s="87" t="s">
        <v>197</v>
      </c>
      <c r="V66" s="87" t="s">
        <v>197</v>
      </c>
      <c r="W66" s="87" t="s">
        <v>197</v>
      </c>
      <c r="X66" s="87" t="s">
        <v>197</v>
      </c>
      <c r="Y66" s="1">
        <v>54</v>
      </c>
      <c r="Z66" s="87">
        <v>0</v>
      </c>
      <c r="AA66" s="87">
        <v>13</v>
      </c>
      <c r="AB66" s="87">
        <v>0</v>
      </c>
      <c r="AC66" s="86">
        <v>1</v>
      </c>
      <c r="AD66" s="86">
        <v>4</v>
      </c>
      <c r="AE66" s="86">
        <v>0</v>
      </c>
      <c r="AF66" s="86">
        <v>1</v>
      </c>
      <c r="AG66" s="86">
        <v>0</v>
      </c>
      <c r="AH66" s="86">
        <v>5</v>
      </c>
      <c r="AI66" s="86">
        <v>4</v>
      </c>
      <c r="AJ66" s="86">
        <v>0</v>
      </c>
      <c r="AK66" s="86">
        <v>0</v>
      </c>
      <c r="AL66" s="86">
        <v>0</v>
      </c>
      <c r="AM66" s="86">
        <v>0</v>
      </c>
      <c r="AN66" s="86">
        <v>82</v>
      </c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326"/>
      <c r="CW66" s="87">
        <v>37</v>
      </c>
      <c r="CX66" s="87">
        <v>9</v>
      </c>
      <c r="CY66" s="87">
        <v>2</v>
      </c>
      <c r="CZ66" s="87">
        <v>0</v>
      </c>
      <c r="DA66" s="87">
        <v>2</v>
      </c>
      <c r="DB66" s="87">
        <v>0</v>
      </c>
      <c r="DC66" s="87">
        <v>1</v>
      </c>
      <c r="DD66" s="87">
        <v>0</v>
      </c>
      <c r="DE66" s="87">
        <v>3</v>
      </c>
      <c r="DF66" s="87">
        <v>0</v>
      </c>
      <c r="DG66" s="87">
        <v>0</v>
      </c>
      <c r="DH66" s="87">
        <v>0</v>
      </c>
      <c r="DI66" s="87">
        <v>0</v>
      </c>
      <c r="DJ66" s="58">
        <v>8</v>
      </c>
      <c r="DK66" s="58">
        <v>14</v>
      </c>
      <c r="DL66" s="58">
        <v>0</v>
      </c>
      <c r="DM66" s="58">
        <v>2</v>
      </c>
      <c r="DN66" s="58">
        <v>0</v>
      </c>
      <c r="DO66" s="58">
        <v>9</v>
      </c>
      <c r="DP66" s="58">
        <v>0</v>
      </c>
      <c r="DQ66" s="58">
        <v>15</v>
      </c>
      <c r="DR66" s="58">
        <v>102</v>
      </c>
    </row>
    <row r="67" spans="1:122" x14ac:dyDescent="0.25">
      <c r="A67" s="84" t="s">
        <v>243</v>
      </c>
      <c r="B67" s="5">
        <v>2012</v>
      </c>
      <c r="C67" s="5" t="s">
        <v>194</v>
      </c>
      <c r="D67" s="87">
        <v>261</v>
      </c>
      <c r="E67" s="58">
        <v>15</v>
      </c>
      <c r="F67" s="1" t="s">
        <v>197</v>
      </c>
      <c r="G67" s="326"/>
      <c r="H67" s="84">
        <v>1</v>
      </c>
      <c r="I67" s="84">
        <v>0</v>
      </c>
      <c r="J67" s="84">
        <v>0</v>
      </c>
      <c r="K67" s="84">
        <v>14</v>
      </c>
      <c r="L67" s="84">
        <v>0</v>
      </c>
      <c r="M67" s="84">
        <v>15</v>
      </c>
      <c r="N67" s="84">
        <v>222</v>
      </c>
      <c r="O67" s="84">
        <v>0</v>
      </c>
      <c r="P67" s="84">
        <v>222</v>
      </c>
      <c r="Q67" s="84">
        <v>198</v>
      </c>
      <c r="R67" s="84">
        <v>24</v>
      </c>
      <c r="S67" s="87" t="s">
        <v>197</v>
      </c>
      <c r="T67" s="87">
        <v>0</v>
      </c>
      <c r="U67" s="87">
        <v>1</v>
      </c>
      <c r="V67" s="87">
        <v>0</v>
      </c>
      <c r="W67" s="87">
        <v>0</v>
      </c>
      <c r="X67" s="87">
        <v>0</v>
      </c>
      <c r="Y67" s="87">
        <v>1</v>
      </c>
      <c r="Z67" s="87">
        <v>0</v>
      </c>
      <c r="AA67" s="87">
        <v>0</v>
      </c>
      <c r="AB67" s="87">
        <v>0</v>
      </c>
      <c r="AC67" s="86">
        <v>0</v>
      </c>
      <c r="AD67" s="86">
        <v>0</v>
      </c>
      <c r="AE67" s="86">
        <v>0</v>
      </c>
      <c r="AF67" s="86">
        <v>0</v>
      </c>
      <c r="AG67" s="86">
        <v>0</v>
      </c>
      <c r="AH67" s="86">
        <v>0</v>
      </c>
      <c r="AI67" s="86">
        <v>0</v>
      </c>
      <c r="AJ67" s="86">
        <v>0</v>
      </c>
      <c r="AK67" s="86">
        <v>0</v>
      </c>
      <c r="AL67" s="86">
        <v>0</v>
      </c>
      <c r="AM67" s="86">
        <v>0</v>
      </c>
      <c r="AN67" s="86">
        <v>1</v>
      </c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326"/>
      <c r="CW67" s="87">
        <v>0</v>
      </c>
      <c r="CX67" s="87">
        <v>0</v>
      </c>
      <c r="CY67" s="87">
        <v>0</v>
      </c>
      <c r="CZ67" s="87">
        <v>0</v>
      </c>
      <c r="DA67" s="87">
        <v>0</v>
      </c>
      <c r="DB67" s="87">
        <v>0</v>
      </c>
      <c r="DC67" s="87">
        <v>0</v>
      </c>
      <c r="DD67" s="87">
        <v>0</v>
      </c>
      <c r="DE67" s="87">
        <v>0</v>
      </c>
      <c r="DF67" s="87">
        <v>0</v>
      </c>
      <c r="DG67" s="87">
        <v>0</v>
      </c>
      <c r="DH67" s="87">
        <v>0</v>
      </c>
      <c r="DI67" s="87">
        <v>0</v>
      </c>
      <c r="DJ67" s="58">
        <v>0</v>
      </c>
      <c r="DK67" s="58">
        <v>1</v>
      </c>
      <c r="DL67" s="58">
        <v>0</v>
      </c>
      <c r="DM67" s="58">
        <v>0</v>
      </c>
      <c r="DN67" s="58">
        <v>0</v>
      </c>
      <c r="DO67" s="58">
        <v>0</v>
      </c>
      <c r="DP67" s="58">
        <v>0</v>
      </c>
      <c r="DQ67" s="58">
        <v>0</v>
      </c>
      <c r="DR67" s="58">
        <v>1</v>
      </c>
    </row>
    <row r="68" spans="1:122" x14ac:dyDescent="0.25">
      <c r="A68" s="84" t="s">
        <v>243</v>
      </c>
      <c r="B68" s="5">
        <v>2012</v>
      </c>
      <c r="C68" s="5" t="s">
        <v>195</v>
      </c>
      <c r="D68" s="87">
        <v>1506</v>
      </c>
      <c r="E68" s="58">
        <v>240</v>
      </c>
      <c r="F68" s="1" t="s">
        <v>197</v>
      </c>
      <c r="G68" s="326"/>
      <c r="H68" s="84">
        <v>78</v>
      </c>
      <c r="I68" s="84">
        <v>8</v>
      </c>
      <c r="J68" s="84">
        <v>31</v>
      </c>
      <c r="K68" s="84">
        <v>109</v>
      </c>
      <c r="L68" s="84">
        <v>14</v>
      </c>
      <c r="M68" s="84">
        <v>240</v>
      </c>
      <c r="N68" s="84">
        <v>1008</v>
      </c>
      <c r="O68" s="84">
        <v>0</v>
      </c>
      <c r="P68" s="84">
        <v>1008</v>
      </c>
      <c r="Q68" s="84">
        <v>896</v>
      </c>
      <c r="R68" s="84">
        <v>112</v>
      </c>
      <c r="S68" s="87" t="s">
        <v>197</v>
      </c>
      <c r="T68" s="87">
        <v>1</v>
      </c>
      <c r="U68" s="87">
        <v>25</v>
      </c>
      <c r="V68" s="87">
        <v>15</v>
      </c>
      <c r="W68" s="87">
        <v>5</v>
      </c>
      <c r="X68" s="87">
        <v>45</v>
      </c>
      <c r="Y68" s="87">
        <v>9</v>
      </c>
      <c r="Z68" s="87">
        <v>0</v>
      </c>
      <c r="AA68" s="87">
        <v>4</v>
      </c>
      <c r="AB68" s="87">
        <v>8</v>
      </c>
      <c r="AC68" s="86">
        <v>1</v>
      </c>
      <c r="AD68" s="86">
        <v>0</v>
      </c>
      <c r="AE68" s="86">
        <v>0</v>
      </c>
      <c r="AF68" s="86">
        <v>0</v>
      </c>
      <c r="AG68" s="86">
        <v>1</v>
      </c>
      <c r="AH68" s="86">
        <v>0</v>
      </c>
      <c r="AI68" s="86">
        <v>6</v>
      </c>
      <c r="AJ68" s="86">
        <v>0</v>
      </c>
      <c r="AK68" s="86">
        <v>0</v>
      </c>
      <c r="AL68" s="86">
        <v>3</v>
      </c>
      <c r="AM68" s="86">
        <v>2</v>
      </c>
      <c r="AN68" s="86">
        <v>78</v>
      </c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326"/>
      <c r="CW68" s="87">
        <v>12</v>
      </c>
      <c r="CX68" s="87">
        <v>9</v>
      </c>
      <c r="CY68" s="87">
        <v>0</v>
      </c>
      <c r="CZ68" s="87">
        <v>7</v>
      </c>
      <c r="DA68" s="87">
        <v>6</v>
      </c>
      <c r="DB68" s="87">
        <v>0</v>
      </c>
      <c r="DC68" s="87">
        <v>4</v>
      </c>
      <c r="DD68" s="87">
        <v>0</v>
      </c>
      <c r="DE68" s="87">
        <v>1</v>
      </c>
      <c r="DF68" s="87">
        <v>1</v>
      </c>
      <c r="DG68" s="87">
        <v>0</v>
      </c>
      <c r="DH68" s="87">
        <v>0</v>
      </c>
      <c r="DI68" s="87">
        <v>3</v>
      </c>
      <c r="DJ68" s="58">
        <v>13</v>
      </c>
      <c r="DK68" s="58">
        <v>9</v>
      </c>
      <c r="DL68" s="58">
        <v>2</v>
      </c>
      <c r="DM68" s="58">
        <v>1</v>
      </c>
      <c r="DN68" s="58">
        <v>1</v>
      </c>
      <c r="DO68" s="58">
        <v>3</v>
      </c>
      <c r="DP68" s="58">
        <v>1</v>
      </c>
      <c r="DQ68" s="58">
        <v>5</v>
      </c>
      <c r="DR68" s="58">
        <v>78</v>
      </c>
    </row>
    <row r="69" spans="1:122" x14ac:dyDescent="0.25">
      <c r="A69" s="84" t="s">
        <v>243</v>
      </c>
      <c r="B69" s="5">
        <v>2013</v>
      </c>
      <c r="C69" s="5" t="s">
        <v>194</v>
      </c>
      <c r="D69" s="87">
        <v>252</v>
      </c>
      <c r="E69" s="58">
        <v>9</v>
      </c>
      <c r="F69" s="1" t="s">
        <v>197</v>
      </c>
      <c r="G69" s="326"/>
      <c r="H69" s="84">
        <v>6</v>
      </c>
      <c r="I69" s="84">
        <v>0</v>
      </c>
      <c r="J69" s="84">
        <v>0</v>
      </c>
      <c r="K69" s="84">
        <v>3</v>
      </c>
      <c r="L69" s="84">
        <v>0</v>
      </c>
      <c r="M69" s="84">
        <v>9</v>
      </c>
      <c r="N69" s="84">
        <v>187</v>
      </c>
      <c r="O69" s="84">
        <v>0</v>
      </c>
      <c r="P69" s="84">
        <v>187</v>
      </c>
      <c r="Q69" s="84">
        <v>173</v>
      </c>
      <c r="R69" s="84">
        <v>14</v>
      </c>
      <c r="S69" s="87" t="s">
        <v>197</v>
      </c>
      <c r="T69" s="87">
        <v>0</v>
      </c>
      <c r="U69" s="87">
        <v>3</v>
      </c>
      <c r="V69" s="87">
        <v>0</v>
      </c>
      <c r="W69" s="87">
        <v>0</v>
      </c>
      <c r="X69" s="87">
        <v>3</v>
      </c>
      <c r="Y69" s="87">
        <v>0</v>
      </c>
      <c r="Z69" s="87">
        <v>3</v>
      </c>
      <c r="AA69" s="87">
        <v>0</v>
      </c>
      <c r="AB69" s="87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6</v>
      </c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326"/>
      <c r="CW69" s="87">
        <v>3</v>
      </c>
      <c r="CX69" s="87">
        <v>2</v>
      </c>
      <c r="CY69" s="87">
        <v>0</v>
      </c>
      <c r="CZ69" s="87">
        <v>0</v>
      </c>
      <c r="DA69" s="87">
        <v>0</v>
      </c>
      <c r="DB69" s="87">
        <v>0</v>
      </c>
      <c r="DC69" s="87">
        <v>0</v>
      </c>
      <c r="DD69" s="87">
        <v>0</v>
      </c>
      <c r="DE69" s="87">
        <v>0</v>
      </c>
      <c r="DF69" s="87">
        <v>0</v>
      </c>
      <c r="DG69" s="87">
        <v>0</v>
      </c>
      <c r="DH69" s="87">
        <v>0</v>
      </c>
      <c r="DI69" s="87">
        <v>0</v>
      </c>
      <c r="DJ69" s="58">
        <v>1</v>
      </c>
      <c r="DK69" s="58">
        <v>0</v>
      </c>
      <c r="DL69" s="58">
        <v>0</v>
      </c>
      <c r="DM69" s="58">
        <v>0</v>
      </c>
      <c r="DN69" s="58">
        <v>0</v>
      </c>
      <c r="DO69" s="58">
        <v>0</v>
      </c>
      <c r="DP69" s="58">
        <v>0</v>
      </c>
      <c r="DQ69" s="58">
        <v>0</v>
      </c>
      <c r="DR69" s="58">
        <v>6</v>
      </c>
    </row>
    <row r="70" spans="1:122" x14ac:dyDescent="0.25">
      <c r="A70" s="84" t="s">
        <v>243</v>
      </c>
      <c r="B70" s="5">
        <v>2013</v>
      </c>
      <c r="C70" s="5" t="s">
        <v>195</v>
      </c>
      <c r="D70" s="87">
        <v>1510</v>
      </c>
      <c r="E70" s="58">
        <v>223</v>
      </c>
      <c r="F70" s="87" t="s">
        <v>197</v>
      </c>
      <c r="G70" s="326"/>
      <c r="H70" s="84">
        <v>79</v>
      </c>
      <c r="I70" s="84">
        <v>8</v>
      </c>
      <c r="J70" s="84">
        <v>23</v>
      </c>
      <c r="K70" s="84">
        <v>110</v>
      </c>
      <c r="L70" s="84">
        <v>3</v>
      </c>
      <c r="M70" s="84">
        <v>223</v>
      </c>
      <c r="N70" s="84">
        <v>672</v>
      </c>
      <c r="O70" s="84">
        <v>0</v>
      </c>
      <c r="P70" s="84">
        <v>672</v>
      </c>
      <c r="Q70" s="84">
        <v>560</v>
      </c>
      <c r="R70" s="84">
        <v>112</v>
      </c>
      <c r="S70" s="87" t="s">
        <v>197</v>
      </c>
      <c r="T70" s="87">
        <v>0</v>
      </c>
      <c r="U70" s="87">
        <v>28</v>
      </c>
      <c r="V70" s="87">
        <v>5</v>
      </c>
      <c r="W70" s="87">
        <v>1</v>
      </c>
      <c r="X70" s="87">
        <v>34</v>
      </c>
      <c r="Y70" s="87">
        <v>19</v>
      </c>
      <c r="Z70" s="87">
        <v>0</v>
      </c>
      <c r="AA70" s="87">
        <v>2</v>
      </c>
      <c r="AB70" s="87">
        <v>0</v>
      </c>
      <c r="AC70" s="86">
        <v>2</v>
      </c>
      <c r="AD70" s="86">
        <v>5</v>
      </c>
      <c r="AE70" s="86">
        <v>0</v>
      </c>
      <c r="AF70" s="86">
        <v>0</v>
      </c>
      <c r="AG70" s="86">
        <v>0</v>
      </c>
      <c r="AH70" s="86">
        <v>0</v>
      </c>
      <c r="AI70" s="86">
        <v>3</v>
      </c>
      <c r="AJ70" s="86">
        <v>0</v>
      </c>
      <c r="AK70" s="86">
        <v>0</v>
      </c>
      <c r="AL70" s="86">
        <v>14</v>
      </c>
      <c r="AM70" s="86">
        <v>7</v>
      </c>
      <c r="AN70" s="86">
        <v>79</v>
      </c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326"/>
      <c r="CW70" s="87">
        <v>19</v>
      </c>
      <c r="CX70" s="87">
        <v>3</v>
      </c>
      <c r="CY70" s="87">
        <v>1</v>
      </c>
      <c r="CZ70" s="87">
        <v>11</v>
      </c>
      <c r="DA70" s="87">
        <v>7</v>
      </c>
      <c r="DB70" s="87">
        <v>0</v>
      </c>
      <c r="DC70" s="87">
        <v>4</v>
      </c>
      <c r="DD70" s="87">
        <v>0</v>
      </c>
      <c r="DE70" s="87">
        <v>2</v>
      </c>
      <c r="DF70" s="87">
        <v>0</v>
      </c>
      <c r="DG70" s="87">
        <v>0</v>
      </c>
      <c r="DH70" s="87">
        <v>0</v>
      </c>
      <c r="DI70" s="87">
        <v>3</v>
      </c>
      <c r="DJ70" s="58">
        <v>12</v>
      </c>
      <c r="DK70" s="58">
        <v>7</v>
      </c>
      <c r="DL70" s="58">
        <v>1</v>
      </c>
      <c r="DM70" s="58">
        <v>1</v>
      </c>
      <c r="DN70" s="58">
        <v>1</v>
      </c>
      <c r="DO70" s="58">
        <v>0</v>
      </c>
      <c r="DP70" s="58">
        <v>0</v>
      </c>
      <c r="DQ70" s="58">
        <v>7</v>
      </c>
      <c r="DR70" s="58">
        <v>79</v>
      </c>
    </row>
    <row r="71" spans="1:122" x14ac:dyDescent="0.25">
      <c r="A71" s="84" t="s">
        <v>243</v>
      </c>
      <c r="B71" s="5">
        <v>2014</v>
      </c>
      <c r="C71" s="5" t="s">
        <v>194</v>
      </c>
      <c r="D71" s="87">
        <v>214</v>
      </c>
      <c r="E71" s="58">
        <v>7</v>
      </c>
      <c r="F71" s="87" t="s">
        <v>197</v>
      </c>
      <c r="G71" s="326"/>
      <c r="H71" s="84">
        <v>2</v>
      </c>
      <c r="I71" s="84">
        <v>0</v>
      </c>
      <c r="J71" s="84">
        <v>0</v>
      </c>
      <c r="K71" s="84">
        <v>5</v>
      </c>
      <c r="L71" s="84">
        <v>0</v>
      </c>
      <c r="M71" s="84">
        <v>7</v>
      </c>
      <c r="N71" s="84">
        <v>139</v>
      </c>
      <c r="O71" s="84">
        <v>0</v>
      </c>
      <c r="P71" s="84">
        <v>139</v>
      </c>
      <c r="Q71" s="84">
        <v>118</v>
      </c>
      <c r="R71" s="84">
        <v>21</v>
      </c>
      <c r="S71" s="87" t="s">
        <v>197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1</v>
      </c>
      <c r="Z71" s="87">
        <v>0</v>
      </c>
      <c r="AA71" s="87">
        <v>0</v>
      </c>
      <c r="AB71" s="87">
        <v>0</v>
      </c>
      <c r="AC71" s="86">
        <v>0</v>
      </c>
      <c r="AD71" s="86">
        <v>0</v>
      </c>
      <c r="AE71" s="86">
        <v>0</v>
      </c>
      <c r="AF71" s="86">
        <v>0</v>
      </c>
      <c r="AG71" s="86">
        <v>0</v>
      </c>
      <c r="AH71" s="86">
        <v>0</v>
      </c>
      <c r="AI71" s="86">
        <v>0</v>
      </c>
      <c r="AJ71" s="86">
        <v>0</v>
      </c>
      <c r="AK71" s="86">
        <v>0</v>
      </c>
      <c r="AL71" s="86">
        <v>1</v>
      </c>
      <c r="AM71" s="86">
        <v>0</v>
      </c>
      <c r="AN71" s="86">
        <v>2</v>
      </c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326"/>
      <c r="CW71" s="87">
        <v>1</v>
      </c>
      <c r="CX71" s="87">
        <v>0</v>
      </c>
      <c r="CY71" s="87">
        <v>0</v>
      </c>
      <c r="CZ71" s="87">
        <v>0</v>
      </c>
      <c r="DA71" s="87">
        <v>0</v>
      </c>
      <c r="DB71" s="87">
        <v>0</v>
      </c>
      <c r="DC71" s="87">
        <v>0</v>
      </c>
      <c r="DD71" s="87">
        <v>0</v>
      </c>
      <c r="DE71" s="87">
        <v>0</v>
      </c>
      <c r="DF71" s="87">
        <v>0</v>
      </c>
      <c r="DG71" s="87">
        <v>0</v>
      </c>
      <c r="DH71" s="87">
        <v>0</v>
      </c>
      <c r="DI71" s="87">
        <v>0</v>
      </c>
      <c r="DJ71" s="58">
        <v>0</v>
      </c>
      <c r="DK71" s="58">
        <v>0</v>
      </c>
      <c r="DL71" s="58">
        <v>0</v>
      </c>
      <c r="DM71" s="58">
        <v>0</v>
      </c>
      <c r="DN71" s="58">
        <v>0</v>
      </c>
      <c r="DO71" s="58">
        <v>0</v>
      </c>
      <c r="DP71" s="58">
        <v>0</v>
      </c>
      <c r="DQ71" s="58">
        <v>1</v>
      </c>
      <c r="DR71" s="58">
        <v>2</v>
      </c>
    </row>
    <row r="72" spans="1:122" x14ac:dyDescent="0.25">
      <c r="A72" s="84" t="s">
        <v>243</v>
      </c>
      <c r="B72" s="5">
        <v>2014</v>
      </c>
      <c r="C72" s="5" t="s">
        <v>195</v>
      </c>
      <c r="D72" s="87">
        <v>1630</v>
      </c>
      <c r="E72" s="58">
        <v>200</v>
      </c>
      <c r="F72" s="87" t="s">
        <v>197</v>
      </c>
      <c r="G72" s="326"/>
      <c r="H72" s="84">
        <v>64</v>
      </c>
      <c r="I72" s="84">
        <v>9</v>
      </c>
      <c r="J72" s="84">
        <v>19</v>
      </c>
      <c r="K72" s="84">
        <v>99</v>
      </c>
      <c r="L72" s="84">
        <v>9</v>
      </c>
      <c r="M72" s="84">
        <v>200</v>
      </c>
      <c r="N72" s="84">
        <v>690</v>
      </c>
      <c r="O72" s="84">
        <v>0</v>
      </c>
      <c r="P72" s="84">
        <v>690</v>
      </c>
      <c r="Q72" s="84">
        <v>548</v>
      </c>
      <c r="R72" s="84">
        <v>142</v>
      </c>
      <c r="S72" s="87" t="s">
        <v>197</v>
      </c>
      <c r="T72" s="87">
        <v>1</v>
      </c>
      <c r="U72" s="87">
        <v>18</v>
      </c>
      <c r="V72" s="87">
        <v>11</v>
      </c>
      <c r="W72" s="87">
        <v>9</v>
      </c>
      <c r="X72" s="87">
        <v>38</v>
      </c>
      <c r="Y72" s="87">
        <v>8</v>
      </c>
      <c r="Z72" s="87">
        <v>0</v>
      </c>
      <c r="AA72" s="87">
        <v>1</v>
      </c>
      <c r="AB72" s="87">
        <v>0</v>
      </c>
      <c r="AC72" s="86">
        <v>4</v>
      </c>
      <c r="AD72" s="86">
        <v>5</v>
      </c>
      <c r="AE72" s="86">
        <v>0</v>
      </c>
      <c r="AF72" s="86">
        <v>0</v>
      </c>
      <c r="AG72" s="86">
        <v>0</v>
      </c>
      <c r="AH72" s="86">
        <v>0</v>
      </c>
      <c r="AI72" s="86">
        <v>1</v>
      </c>
      <c r="AJ72" s="86">
        <v>0</v>
      </c>
      <c r="AK72" s="86">
        <v>0</v>
      </c>
      <c r="AL72" s="86">
        <v>6</v>
      </c>
      <c r="AM72" s="86">
        <v>3</v>
      </c>
      <c r="AN72" s="86">
        <v>64</v>
      </c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326"/>
      <c r="CW72" s="87">
        <v>6</v>
      </c>
      <c r="CX72" s="87">
        <v>10</v>
      </c>
      <c r="CY72" s="87">
        <v>1</v>
      </c>
      <c r="CZ72" s="87">
        <v>9</v>
      </c>
      <c r="DA72" s="87">
        <v>1</v>
      </c>
      <c r="DB72" s="87">
        <v>0</v>
      </c>
      <c r="DC72" s="87">
        <v>3</v>
      </c>
      <c r="DD72" s="87">
        <v>0</v>
      </c>
      <c r="DE72" s="87">
        <v>2</v>
      </c>
      <c r="DF72" s="87">
        <v>0</v>
      </c>
      <c r="DG72" s="87">
        <v>0</v>
      </c>
      <c r="DH72" s="87">
        <v>1</v>
      </c>
      <c r="DI72" s="87">
        <v>0</v>
      </c>
      <c r="DJ72" s="58">
        <v>12</v>
      </c>
      <c r="DK72" s="58">
        <v>6</v>
      </c>
      <c r="DL72" s="58">
        <v>2</v>
      </c>
      <c r="DM72" s="58">
        <v>0</v>
      </c>
      <c r="DN72" s="58">
        <v>1</v>
      </c>
      <c r="DO72" s="58">
        <v>1</v>
      </c>
      <c r="DP72" s="58">
        <v>0</v>
      </c>
      <c r="DQ72" s="58">
        <v>9</v>
      </c>
      <c r="DR72" s="58">
        <v>64</v>
      </c>
    </row>
    <row r="73" spans="1:122" x14ac:dyDescent="0.25">
      <c r="A73" s="84" t="s">
        <v>245</v>
      </c>
      <c r="B73" s="5">
        <v>2012</v>
      </c>
      <c r="C73" s="5" t="s">
        <v>194</v>
      </c>
      <c r="G73" s="326"/>
      <c r="H73" s="84">
        <v>4</v>
      </c>
      <c r="L73" s="84">
        <v>0</v>
      </c>
      <c r="N73" s="1" t="s">
        <v>197</v>
      </c>
      <c r="O73" s="1" t="s">
        <v>197</v>
      </c>
      <c r="P73" s="1" t="s">
        <v>197</v>
      </c>
      <c r="Q73" s="87" t="s">
        <v>197</v>
      </c>
      <c r="R73" s="87" t="s">
        <v>197</v>
      </c>
      <c r="S73" s="87" t="s">
        <v>197</v>
      </c>
      <c r="X73" s="87">
        <v>3</v>
      </c>
      <c r="Y73" s="87">
        <v>0</v>
      </c>
      <c r="AI73" s="86">
        <v>1</v>
      </c>
      <c r="AN73" s="86">
        <v>4</v>
      </c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326"/>
    </row>
    <row r="74" spans="1:122" x14ac:dyDescent="0.25">
      <c r="A74" s="84" t="s">
        <v>245</v>
      </c>
      <c r="B74" s="5">
        <v>2012</v>
      </c>
      <c r="C74" s="5" t="s">
        <v>195</v>
      </c>
      <c r="G74" s="326"/>
      <c r="H74" s="84">
        <v>166</v>
      </c>
      <c r="L74" s="84">
        <v>0</v>
      </c>
      <c r="N74" s="1">
        <v>78</v>
      </c>
      <c r="O74" s="87">
        <v>3</v>
      </c>
      <c r="P74" s="87">
        <v>34</v>
      </c>
      <c r="Q74" s="87">
        <v>7</v>
      </c>
      <c r="R74" s="87">
        <v>27</v>
      </c>
      <c r="S74" s="87" t="s">
        <v>197</v>
      </c>
      <c r="X74" s="87">
        <v>128</v>
      </c>
      <c r="Y74" s="87">
        <v>27</v>
      </c>
      <c r="AI74" s="86">
        <v>2</v>
      </c>
      <c r="AN74" s="86">
        <v>166</v>
      </c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326"/>
    </row>
    <row r="75" spans="1:122" x14ac:dyDescent="0.25">
      <c r="A75" s="84" t="s">
        <v>245</v>
      </c>
      <c r="B75" s="5">
        <v>2013</v>
      </c>
      <c r="C75" s="5" t="s">
        <v>194</v>
      </c>
      <c r="G75" s="326"/>
      <c r="H75" s="84">
        <v>0</v>
      </c>
      <c r="L75" s="84">
        <v>0</v>
      </c>
      <c r="N75" s="1" t="s">
        <v>197</v>
      </c>
      <c r="O75" s="1" t="s">
        <v>197</v>
      </c>
      <c r="P75" s="1" t="s">
        <v>197</v>
      </c>
      <c r="Q75" s="87" t="s">
        <v>197</v>
      </c>
      <c r="R75" s="87" t="s">
        <v>197</v>
      </c>
      <c r="S75" s="87" t="s">
        <v>197</v>
      </c>
      <c r="X75" s="87">
        <v>0</v>
      </c>
      <c r="Y75" s="87">
        <v>0</v>
      </c>
      <c r="AI75" s="86">
        <v>0</v>
      </c>
      <c r="AN75" s="86">
        <v>0</v>
      </c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326"/>
    </row>
    <row r="76" spans="1:122" x14ac:dyDescent="0.25">
      <c r="A76" s="84" t="s">
        <v>245</v>
      </c>
      <c r="B76" s="5">
        <v>2013</v>
      </c>
      <c r="C76" s="5" t="s">
        <v>195</v>
      </c>
      <c r="G76" s="326"/>
      <c r="H76" s="84">
        <v>142</v>
      </c>
      <c r="L76" s="84">
        <v>5</v>
      </c>
      <c r="N76" s="87">
        <v>81</v>
      </c>
      <c r="O76" s="87">
        <v>3</v>
      </c>
      <c r="P76" s="87">
        <v>21</v>
      </c>
      <c r="Q76" s="87">
        <v>11</v>
      </c>
      <c r="R76" s="87">
        <v>9</v>
      </c>
      <c r="S76" s="87" t="s">
        <v>197</v>
      </c>
      <c r="X76" s="87">
        <v>94</v>
      </c>
      <c r="Y76" s="87">
        <v>32</v>
      </c>
      <c r="AI76" s="86">
        <v>5</v>
      </c>
      <c r="AN76" s="86">
        <v>142</v>
      </c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326"/>
    </row>
    <row r="77" spans="1:122" x14ac:dyDescent="0.25">
      <c r="A77" s="84" t="s">
        <v>245</v>
      </c>
      <c r="B77" s="5">
        <v>2014</v>
      </c>
      <c r="C77" s="5" t="s">
        <v>194</v>
      </c>
      <c r="G77" s="326"/>
      <c r="H77" s="87">
        <v>2</v>
      </c>
      <c r="L77" s="84">
        <v>0</v>
      </c>
      <c r="N77" s="1" t="s">
        <v>197</v>
      </c>
      <c r="O77" s="1" t="s">
        <v>197</v>
      </c>
      <c r="P77" s="87" t="s">
        <v>197</v>
      </c>
      <c r="Q77" s="87" t="s">
        <v>197</v>
      </c>
      <c r="R77" s="87" t="s">
        <v>197</v>
      </c>
      <c r="S77" s="87" t="s">
        <v>197</v>
      </c>
      <c r="X77" s="87">
        <v>2</v>
      </c>
      <c r="Y77" s="87">
        <v>0</v>
      </c>
      <c r="AI77" s="86">
        <v>0</v>
      </c>
      <c r="AN77" s="86">
        <v>2</v>
      </c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326"/>
    </row>
    <row r="78" spans="1:122" x14ac:dyDescent="0.25">
      <c r="A78" s="84" t="s">
        <v>245</v>
      </c>
      <c r="B78" s="5">
        <v>2014</v>
      </c>
      <c r="C78" s="5" t="s">
        <v>195</v>
      </c>
      <c r="G78" s="326"/>
      <c r="H78" s="87">
        <v>125</v>
      </c>
      <c r="L78" s="84">
        <v>1</v>
      </c>
      <c r="N78" s="1">
        <v>97</v>
      </c>
      <c r="O78" s="1">
        <v>0</v>
      </c>
      <c r="P78" s="1">
        <v>24</v>
      </c>
      <c r="Q78" s="1">
        <v>15</v>
      </c>
      <c r="R78" s="87">
        <v>8</v>
      </c>
      <c r="S78" s="87" t="s">
        <v>197</v>
      </c>
      <c r="X78" s="87">
        <v>88</v>
      </c>
      <c r="Y78" s="87">
        <v>22</v>
      </c>
      <c r="AI78" s="86">
        <v>5</v>
      </c>
      <c r="AN78" s="86">
        <v>125</v>
      </c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326"/>
    </row>
    <row r="79" spans="1:122" x14ac:dyDescent="0.25">
      <c r="A79" s="84" t="s">
        <v>249</v>
      </c>
      <c r="B79" s="5">
        <v>2012</v>
      </c>
      <c r="C79" s="5" t="s">
        <v>194</v>
      </c>
      <c r="D79" s="1" t="s">
        <v>197</v>
      </c>
      <c r="E79" s="1">
        <v>62</v>
      </c>
      <c r="F79" s="1" t="s">
        <v>197</v>
      </c>
      <c r="G79" s="326"/>
      <c r="H79" s="1">
        <v>59</v>
      </c>
      <c r="I79" s="1">
        <v>0</v>
      </c>
      <c r="J79" s="87">
        <v>0</v>
      </c>
      <c r="K79" s="87">
        <v>3</v>
      </c>
      <c r="L79" s="87">
        <v>0</v>
      </c>
      <c r="M79" s="1" t="s">
        <v>197</v>
      </c>
      <c r="N79" s="87">
        <v>52</v>
      </c>
      <c r="O79" s="87">
        <v>0</v>
      </c>
      <c r="P79" s="87">
        <v>52</v>
      </c>
      <c r="Q79" s="87">
        <v>19</v>
      </c>
      <c r="R79" s="87">
        <v>33</v>
      </c>
      <c r="T79" s="87" t="s">
        <v>197</v>
      </c>
      <c r="U79" s="1">
        <v>0</v>
      </c>
      <c r="V79" s="87">
        <v>0</v>
      </c>
      <c r="W79" s="87">
        <v>0</v>
      </c>
      <c r="X79" s="87">
        <v>0</v>
      </c>
      <c r="Y79" s="87">
        <v>0</v>
      </c>
      <c r="AC79" s="1">
        <v>0</v>
      </c>
      <c r="AD79" s="1">
        <v>0</v>
      </c>
      <c r="AE79" s="1">
        <v>0</v>
      </c>
      <c r="AF79" s="87">
        <v>0</v>
      </c>
      <c r="AG79" s="87">
        <v>0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  <c r="AN79" s="1" t="s">
        <v>197</v>
      </c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326"/>
      <c r="CW79" s="1" t="s">
        <v>197</v>
      </c>
      <c r="CX79" s="1" t="s">
        <v>197</v>
      </c>
      <c r="CY79" s="1" t="s">
        <v>197</v>
      </c>
      <c r="CZ79" s="87" t="s">
        <v>197</v>
      </c>
      <c r="DA79" s="87" t="s">
        <v>197</v>
      </c>
      <c r="DB79" s="87" t="s">
        <v>197</v>
      </c>
      <c r="DC79" s="87" t="s">
        <v>197</v>
      </c>
      <c r="DD79" s="87" t="s">
        <v>197</v>
      </c>
      <c r="DE79" s="87" t="s">
        <v>197</v>
      </c>
      <c r="DF79" s="87" t="s">
        <v>197</v>
      </c>
      <c r="DG79" s="87" t="s">
        <v>197</v>
      </c>
      <c r="DH79" s="87">
        <v>0</v>
      </c>
      <c r="DI79" s="87" t="s">
        <v>197</v>
      </c>
      <c r="DJ79" s="85">
        <v>0</v>
      </c>
      <c r="DK79" s="1">
        <v>0</v>
      </c>
      <c r="DL79" s="87">
        <v>0</v>
      </c>
      <c r="DM79" s="87">
        <v>0</v>
      </c>
      <c r="DN79" s="1" t="s">
        <v>197</v>
      </c>
      <c r="DO79" s="87">
        <v>0</v>
      </c>
      <c r="DP79" s="1" t="s">
        <v>197</v>
      </c>
      <c r="DQ79" s="87">
        <v>0</v>
      </c>
      <c r="DR79" s="87">
        <v>0</v>
      </c>
    </row>
    <row r="80" spans="1:122" x14ac:dyDescent="0.25">
      <c r="A80" s="84" t="s">
        <v>249</v>
      </c>
      <c r="B80" s="5">
        <v>2012</v>
      </c>
      <c r="C80" s="5" t="s">
        <v>195</v>
      </c>
      <c r="D80" s="1" t="s">
        <v>197</v>
      </c>
      <c r="E80" s="1">
        <v>60</v>
      </c>
      <c r="F80" s="1" t="s">
        <v>197</v>
      </c>
      <c r="G80" s="326"/>
      <c r="H80" s="1">
        <v>44</v>
      </c>
      <c r="I80" s="1">
        <v>4</v>
      </c>
      <c r="J80" s="87">
        <v>4</v>
      </c>
      <c r="K80" s="87">
        <v>7</v>
      </c>
      <c r="L80" s="87">
        <v>1</v>
      </c>
      <c r="M80" s="1" t="s">
        <v>197</v>
      </c>
      <c r="N80" s="87">
        <v>454</v>
      </c>
      <c r="O80" s="87">
        <v>1</v>
      </c>
      <c r="P80" s="87">
        <v>453</v>
      </c>
      <c r="Q80" s="87">
        <v>174</v>
      </c>
      <c r="R80" s="87">
        <v>279</v>
      </c>
      <c r="T80" s="1" t="s">
        <v>197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AC80" s="1">
        <v>0</v>
      </c>
      <c r="AD80" s="1">
        <v>0</v>
      </c>
      <c r="AE80" s="1">
        <v>0</v>
      </c>
      <c r="AF80" s="87">
        <v>0</v>
      </c>
      <c r="AG80" s="87">
        <v>0</v>
      </c>
      <c r="AH80" s="87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  <c r="AN80" s="1" t="s">
        <v>197</v>
      </c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326"/>
      <c r="CW80" s="1" t="s">
        <v>197</v>
      </c>
      <c r="CX80" s="1" t="s">
        <v>197</v>
      </c>
      <c r="CY80" s="1" t="s">
        <v>197</v>
      </c>
      <c r="CZ80" s="87" t="s">
        <v>197</v>
      </c>
      <c r="DA80" s="87" t="s">
        <v>197</v>
      </c>
      <c r="DB80" s="87" t="s">
        <v>197</v>
      </c>
      <c r="DC80" s="87" t="s">
        <v>197</v>
      </c>
      <c r="DD80" s="87" t="s">
        <v>197</v>
      </c>
      <c r="DE80" s="87" t="s">
        <v>197</v>
      </c>
      <c r="DF80" s="87" t="s">
        <v>197</v>
      </c>
      <c r="DG80" s="87" t="s">
        <v>197</v>
      </c>
      <c r="DH80" s="87">
        <v>0</v>
      </c>
      <c r="DI80" s="87" t="s">
        <v>197</v>
      </c>
      <c r="DJ80" s="85">
        <v>0</v>
      </c>
      <c r="DK80" s="1">
        <v>0</v>
      </c>
      <c r="DL80" s="87">
        <v>0</v>
      </c>
      <c r="DM80" s="87">
        <v>0</v>
      </c>
      <c r="DN80" s="1" t="s">
        <v>197</v>
      </c>
      <c r="DO80" s="87">
        <v>0</v>
      </c>
      <c r="DP80" s="1" t="s">
        <v>197</v>
      </c>
      <c r="DQ80" s="87">
        <v>0</v>
      </c>
      <c r="DR80" s="87">
        <v>0</v>
      </c>
    </row>
    <row r="81" spans="1:122" x14ac:dyDescent="0.25">
      <c r="A81" s="84" t="s">
        <v>249</v>
      </c>
      <c r="B81" s="5">
        <v>2013</v>
      </c>
      <c r="C81" s="5" t="s">
        <v>194</v>
      </c>
      <c r="D81" s="1" t="s">
        <v>197</v>
      </c>
      <c r="E81" s="1">
        <v>38</v>
      </c>
      <c r="F81" s="1" t="s">
        <v>197</v>
      </c>
      <c r="G81" s="326"/>
      <c r="H81" s="1">
        <v>37</v>
      </c>
      <c r="I81" s="1">
        <v>0</v>
      </c>
      <c r="J81" s="87">
        <v>0</v>
      </c>
      <c r="K81" s="87">
        <v>1</v>
      </c>
      <c r="L81" s="87">
        <v>0</v>
      </c>
      <c r="M81" s="1" t="s">
        <v>197</v>
      </c>
      <c r="N81" s="87">
        <v>5</v>
      </c>
      <c r="O81" s="87">
        <v>0</v>
      </c>
      <c r="P81" s="87">
        <v>5</v>
      </c>
      <c r="Q81" s="87">
        <v>1</v>
      </c>
      <c r="R81" s="87">
        <v>4</v>
      </c>
      <c r="T81" s="1" t="s">
        <v>197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AC81" s="1">
        <v>0</v>
      </c>
      <c r="AD81" s="1">
        <v>0</v>
      </c>
      <c r="AE81" s="1">
        <v>0</v>
      </c>
      <c r="AF81" s="87">
        <v>0</v>
      </c>
      <c r="AG81" s="87">
        <v>0</v>
      </c>
      <c r="AH81" s="87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  <c r="AN81" s="1" t="s">
        <v>197</v>
      </c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326"/>
      <c r="CW81" s="1" t="s">
        <v>197</v>
      </c>
      <c r="CX81" s="1" t="s">
        <v>197</v>
      </c>
      <c r="CY81" s="1" t="s">
        <v>197</v>
      </c>
      <c r="CZ81" s="87" t="s">
        <v>197</v>
      </c>
      <c r="DA81" s="87" t="s">
        <v>197</v>
      </c>
      <c r="DB81" s="87" t="s">
        <v>197</v>
      </c>
      <c r="DC81" s="87" t="s">
        <v>197</v>
      </c>
      <c r="DD81" s="87" t="s">
        <v>197</v>
      </c>
      <c r="DE81" s="87" t="s">
        <v>197</v>
      </c>
      <c r="DF81" s="87" t="s">
        <v>197</v>
      </c>
      <c r="DG81" s="87" t="s">
        <v>197</v>
      </c>
      <c r="DH81" s="87">
        <v>0</v>
      </c>
      <c r="DI81" s="87" t="s">
        <v>197</v>
      </c>
      <c r="DJ81" s="85">
        <v>0</v>
      </c>
      <c r="DK81" s="1">
        <v>0</v>
      </c>
      <c r="DL81" s="87">
        <v>0</v>
      </c>
      <c r="DM81" s="87">
        <v>0</v>
      </c>
      <c r="DN81" s="1" t="s">
        <v>197</v>
      </c>
      <c r="DO81" s="87">
        <v>0</v>
      </c>
      <c r="DP81" s="1" t="s">
        <v>197</v>
      </c>
      <c r="DQ81" s="87">
        <v>0</v>
      </c>
      <c r="DR81" s="87">
        <v>0</v>
      </c>
    </row>
    <row r="82" spans="1:122" x14ac:dyDescent="0.25">
      <c r="A82" s="84" t="s">
        <v>249</v>
      </c>
      <c r="B82" s="5">
        <v>2013</v>
      </c>
      <c r="C82" s="5" t="s">
        <v>195</v>
      </c>
      <c r="D82" s="87" t="s">
        <v>197</v>
      </c>
      <c r="E82" s="87">
        <v>86</v>
      </c>
      <c r="F82" s="87" t="s">
        <v>197</v>
      </c>
      <c r="G82" s="326"/>
      <c r="H82" s="87">
        <v>77</v>
      </c>
      <c r="I82" s="87">
        <v>1</v>
      </c>
      <c r="J82" s="87">
        <v>2</v>
      </c>
      <c r="K82" s="87">
        <v>6</v>
      </c>
      <c r="L82" s="87">
        <v>0</v>
      </c>
      <c r="M82" s="87" t="s">
        <v>197</v>
      </c>
      <c r="N82" s="87">
        <v>413</v>
      </c>
      <c r="O82" s="87">
        <v>0</v>
      </c>
      <c r="P82" s="87">
        <v>413</v>
      </c>
      <c r="Q82" s="87">
        <v>219</v>
      </c>
      <c r="R82" s="87">
        <v>194</v>
      </c>
      <c r="T82" s="87" t="s">
        <v>197</v>
      </c>
      <c r="U82" s="87">
        <v>0</v>
      </c>
      <c r="V82" s="87">
        <v>0</v>
      </c>
      <c r="W82" s="87">
        <v>0</v>
      </c>
      <c r="X82" s="87">
        <v>0</v>
      </c>
      <c r="Y82" s="87">
        <v>0</v>
      </c>
      <c r="AC82" s="87">
        <v>0</v>
      </c>
      <c r="AD82" s="87">
        <v>0</v>
      </c>
      <c r="AE82" s="87">
        <v>0</v>
      </c>
      <c r="AF82" s="87">
        <v>0</v>
      </c>
      <c r="AG82" s="87">
        <v>0</v>
      </c>
      <c r="AH82" s="87">
        <v>0</v>
      </c>
      <c r="AI82" s="87">
        <v>0</v>
      </c>
      <c r="AJ82" s="87">
        <v>0</v>
      </c>
      <c r="AK82" s="87">
        <v>0</v>
      </c>
      <c r="AL82" s="87">
        <v>0</v>
      </c>
      <c r="AM82" s="87">
        <v>0</v>
      </c>
      <c r="AN82" s="87" t="s">
        <v>197</v>
      </c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326"/>
      <c r="CW82" s="87" t="s">
        <v>197</v>
      </c>
      <c r="CX82" s="87" t="s">
        <v>197</v>
      </c>
      <c r="CY82" s="87" t="s">
        <v>197</v>
      </c>
      <c r="CZ82" s="87" t="s">
        <v>197</v>
      </c>
      <c r="DA82" s="87" t="s">
        <v>197</v>
      </c>
      <c r="DB82" s="87" t="s">
        <v>197</v>
      </c>
      <c r="DC82" s="87" t="s">
        <v>197</v>
      </c>
      <c r="DD82" s="87" t="s">
        <v>197</v>
      </c>
      <c r="DE82" s="87" t="s">
        <v>197</v>
      </c>
      <c r="DF82" s="87" t="s">
        <v>197</v>
      </c>
      <c r="DG82" s="87" t="s">
        <v>197</v>
      </c>
      <c r="DH82" s="87">
        <v>0</v>
      </c>
      <c r="DI82" s="87" t="s">
        <v>197</v>
      </c>
      <c r="DJ82" s="85">
        <v>0</v>
      </c>
      <c r="DK82" s="87">
        <v>0</v>
      </c>
      <c r="DL82" s="87">
        <v>0</v>
      </c>
      <c r="DM82" s="87">
        <v>0</v>
      </c>
      <c r="DN82" s="87" t="s">
        <v>197</v>
      </c>
      <c r="DO82" s="87">
        <v>0</v>
      </c>
      <c r="DP82" s="87" t="s">
        <v>197</v>
      </c>
      <c r="DQ82" s="87">
        <v>0</v>
      </c>
      <c r="DR82" s="87">
        <v>0</v>
      </c>
    </row>
    <row r="83" spans="1:122" x14ac:dyDescent="0.25">
      <c r="A83" s="84" t="s">
        <v>249</v>
      </c>
      <c r="B83" s="5">
        <v>2014</v>
      </c>
      <c r="C83" s="5" t="s">
        <v>194</v>
      </c>
      <c r="D83" s="87" t="s">
        <v>197</v>
      </c>
      <c r="E83" s="87">
        <v>25</v>
      </c>
      <c r="F83" s="87" t="s">
        <v>197</v>
      </c>
      <c r="G83" s="326"/>
      <c r="H83" s="87">
        <v>21</v>
      </c>
      <c r="I83" s="87">
        <v>1</v>
      </c>
      <c r="J83" s="87">
        <v>0</v>
      </c>
      <c r="K83" s="87">
        <v>2</v>
      </c>
      <c r="L83" s="87">
        <v>0</v>
      </c>
      <c r="M83" s="87" t="s">
        <v>197</v>
      </c>
      <c r="N83" s="87">
        <v>11</v>
      </c>
      <c r="O83" s="87">
        <v>0</v>
      </c>
      <c r="P83" s="87">
        <v>11</v>
      </c>
      <c r="Q83" s="87">
        <v>5</v>
      </c>
      <c r="R83" s="87">
        <v>6</v>
      </c>
      <c r="T83" s="87">
        <v>0</v>
      </c>
      <c r="U83" s="87">
        <v>0</v>
      </c>
      <c r="V83" s="87">
        <v>0</v>
      </c>
      <c r="W83" s="87">
        <v>0</v>
      </c>
      <c r="X83" s="87">
        <v>1</v>
      </c>
      <c r="Y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0</v>
      </c>
      <c r="AI83" s="87">
        <v>0</v>
      </c>
      <c r="AJ83" s="87">
        <v>0</v>
      </c>
      <c r="AK83" s="87">
        <v>0</v>
      </c>
      <c r="AL83" s="87">
        <v>0</v>
      </c>
      <c r="AM83" s="87">
        <v>21</v>
      </c>
      <c r="AN83" s="87" t="s">
        <v>197</v>
      </c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326"/>
      <c r="CW83" s="1">
        <v>17</v>
      </c>
      <c r="CX83" s="1">
        <v>3</v>
      </c>
      <c r="CY83" s="1">
        <v>0</v>
      </c>
      <c r="CZ83" s="87">
        <v>0</v>
      </c>
      <c r="DA83" s="87">
        <v>0</v>
      </c>
      <c r="DB83" s="87">
        <v>1</v>
      </c>
      <c r="DC83" s="87" t="s">
        <v>197</v>
      </c>
      <c r="DD83" s="87" t="s">
        <v>197</v>
      </c>
      <c r="DE83" s="87" t="s">
        <v>197</v>
      </c>
      <c r="DF83" s="87" t="s">
        <v>197</v>
      </c>
      <c r="DG83" s="87" t="s">
        <v>197</v>
      </c>
      <c r="DH83" s="87">
        <v>0</v>
      </c>
      <c r="DI83" s="87" t="s">
        <v>197</v>
      </c>
      <c r="DJ83" s="85">
        <v>0</v>
      </c>
      <c r="DK83" s="87">
        <v>0</v>
      </c>
      <c r="DL83" s="87">
        <v>0</v>
      </c>
      <c r="DM83" s="87">
        <v>0</v>
      </c>
      <c r="DN83" s="87" t="s">
        <v>197</v>
      </c>
      <c r="DO83" s="87">
        <v>0</v>
      </c>
      <c r="DP83" s="87" t="s">
        <v>197</v>
      </c>
      <c r="DQ83" s="87">
        <v>0</v>
      </c>
      <c r="DR83" s="87">
        <v>21</v>
      </c>
    </row>
    <row r="84" spans="1:122" x14ac:dyDescent="0.25">
      <c r="A84" s="84" t="s">
        <v>249</v>
      </c>
      <c r="B84" s="5">
        <v>2014</v>
      </c>
      <c r="C84" s="5" t="s">
        <v>195</v>
      </c>
      <c r="D84" s="87" t="s">
        <v>197</v>
      </c>
      <c r="E84" s="87">
        <v>174</v>
      </c>
      <c r="F84" s="87" t="s">
        <v>197</v>
      </c>
      <c r="G84" s="326"/>
      <c r="H84" s="87">
        <v>144</v>
      </c>
      <c r="I84" s="87">
        <v>15</v>
      </c>
      <c r="J84" s="87">
        <v>10</v>
      </c>
      <c r="K84" s="87">
        <v>5</v>
      </c>
      <c r="L84" s="87">
        <v>1</v>
      </c>
      <c r="M84" s="87" t="s">
        <v>197</v>
      </c>
      <c r="N84" s="87">
        <v>369</v>
      </c>
      <c r="O84" s="87">
        <v>1</v>
      </c>
      <c r="P84" s="87">
        <v>368</v>
      </c>
      <c r="Q84" s="87">
        <v>189</v>
      </c>
      <c r="R84" s="87">
        <v>179</v>
      </c>
      <c r="T84" s="87">
        <v>0</v>
      </c>
      <c r="U84" s="87">
        <v>0</v>
      </c>
      <c r="V84" s="87">
        <v>0</v>
      </c>
      <c r="W84" s="87">
        <v>0</v>
      </c>
      <c r="X84" s="87">
        <v>83</v>
      </c>
      <c r="Y84" s="87">
        <v>27</v>
      </c>
      <c r="AC84" s="87">
        <v>5</v>
      </c>
      <c r="AD84" s="87">
        <v>7</v>
      </c>
      <c r="AE84" s="87">
        <v>0</v>
      </c>
      <c r="AF84" s="87">
        <v>0</v>
      </c>
      <c r="AG84" s="87">
        <v>0</v>
      </c>
      <c r="AH84" s="87">
        <v>0</v>
      </c>
      <c r="AI84" s="87">
        <v>0</v>
      </c>
      <c r="AJ84" s="87">
        <v>0</v>
      </c>
      <c r="AK84" s="87">
        <v>0</v>
      </c>
      <c r="AL84" s="87">
        <v>9</v>
      </c>
      <c r="AM84" s="87">
        <v>144</v>
      </c>
      <c r="AN84" s="87" t="s">
        <v>197</v>
      </c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326"/>
      <c r="CW84" s="1">
        <v>45</v>
      </c>
      <c r="CX84" s="1">
        <v>26</v>
      </c>
      <c r="CY84" s="1">
        <v>2</v>
      </c>
      <c r="CZ84" s="87">
        <v>11</v>
      </c>
      <c r="DA84" s="87">
        <v>7</v>
      </c>
      <c r="DB84" s="87">
        <v>2</v>
      </c>
      <c r="DC84" s="87" t="s">
        <v>197</v>
      </c>
      <c r="DD84" s="87" t="s">
        <v>197</v>
      </c>
      <c r="DE84" s="87" t="s">
        <v>197</v>
      </c>
      <c r="DF84" s="87" t="s">
        <v>197</v>
      </c>
      <c r="DG84" s="87" t="s">
        <v>197</v>
      </c>
      <c r="DH84" s="87">
        <v>1</v>
      </c>
      <c r="DI84" s="87" t="s">
        <v>197</v>
      </c>
      <c r="DJ84" s="85">
        <v>32</v>
      </c>
      <c r="DK84" s="87">
        <v>6</v>
      </c>
      <c r="DL84" s="87">
        <v>6</v>
      </c>
      <c r="DM84" s="87">
        <v>3</v>
      </c>
      <c r="DN84" s="87" t="s">
        <v>197</v>
      </c>
      <c r="DO84" s="87">
        <v>1</v>
      </c>
      <c r="DP84" s="87" t="s">
        <v>197</v>
      </c>
      <c r="DQ84" s="87">
        <v>2</v>
      </c>
      <c r="DR84" s="87">
        <v>144</v>
      </c>
    </row>
    <row r="85" spans="1:122" x14ac:dyDescent="0.25">
      <c r="A85" s="84" t="s">
        <v>250</v>
      </c>
      <c r="B85" s="5">
        <v>2012</v>
      </c>
      <c r="C85" s="5" t="s">
        <v>194</v>
      </c>
      <c r="D85" s="1">
        <v>6</v>
      </c>
      <c r="E85" s="87">
        <v>6</v>
      </c>
      <c r="F85" s="1" t="s">
        <v>197</v>
      </c>
      <c r="G85" s="326"/>
      <c r="H85" s="87">
        <v>2</v>
      </c>
      <c r="I85" s="85" t="s">
        <v>197</v>
      </c>
      <c r="J85" s="87">
        <v>4</v>
      </c>
      <c r="K85" s="85" t="s">
        <v>197</v>
      </c>
      <c r="L85" s="85" t="s">
        <v>197</v>
      </c>
      <c r="M85" s="1">
        <v>6</v>
      </c>
      <c r="N85" s="87">
        <v>32</v>
      </c>
      <c r="O85" s="85" t="s">
        <v>197</v>
      </c>
      <c r="P85" s="85" t="s">
        <v>197</v>
      </c>
      <c r="Q85" s="85" t="s">
        <v>197</v>
      </c>
      <c r="R85" s="85" t="s">
        <v>197</v>
      </c>
      <c r="S85" s="85" t="s">
        <v>197</v>
      </c>
      <c r="T85" s="85" t="s">
        <v>197</v>
      </c>
      <c r="U85" s="85" t="s">
        <v>197</v>
      </c>
      <c r="V85" s="85" t="s">
        <v>197</v>
      </c>
      <c r="W85" s="85" t="s">
        <v>197</v>
      </c>
      <c r="X85" s="85" t="s">
        <v>197</v>
      </c>
      <c r="Y85" s="85" t="s">
        <v>197</v>
      </c>
      <c r="Z85" s="85" t="s">
        <v>197</v>
      </c>
      <c r="AA85" s="85" t="s">
        <v>197</v>
      </c>
      <c r="AB85" s="85" t="s">
        <v>197</v>
      </c>
      <c r="AC85" s="85" t="s">
        <v>197</v>
      </c>
      <c r="AD85" s="85" t="s">
        <v>197</v>
      </c>
      <c r="AE85" s="85" t="s">
        <v>197</v>
      </c>
      <c r="AF85" s="85" t="s">
        <v>197</v>
      </c>
      <c r="AG85" s="85" t="s">
        <v>197</v>
      </c>
      <c r="AH85" s="85" t="s">
        <v>197</v>
      </c>
      <c r="AI85" s="85" t="s">
        <v>197</v>
      </c>
      <c r="AJ85" s="85" t="s">
        <v>197</v>
      </c>
      <c r="AK85" s="85" t="s">
        <v>197</v>
      </c>
      <c r="AL85" s="85" t="s">
        <v>197</v>
      </c>
      <c r="AM85" s="85" t="s">
        <v>197</v>
      </c>
      <c r="AN85" s="85" t="s">
        <v>197</v>
      </c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326"/>
      <c r="CW85" s="87" t="s">
        <v>197</v>
      </c>
      <c r="CX85" s="1">
        <v>2</v>
      </c>
      <c r="CY85" s="87" t="s">
        <v>197</v>
      </c>
      <c r="CZ85" s="87" t="s">
        <v>197</v>
      </c>
      <c r="DA85" s="87" t="s">
        <v>197</v>
      </c>
      <c r="DB85" s="85" t="s">
        <v>197</v>
      </c>
      <c r="DC85" s="87" t="s">
        <v>197</v>
      </c>
      <c r="DD85" s="85" t="s">
        <v>197</v>
      </c>
      <c r="DE85" s="87" t="s">
        <v>197</v>
      </c>
      <c r="DF85" s="86" t="s">
        <v>197</v>
      </c>
      <c r="DG85" s="87" t="s">
        <v>197</v>
      </c>
      <c r="DH85" s="85" t="s">
        <v>197</v>
      </c>
      <c r="DI85" s="87" t="s">
        <v>197</v>
      </c>
      <c r="DJ85" s="3" t="s">
        <v>197</v>
      </c>
      <c r="DK85" s="87" t="s">
        <v>197</v>
      </c>
      <c r="DL85" s="86" t="s">
        <v>197</v>
      </c>
      <c r="DM85" s="87" t="s">
        <v>197</v>
      </c>
      <c r="DN85" s="85" t="s">
        <v>197</v>
      </c>
      <c r="DO85" s="87" t="s">
        <v>197</v>
      </c>
      <c r="DP85" s="85" t="s">
        <v>197</v>
      </c>
      <c r="DQ85" s="87" t="s">
        <v>197</v>
      </c>
      <c r="DR85" s="87">
        <v>2</v>
      </c>
    </row>
    <row r="86" spans="1:122" x14ac:dyDescent="0.25">
      <c r="A86" s="84" t="s">
        <v>250</v>
      </c>
      <c r="B86" s="5">
        <v>2012</v>
      </c>
      <c r="C86" s="5" t="s">
        <v>195</v>
      </c>
      <c r="D86" s="1">
        <v>113</v>
      </c>
      <c r="E86" s="87">
        <v>113</v>
      </c>
      <c r="F86" s="1" t="s">
        <v>197</v>
      </c>
      <c r="G86" s="326"/>
      <c r="H86" s="87">
        <v>46</v>
      </c>
      <c r="I86" s="85" t="s">
        <v>197</v>
      </c>
      <c r="J86" s="87">
        <v>57</v>
      </c>
      <c r="K86" s="85" t="s">
        <v>197</v>
      </c>
      <c r="L86" s="85" t="s">
        <v>197</v>
      </c>
      <c r="M86" s="1">
        <v>103</v>
      </c>
      <c r="N86" s="87">
        <v>56</v>
      </c>
      <c r="O86" s="85" t="s">
        <v>197</v>
      </c>
      <c r="P86" s="85" t="s">
        <v>197</v>
      </c>
      <c r="Q86" s="85" t="s">
        <v>197</v>
      </c>
      <c r="R86" s="85" t="s">
        <v>197</v>
      </c>
      <c r="S86" s="85" t="s">
        <v>197</v>
      </c>
      <c r="T86" s="85" t="s">
        <v>197</v>
      </c>
      <c r="U86" s="85" t="s">
        <v>197</v>
      </c>
      <c r="V86" s="85" t="s">
        <v>197</v>
      </c>
      <c r="W86" s="85" t="s">
        <v>197</v>
      </c>
      <c r="X86" s="85" t="s">
        <v>197</v>
      </c>
      <c r="Y86" s="85" t="s">
        <v>197</v>
      </c>
      <c r="Z86" s="85" t="s">
        <v>197</v>
      </c>
      <c r="AA86" s="85" t="s">
        <v>197</v>
      </c>
      <c r="AB86" s="85" t="s">
        <v>197</v>
      </c>
      <c r="AC86" s="85" t="s">
        <v>197</v>
      </c>
      <c r="AD86" s="85" t="s">
        <v>197</v>
      </c>
      <c r="AE86" s="85" t="s">
        <v>197</v>
      </c>
      <c r="AF86" s="85" t="s">
        <v>197</v>
      </c>
      <c r="AG86" s="85" t="s">
        <v>197</v>
      </c>
      <c r="AH86" s="85" t="s">
        <v>197</v>
      </c>
      <c r="AI86" s="85" t="s">
        <v>197</v>
      </c>
      <c r="AJ86" s="85" t="s">
        <v>197</v>
      </c>
      <c r="AK86" s="85" t="s">
        <v>197</v>
      </c>
      <c r="AL86" s="85" t="s">
        <v>197</v>
      </c>
      <c r="AM86" s="85" t="s">
        <v>197</v>
      </c>
      <c r="AN86" s="85" t="s">
        <v>197</v>
      </c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326"/>
      <c r="CW86" s="1">
        <v>9</v>
      </c>
      <c r="CX86" s="87">
        <v>12</v>
      </c>
      <c r="CY86" s="1">
        <v>2</v>
      </c>
      <c r="CZ86" s="87">
        <v>11</v>
      </c>
      <c r="DA86" s="87">
        <v>3</v>
      </c>
      <c r="DB86" s="85" t="s">
        <v>197</v>
      </c>
      <c r="DC86" s="87" t="s">
        <v>197</v>
      </c>
      <c r="DD86" s="85" t="s">
        <v>197</v>
      </c>
      <c r="DE86" s="1">
        <v>1</v>
      </c>
      <c r="DF86" s="1">
        <v>1</v>
      </c>
      <c r="DG86" s="87" t="s">
        <v>197</v>
      </c>
      <c r="DH86" s="85" t="s">
        <v>197</v>
      </c>
      <c r="DI86" s="87" t="s">
        <v>197</v>
      </c>
      <c r="DJ86" s="86">
        <v>2</v>
      </c>
      <c r="DK86" s="87">
        <v>3</v>
      </c>
      <c r="DL86" s="87">
        <v>1</v>
      </c>
      <c r="DM86" s="1" t="s">
        <v>197</v>
      </c>
      <c r="DN86" s="85" t="s">
        <v>197</v>
      </c>
      <c r="DO86" s="1" t="s">
        <v>197</v>
      </c>
      <c r="DP86" s="85" t="s">
        <v>197</v>
      </c>
      <c r="DQ86" s="87">
        <v>1</v>
      </c>
      <c r="DR86" s="87">
        <v>46</v>
      </c>
    </row>
    <row r="87" spans="1:122" x14ac:dyDescent="0.25">
      <c r="A87" s="84" t="s">
        <v>250</v>
      </c>
      <c r="B87" s="5">
        <v>2013</v>
      </c>
      <c r="C87" s="5" t="s">
        <v>194</v>
      </c>
      <c r="D87" s="1">
        <v>5</v>
      </c>
      <c r="E87" s="87">
        <v>5</v>
      </c>
      <c r="F87" s="1" t="s">
        <v>197</v>
      </c>
      <c r="G87" s="326"/>
      <c r="H87" s="87">
        <v>4</v>
      </c>
      <c r="I87" s="85" t="s">
        <v>197</v>
      </c>
      <c r="J87" s="87">
        <v>0</v>
      </c>
      <c r="K87" s="85" t="s">
        <v>197</v>
      </c>
      <c r="L87" s="85" t="s">
        <v>197</v>
      </c>
      <c r="M87" s="1">
        <v>4</v>
      </c>
      <c r="N87" s="87">
        <v>30</v>
      </c>
      <c r="O87" s="85" t="s">
        <v>197</v>
      </c>
      <c r="P87" s="85" t="s">
        <v>197</v>
      </c>
      <c r="Q87" s="85" t="s">
        <v>197</v>
      </c>
      <c r="R87" s="85" t="s">
        <v>197</v>
      </c>
      <c r="S87" s="85" t="s">
        <v>197</v>
      </c>
      <c r="T87" s="85" t="s">
        <v>197</v>
      </c>
      <c r="U87" s="85" t="s">
        <v>197</v>
      </c>
      <c r="V87" s="85" t="s">
        <v>197</v>
      </c>
      <c r="W87" s="85" t="s">
        <v>197</v>
      </c>
      <c r="X87" s="85" t="s">
        <v>197</v>
      </c>
      <c r="Y87" s="85" t="s">
        <v>197</v>
      </c>
      <c r="Z87" s="85" t="s">
        <v>197</v>
      </c>
      <c r="AA87" s="85" t="s">
        <v>197</v>
      </c>
      <c r="AB87" s="85" t="s">
        <v>197</v>
      </c>
      <c r="AC87" s="85" t="s">
        <v>197</v>
      </c>
      <c r="AD87" s="85" t="s">
        <v>197</v>
      </c>
      <c r="AE87" s="85" t="s">
        <v>197</v>
      </c>
      <c r="AF87" s="85" t="s">
        <v>197</v>
      </c>
      <c r="AG87" s="85" t="s">
        <v>197</v>
      </c>
      <c r="AH87" s="85" t="s">
        <v>197</v>
      </c>
      <c r="AI87" s="85" t="s">
        <v>197</v>
      </c>
      <c r="AJ87" s="85" t="s">
        <v>197</v>
      </c>
      <c r="AK87" s="85" t="s">
        <v>197</v>
      </c>
      <c r="AL87" s="85" t="s">
        <v>197</v>
      </c>
      <c r="AM87" s="85" t="s">
        <v>197</v>
      </c>
      <c r="AN87" s="85" t="s">
        <v>197</v>
      </c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326"/>
      <c r="CW87" s="1" t="s">
        <v>197</v>
      </c>
      <c r="CX87" s="1" t="s">
        <v>197</v>
      </c>
      <c r="CY87" s="1" t="s">
        <v>197</v>
      </c>
      <c r="CZ87" s="87" t="s">
        <v>197</v>
      </c>
      <c r="DA87" s="87" t="s">
        <v>197</v>
      </c>
      <c r="DB87" s="85" t="s">
        <v>197</v>
      </c>
      <c r="DC87" s="1">
        <v>1</v>
      </c>
      <c r="DD87" s="85" t="s">
        <v>197</v>
      </c>
      <c r="DE87" s="87" t="s">
        <v>197</v>
      </c>
      <c r="DF87" s="86" t="s">
        <v>197</v>
      </c>
      <c r="DG87" s="1">
        <v>1</v>
      </c>
      <c r="DH87" s="85" t="s">
        <v>197</v>
      </c>
      <c r="DI87" s="87" t="s">
        <v>197</v>
      </c>
      <c r="DJ87" s="3" t="s">
        <v>197</v>
      </c>
      <c r="DK87" s="87" t="s">
        <v>197</v>
      </c>
      <c r="DL87" s="86" t="s">
        <v>197</v>
      </c>
      <c r="DM87" s="87" t="s">
        <v>197</v>
      </c>
      <c r="DN87" s="85" t="s">
        <v>197</v>
      </c>
      <c r="DO87" s="87">
        <v>1</v>
      </c>
      <c r="DP87" s="85" t="s">
        <v>197</v>
      </c>
      <c r="DQ87" s="87">
        <v>1</v>
      </c>
      <c r="DR87" s="87">
        <v>4</v>
      </c>
    </row>
    <row r="88" spans="1:122" x14ac:dyDescent="0.25">
      <c r="A88" s="84" t="s">
        <v>250</v>
      </c>
      <c r="B88" s="5">
        <v>2013</v>
      </c>
      <c r="C88" s="5" t="s">
        <v>195</v>
      </c>
      <c r="D88" s="87">
        <v>112</v>
      </c>
      <c r="E88" s="87">
        <v>112</v>
      </c>
      <c r="F88" s="87" t="s">
        <v>197</v>
      </c>
      <c r="G88" s="326"/>
      <c r="H88" s="87">
        <v>50</v>
      </c>
      <c r="I88" s="85" t="s">
        <v>197</v>
      </c>
      <c r="J88" s="87">
        <v>55</v>
      </c>
      <c r="K88" s="85" t="s">
        <v>197</v>
      </c>
      <c r="L88" s="85" t="s">
        <v>197</v>
      </c>
      <c r="M88" s="87">
        <v>105</v>
      </c>
      <c r="N88" s="87">
        <v>144</v>
      </c>
      <c r="O88" s="85" t="s">
        <v>197</v>
      </c>
      <c r="P88" s="85" t="s">
        <v>197</v>
      </c>
      <c r="Q88" s="85" t="s">
        <v>197</v>
      </c>
      <c r="R88" s="85" t="s">
        <v>197</v>
      </c>
      <c r="S88" s="85" t="s">
        <v>197</v>
      </c>
      <c r="T88" s="85" t="s">
        <v>197</v>
      </c>
      <c r="U88" s="85" t="s">
        <v>197</v>
      </c>
      <c r="V88" s="85" t="s">
        <v>197</v>
      </c>
      <c r="W88" s="85" t="s">
        <v>197</v>
      </c>
      <c r="X88" s="85" t="s">
        <v>197</v>
      </c>
      <c r="Y88" s="85" t="s">
        <v>197</v>
      </c>
      <c r="Z88" s="85" t="s">
        <v>197</v>
      </c>
      <c r="AA88" s="85" t="s">
        <v>197</v>
      </c>
      <c r="AB88" s="85" t="s">
        <v>197</v>
      </c>
      <c r="AC88" s="85" t="s">
        <v>197</v>
      </c>
      <c r="AD88" s="85" t="s">
        <v>197</v>
      </c>
      <c r="AE88" s="85" t="s">
        <v>197</v>
      </c>
      <c r="AF88" s="85" t="s">
        <v>197</v>
      </c>
      <c r="AG88" s="85" t="s">
        <v>197</v>
      </c>
      <c r="AH88" s="85" t="s">
        <v>197</v>
      </c>
      <c r="AI88" s="85" t="s">
        <v>197</v>
      </c>
      <c r="AJ88" s="85" t="s">
        <v>197</v>
      </c>
      <c r="AK88" s="85" t="s">
        <v>197</v>
      </c>
      <c r="AL88" s="85" t="s">
        <v>197</v>
      </c>
      <c r="AM88" s="85" t="s">
        <v>197</v>
      </c>
      <c r="AN88" s="85" t="s">
        <v>197</v>
      </c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326"/>
      <c r="CW88" s="87">
        <v>10</v>
      </c>
      <c r="CX88" s="87">
        <v>10</v>
      </c>
      <c r="CY88" s="87">
        <v>2</v>
      </c>
      <c r="CZ88" s="87">
        <v>7</v>
      </c>
      <c r="DA88" s="87">
        <v>4</v>
      </c>
      <c r="DB88" s="85" t="s">
        <v>197</v>
      </c>
      <c r="DC88" s="87">
        <v>1</v>
      </c>
      <c r="DD88" s="85" t="s">
        <v>197</v>
      </c>
      <c r="DE88" s="87">
        <v>1</v>
      </c>
      <c r="DF88" s="87" t="s">
        <v>197</v>
      </c>
      <c r="DG88" s="1">
        <v>1</v>
      </c>
      <c r="DH88" s="85" t="s">
        <v>197</v>
      </c>
      <c r="DI88" s="1">
        <v>1</v>
      </c>
      <c r="DJ88" s="86">
        <v>2</v>
      </c>
      <c r="DK88" s="87">
        <v>7</v>
      </c>
      <c r="DL88" s="86">
        <v>1</v>
      </c>
      <c r="DM88" s="87" t="s">
        <v>197</v>
      </c>
      <c r="DN88" s="85" t="s">
        <v>197</v>
      </c>
      <c r="DO88" s="87">
        <v>1</v>
      </c>
      <c r="DP88" s="85" t="s">
        <v>197</v>
      </c>
      <c r="DQ88" s="87">
        <v>2</v>
      </c>
      <c r="DR88" s="87">
        <v>50</v>
      </c>
    </row>
    <row r="89" spans="1:122" x14ac:dyDescent="0.25">
      <c r="A89" s="84" t="s">
        <v>250</v>
      </c>
      <c r="B89" s="5">
        <v>2014</v>
      </c>
      <c r="C89" s="5" t="s">
        <v>194</v>
      </c>
      <c r="D89" s="87">
        <v>4</v>
      </c>
      <c r="E89" s="87">
        <v>4</v>
      </c>
      <c r="F89" s="87" t="s">
        <v>197</v>
      </c>
      <c r="G89" s="326"/>
      <c r="H89" s="87">
        <v>1</v>
      </c>
      <c r="I89" s="85" t="s">
        <v>197</v>
      </c>
      <c r="J89" s="87">
        <v>1</v>
      </c>
      <c r="K89" s="85" t="s">
        <v>197</v>
      </c>
      <c r="L89" s="85" t="s">
        <v>197</v>
      </c>
      <c r="M89" s="87">
        <v>2</v>
      </c>
      <c r="N89" s="87">
        <v>41</v>
      </c>
      <c r="O89" s="85" t="s">
        <v>197</v>
      </c>
      <c r="P89" s="85" t="s">
        <v>197</v>
      </c>
      <c r="Q89" s="85" t="s">
        <v>197</v>
      </c>
      <c r="R89" s="85" t="s">
        <v>197</v>
      </c>
      <c r="S89" s="85" t="s">
        <v>197</v>
      </c>
      <c r="T89" s="85" t="s">
        <v>197</v>
      </c>
      <c r="U89" s="85" t="s">
        <v>197</v>
      </c>
      <c r="V89" s="85" t="s">
        <v>197</v>
      </c>
      <c r="W89" s="85" t="s">
        <v>197</v>
      </c>
      <c r="X89" s="85" t="s">
        <v>197</v>
      </c>
      <c r="Y89" s="85" t="s">
        <v>197</v>
      </c>
      <c r="Z89" s="85" t="s">
        <v>197</v>
      </c>
      <c r="AA89" s="85" t="s">
        <v>197</v>
      </c>
      <c r="AB89" s="85" t="s">
        <v>197</v>
      </c>
      <c r="AC89" s="85" t="s">
        <v>197</v>
      </c>
      <c r="AD89" s="85" t="s">
        <v>197</v>
      </c>
      <c r="AE89" s="85" t="s">
        <v>197</v>
      </c>
      <c r="AF89" s="85" t="s">
        <v>197</v>
      </c>
      <c r="AG89" s="85" t="s">
        <v>197</v>
      </c>
      <c r="AH89" s="85" t="s">
        <v>197</v>
      </c>
      <c r="AI89" s="85" t="s">
        <v>197</v>
      </c>
      <c r="AJ89" s="85" t="s">
        <v>197</v>
      </c>
      <c r="AK89" s="85" t="s">
        <v>197</v>
      </c>
      <c r="AL89" s="85" t="s">
        <v>197</v>
      </c>
      <c r="AM89" s="85" t="s">
        <v>197</v>
      </c>
      <c r="AN89" s="85" t="s">
        <v>197</v>
      </c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326"/>
      <c r="CW89" s="87">
        <v>1</v>
      </c>
      <c r="CX89" s="1" t="s">
        <v>197</v>
      </c>
      <c r="CY89" s="1" t="s">
        <v>197</v>
      </c>
      <c r="CZ89" s="87">
        <v>1</v>
      </c>
      <c r="DA89" s="1" t="s">
        <v>197</v>
      </c>
      <c r="DB89" s="85" t="s">
        <v>197</v>
      </c>
      <c r="DC89" s="87" t="s">
        <v>197</v>
      </c>
      <c r="DD89" s="85" t="s">
        <v>197</v>
      </c>
      <c r="DE89" s="87" t="s">
        <v>197</v>
      </c>
      <c r="DF89" s="86" t="s">
        <v>197</v>
      </c>
      <c r="DG89" s="87" t="s">
        <v>197</v>
      </c>
      <c r="DH89" s="85" t="s">
        <v>197</v>
      </c>
      <c r="DI89" s="87" t="s">
        <v>197</v>
      </c>
      <c r="DJ89" s="3" t="s">
        <v>197</v>
      </c>
      <c r="DK89" s="87" t="s">
        <v>197</v>
      </c>
      <c r="DL89" s="86" t="s">
        <v>197</v>
      </c>
      <c r="DM89" s="1">
        <v>1</v>
      </c>
      <c r="DN89" s="85" t="s">
        <v>197</v>
      </c>
      <c r="DO89" s="87" t="s">
        <v>197</v>
      </c>
      <c r="DP89" s="85" t="s">
        <v>197</v>
      </c>
      <c r="DQ89" s="87" t="s">
        <v>197</v>
      </c>
      <c r="DR89" s="87">
        <v>1</v>
      </c>
    </row>
    <row r="90" spans="1:122" x14ac:dyDescent="0.25">
      <c r="A90" s="84" t="s">
        <v>250</v>
      </c>
      <c r="B90" s="5">
        <v>2014</v>
      </c>
      <c r="C90" s="5" t="s">
        <v>195</v>
      </c>
      <c r="D90" s="87">
        <v>125</v>
      </c>
      <c r="E90" s="87">
        <v>125</v>
      </c>
      <c r="F90" s="87" t="s">
        <v>197</v>
      </c>
      <c r="G90" s="326"/>
      <c r="H90" s="87">
        <v>44</v>
      </c>
      <c r="I90" s="85" t="s">
        <v>197</v>
      </c>
      <c r="J90" s="87">
        <v>65</v>
      </c>
      <c r="K90" s="85" t="s">
        <v>197</v>
      </c>
      <c r="L90" s="85" t="s">
        <v>197</v>
      </c>
      <c r="M90" s="87">
        <v>109</v>
      </c>
      <c r="N90" s="87">
        <v>192</v>
      </c>
      <c r="O90" s="85" t="s">
        <v>197</v>
      </c>
      <c r="P90" s="85" t="s">
        <v>197</v>
      </c>
      <c r="Q90" s="85" t="s">
        <v>197</v>
      </c>
      <c r="R90" s="85" t="s">
        <v>197</v>
      </c>
      <c r="S90" s="85" t="s">
        <v>197</v>
      </c>
      <c r="T90" s="85" t="s">
        <v>197</v>
      </c>
      <c r="U90" s="85" t="s">
        <v>197</v>
      </c>
      <c r="V90" s="85" t="s">
        <v>197</v>
      </c>
      <c r="W90" s="85" t="s">
        <v>197</v>
      </c>
      <c r="X90" s="85" t="s">
        <v>197</v>
      </c>
      <c r="Y90" s="85" t="s">
        <v>197</v>
      </c>
      <c r="Z90" s="85" t="s">
        <v>197</v>
      </c>
      <c r="AA90" s="85" t="s">
        <v>197</v>
      </c>
      <c r="AB90" s="85" t="s">
        <v>197</v>
      </c>
      <c r="AC90" s="85" t="s">
        <v>197</v>
      </c>
      <c r="AD90" s="85" t="s">
        <v>197</v>
      </c>
      <c r="AE90" s="85" t="s">
        <v>197</v>
      </c>
      <c r="AF90" s="85" t="s">
        <v>197</v>
      </c>
      <c r="AG90" s="85" t="s">
        <v>197</v>
      </c>
      <c r="AH90" s="85" t="s">
        <v>197</v>
      </c>
      <c r="AI90" s="85" t="s">
        <v>197</v>
      </c>
      <c r="AJ90" s="85" t="s">
        <v>197</v>
      </c>
      <c r="AK90" s="85" t="s">
        <v>197</v>
      </c>
      <c r="AL90" s="85" t="s">
        <v>197</v>
      </c>
      <c r="AM90" s="85" t="s">
        <v>197</v>
      </c>
      <c r="AN90" s="85" t="s">
        <v>197</v>
      </c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326"/>
      <c r="CW90" s="87">
        <v>9</v>
      </c>
      <c r="CX90" s="87">
        <v>10</v>
      </c>
      <c r="CY90" s="1">
        <v>2</v>
      </c>
      <c r="CZ90" s="87">
        <v>7</v>
      </c>
      <c r="DA90" s="87" t="s">
        <v>197</v>
      </c>
      <c r="DB90" s="85" t="s">
        <v>197</v>
      </c>
      <c r="DC90" s="87">
        <v>4</v>
      </c>
      <c r="DD90" s="85" t="s">
        <v>197</v>
      </c>
      <c r="DE90" s="1">
        <v>1</v>
      </c>
      <c r="DF90" s="1">
        <v>1</v>
      </c>
      <c r="DG90" s="87" t="s">
        <v>197</v>
      </c>
      <c r="DH90" s="85" t="s">
        <v>197</v>
      </c>
      <c r="DI90" s="1">
        <v>1</v>
      </c>
      <c r="DJ90" s="87">
        <v>1</v>
      </c>
      <c r="DK90" s="87">
        <v>5</v>
      </c>
      <c r="DL90" s="86" t="s">
        <v>197</v>
      </c>
      <c r="DN90" s="85" t="s">
        <v>197</v>
      </c>
      <c r="DO90" s="87" t="s">
        <v>197</v>
      </c>
      <c r="DP90" s="85" t="s">
        <v>197</v>
      </c>
      <c r="DQ90" s="87">
        <v>2</v>
      </c>
      <c r="DR90" s="87">
        <v>44</v>
      </c>
    </row>
    <row r="91" spans="1:122" x14ac:dyDescent="0.25">
      <c r="A91" s="84" t="s">
        <v>251</v>
      </c>
      <c r="B91" s="5">
        <v>2012</v>
      </c>
      <c r="C91" s="5" t="s">
        <v>194</v>
      </c>
      <c r="D91" s="87">
        <v>14</v>
      </c>
      <c r="E91" s="87">
        <v>14</v>
      </c>
      <c r="F91" s="87" t="s">
        <v>197</v>
      </c>
      <c r="G91" s="326"/>
      <c r="H91" s="87">
        <v>3</v>
      </c>
      <c r="I91" s="87">
        <v>2</v>
      </c>
      <c r="J91" s="87">
        <v>1</v>
      </c>
      <c r="K91" s="87">
        <v>8</v>
      </c>
      <c r="L91" s="87">
        <v>0</v>
      </c>
      <c r="M91" s="87">
        <v>14</v>
      </c>
      <c r="N91" s="85" t="s">
        <v>197</v>
      </c>
      <c r="O91" s="85" t="s">
        <v>197</v>
      </c>
      <c r="P91" s="85" t="s">
        <v>197</v>
      </c>
      <c r="Q91" s="85" t="s">
        <v>197</v>
      </c>
      <c r="R91" s="85" t="s">
        <v>197</v>
      </c>
      <c r="S91" s="85" t="s">
        <v>197</v>
      </c>
      <c r="T91" s="3" t="s">
        <v>197</v>
      </c>
      <c r="U91" s="85" t="s">
        <v>197</v>
      </c>
      <c r="V91" s="85" t="s">
        <v>197</v>
      </c>
      <c r="W91" s="85" t="s">
        <v>197</v>
      </c>
      <c r="X91" s="3" t="s">
        <v>197</v>
      </c>
      <c r="Y91" s="3" t="s">
        <v>197</v>
      </c>
      <c r="Z91" s="1">
        <v>3</v>
      </c>
      <c r="AA91" s="3" t="s">
        <v>197</v>
      </c>
      <c r="AB91" s="3" t="s">
        <v>197</v>
      </c>
      <c r="AC91" s="3" t="s">
        <v>197</v>
      </c>
      <c r="AD91" s="3" t="s">
        <v>197</v>
      </c>
      <c r="AE91" s="3" t="s">
        <v>197</v>
      </c>
      <c r="AF91" s="3" t="s">
        <v>197</v>
      </c>
      <c r="AG91" s="3" t="s">
        <v>197</v>
      </c>
      <c r="AH91" s="3" t="s">
        <v>197</v>
      </c>
      <c r="AI91" s="3" t="s">
        <v>197</v>
      </c>
      <c r="AJ91" s="3" t="s">
        <v>197</v>
      </c>
      <c r="AK91" s="3" t="s">
        <v>197</v>
      </c>
      <c r="AL91" s="3" t="s">
        <v>197</v>
      </c>
      <c r="AM91" s="3" t="s">
        <v>197</v>
      </c>
      <c r="AN91" s="3">
        <v>3</v>
      </c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326"/>
      <c r="CW91" s="1" t="s">
        <v>197</v>
      </c>
      <c r="CX91" s="1" t="s">
        <v>197</v>
      </c>
      <c r="CY91" s="1" t="s">
        <v>197</v>
      </c>
      <c r="CZ91" s="87" t="s">
        <v>197</v>
      </c>
      <c r="DA91" s="87" t="s">
        <v>197</v>
      </c>
      <c r="DB91" s="3" t="s">
        <v>197</v>
      </c>
      <c r="DC91" s="87">
        <v>2</v>
      </c>
      <c r="DD91" s="3" t="s">
        <v>197</v>
      </c>
      <c r="DE91" s="1" t="s">
        <v>197</v>
      </c>
      <c r="DF91" s="86" t="s">
        <v>197</v>
      </c>
      <c r="DG91" s="87" t="s">
        <v>197</v>
      </c>
      <c r="DH91" s="3" t="s">
        <v>197</v>
      </c>
      <c r="DI91" s="87" t="s">
        <v>197</v>
      </c>
      <c r="DJ91" s="86">
        <v>1</v>
      </c>
      <c r="DK91" s="87" t="s">
        <v>197</v>
      </c>
      <c r="DL91" s="86" t="s">
        <v>197</v>
      </c>
      <c r="DM91" s="87" t="s">
        <v>197</v>
      </c>
      <c r="DN91" s="3" t="s">
        <v>197</v>
      </c>
      <c r="DO91" s="3" t="s">
        <v>197</v>
      </c>
      <c r="DP91" s="87" t="s">
        <v>197</v>
      </c>
      <c r="DQ91" s="3" t="s">
        <v>197</v>
      </c>
      <c r="DR91" s="87">
        <v>3</v>
      </c>
    </row>
    <row r="92" spans="1:122" x14ac:dyDescent="0.25">
      <c r="A92" s="84" t="s">
        <v>251</v>
      </c>
      <c r="B92" s="5">
        <v>2012</v>
      </c>
      <c r="C92" s="5" t="s">
        <v>195</v>
      </c>
      <c r="D92" s="87">
        <v>41</v>
      </c>
      <c r="E92" s="87">
        <v>41</v>
      </c>
      <c r="F92" s="1" t="s">
        <v>197</v>
      </c>
      <c r="G92" s="326"/>
      <c r="H92" s="87">
        <v>19</v>
      </c>
      <c r="I92" s="87">
        <v>7</v>
      </c>
      <c r="J92" s="87">
        <v>1</v>
      </c>
      <c r="K92" s="87">
        <v>13</v>
      </c>
      <c r="L92" s="87">
        <v>1</v>
      </c>
      <c r="M92" s="87">
        <v>41</v>
      </c>
      <c r="N92" s="85" t="s">
        <v>197</v>
      </c>
      <c r="O92" s="85" t="s">
        <v>197</v>
      </c>
      <c r="P92" s="85" t="s">
        <v>197</v>
      </c>
      <c r="Q92" s="85" t="s">
        <v>197</v>
      </c>
      <c r="R92" s="85" t="s">
        <v>197</v>
      </c>
      <c r="S92" s="85" t="s">
        <v>197</v>
      </c>
      <c r="T92" s="1">
        <v>2</v>
      </c>
      <c r="U92" s="85" t="s">
        <v>197</v>
      </c>
      <c r="V92" s="85" t="s">
        <v>197</v>
      </c>
      <c r="W92" s="85" t="s">
        <v>197</v>
      </c>
      <c r="X92" s="1">
        <v>9</v>
      </c>
      <c r="Y92" s="1">
        <v>2</v>
      </c>
      <c r="Z92" s="1">
        <v>0</v>
      </c>
      <c r="AA92" s="87">
        <v>3</v>
      </c>
      <c r="AB92" s="87">
        <v>0</v>
      </c>
      <c r="AC92" s="87">
        <v>0</v>
      </c>
      <c r="AD92" s="87">
        <v>1</v>
      </c>
      <c r="AE92" s="87">
        <v>0</v>
      </c>
      <c r="AF92" s="87">
        <v>0</v>
      </c>
      <c r="AG92" s="87">
        <v>0</v>
      </c>
      <c r="AH92" s="87">
        <v>1</v>
      </c>
      <c r="AI92" s="87">
        <v>0</v>
      </c>
      <c r="AJ92" s="87">
        <v>0</v>
      </c>
      <c r="AK92" s="87">
        <v>0</v>
      </c>
      <c r="AL92" s="86">
        <v>1</v>
      </c>
      <c r="AM92" s="87">
        <v>1</v>
      </c>
      <c r="AN92" s="87">
        <v>19</v>
      </c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326"/>
      <c r="CW92" s="87">
        <v>1</v>
      </c>
      <c r="CX92" s="1">
        <v>0</v>
      </c>
      <c r="CY92" s="1">
        <v>3</v>
      </c>
      <c r="CZ92" s="87">
        <v>3</v>
      </c>
      <c r="DA92" s="87">
        <v>3</v>
      </c>
      <c r="DB92" s="87">
        <v>0</v>
      </c>
      <c r="DC92" s="87">
        <v>0</v>
      </c>
      <c r="DD92" s="87">
        <v>0</v>
      </c>
      <c r="DE92" s="87">
        <v>2</v>
      </c>
      <c r="DF92" s="87">
        <v>0</v>
      </c>
      <c r="DG92" s="87">
        <v>0</v>
      </c>
      <c r="DH92" s="87">
        <v>0</v>
      </c>
      <c r="DI92" s="87">
        <v>1</v>
      </c>
      <c r="DJ92" s="86">
        <v>1</v>
      </c>
      <c r="DK92" s="87">
        <v>1</v>
      </c>
      <c r="DL92" s="87">
        <v>0</v>
      </c>
      <c r="DM92" s="87">
        <v>0</v>
      </c>
      <c r="DN92" s="87">
        <v>0</v>
      </c>
      <c r="DO92" s="87">
        <v>0</v>
      </c>
      <c r="DP92" s="87">
        <v>0</v>
      </c>
      <c r="DQ92" s="87">
        <v>4</v>
      </c>
      <c r="DR92" s="87">
        <v>19</v>
      </c>
    </row>
    <row r="93" spans="1:122" x14ac:dyDescent="0.25">
      <c r="A93" s="84" t="s">
        <v>251</v>
      </c>
      <c r="B93" s="5">
        <v>2013</v>
      </c>
      <c r="C93" s="5" t="s">
        <v>194</v>
      </c>
      <c r="D93" s="87">
        <v>24</v>
      </c>
      <c r="E93" s="87">
        <v>24</v>
      </c>
      <c r="F93" s="1" t="s">
        <v>197</v>
      </c>
      <c r="G93" s="326"/>
      <c r="H93" s="87">
        <v>10</v>
      </c>
      <c r="I93" s="87">
        <v>3</v>
      </c>
      <c r="J93" s="87">
        <v>0</v>
      </c>
      <c r="K93" s="87">
        <v>11</v>
      </c>
      <c r="L93" s="87">
        <v>0</v>
      </c>
      <c r="M93" s="87">
        <v>24</v>
      </c>
      <c r="N93" s="85" t="s">
        <v>197</v>
      </c>
      <c r="O93" s="85" t="s">
        <v>197</v>
      </c>
      <c r="P93" s="85" t="s">
        <v>197</v>
      </c>
      <c r="Q93" s="85" t="s">
        <v>197</v>
      </c>
      <c r="R93" s="85" t="s">
        <v>197</v>
      </c>
      <c r="S93" s="85" t="s">
        <v>197</v>
      </c>
      <c r="T93" s="86" t="s">
        <v>197</v>
      </c>
      <c r="U93" s="85" t="s">
        <v>197</v>
      </c>
      <c r="V93" s="85" t="s">
        <v>197</v>
      </c>
      <c r="W93" s="85" t="s">
        <v>197</v>
      </c>
      <c r="X93" s="86" t="s">
        <v>197</v>
      </c>
      <c r="Y93" s="86" t="s">
        <v>197</v>
      </c>
      <c r="Z93" s="1">
        <v>10</v>
      </c>
      <c r="AA93" s="86" t="s">
        <v>197</v>
      </c>
      <c r="AB93" s="86" t="s">
        <v>197</v>
      </c>
      <c r="AC93" s="86" t="s">
        <v>197</v>
      </c>
      <c r="AD93" s="86" t="s">
        <v>197</v>
      </c>
      <c r="AE93" s="86" t="s">
        <v>197</v>
      </c>
      <c r="AF93" s="86" t="s">
        <v>197</v>
      </c>
      <c r="AG93" s="86" t="s">
        <v>197</v>
      </c>
      <c r="AH93" s="86" t="s">
        <v>197</v>
      </c>
      <c r="AI93" s="86" t="s">
        <v>197</v>
      </c>
      <c r="AJ93" s="86" t="s">
        <v>197</v>
      </c>
      <c r="AK93" s="86" t="s">
        <v>197</v>
      </c>
      <c r="AL93" s="86" t="s">
        <v>197</v>
      </c>
      <c r="AM93" s="86" t="s">
        <v>197</v>
      </c>
      <c r="AN93" s="86">
        <v>10</v>
      </c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326"/>
      <c r="CW93" s="87">
        <v>7</v>
      </c>
      <c r="CX93" s="87">
        <v>0</v>
      </c>
      <c r="CY93" s="87">
        <v>0</v>
      </c>
      <c r="CZ93" s="87">
        <v>0</v>
      </c>
      <c r="DA93" s="87">
        <v>1</v>
      </c>
      <c r="DB93" s="87">
        <v>0</v>
      </c>
      <c r="DC93" s="87">
        <v>0</v>
      </c>
      <c r="DD93" s="87">
        <v>0</v>
      </c>
      <c r="DE93" s="87">
        <v>1</v>
      </c>
      <c r="DF93" s="87">
        <v>0</v>
      </c>
      <c r="DG93" s="87">
        <v>0</v>
      </c>
      <c r="DH93" s="87">
        <v>0</v>
      </c>
      <c r="DI93" s="87">
        <v>0</v>
      </c>
      <c r="DJ93" s="86">
        <v>0</v>
      </c>
      <c r="DK93" s="87">
        <v>0</v>
      </c>
      <c r="DL93" s="87">
        <v>0</v>
      </c>
      <c r="DM93" s="87">
        <v>0</v>
      </c>
      <c r="DN93" s="87">
        <v>0</v>
      </c>
      <c r="DO93" s="87">
        <v>0</v>
      </c>
      <c r="DP93" s="87">
        <v>0</v>
      </c>
      <c r="DQ93" s="87">
        <v>1</v>
      </c>
      <c r="DR93" s="87">
        <v>10</v>
      </c>
    </row>
    <row r="94" spans="1:122" x14ac:dyDescent="0.25">
      <c r="A94" s="84" t="s">
        <v>251</v>
      </c>
      <c r="B94" s="5">
        <v>2013</v>
      </c>
      <c r="C94" s="5" t="s">
        <v>195</v>
      </c>
      <c r="D94" s="87">
        <v>31</v>
      </c>
      <c r="E94" s="87">
        <v>31</v>
      </c>
      <c r="F94" s="1" t="s">
        <v>197</v>
      </c>
      <c r="G94" s="326"/>
      <c r="H94" s="87">
        <v>15</v>
      </c>
      <c r="I94" s="87">
        <v>1</v>
      </c>
      <c r="J94" s="87">
        <v>1</v>
      </c>
      <c r="K94" s="87">
        <v>14</v>
      </c>
      <c r="L94" s="87">
        <v>0</v>
      </c>
      <c r="M94" s="87">
        <v>31</v>
      </c>
      <c r="N94" s="85" t="s">
        <v>197</v>
      </c>
      <c r="O94" s="85" t="s">
        <v>197</v>
      </c>
      <c r="P94" s="85" t="s">
        <v>197</v>
      </c>
      <c r="Q94" s="85" t="s">
        <v>197</v>
      </c>
      <c r="R94" s="85" t="s">
        <v>197</v>
      </c>
      <c r="S94" s="85" t="s">
        <v>197</v>
      </c>
      <c r="T94" s="1">
        <v>0</v>
      </c>
      <c r="U94" s="85" t="s">
        <v>197</v>
      </c>
      <c r="V94" s="85" t="s">
        <v>197</v>
      </c>
      <c r="W94" s="85" t="s">
        <v>197</v>
      </c>
      <c r="X94" s="1">
        <v>8</v>
      </c>
      <c r="Y94" s="1">
        <v>0</v>
      </c>
      <c r="Z94" s="87">
        <v>0</v>
      </c>
      <c r="AA94" s="87">
        <v>2</v>
      </c>
      <c r="AB94" s="87">
        <v>0</v>
      </c>
      <c r="AC94" s="87">
        <v>1</v>
      </c>
      <c r="AD94" s="87">
        <v>0</v>
      </c>
      <c r="AE94" s="87">
        <v>0</v>
      </c>
      <c r="AF94" s="87">
        <v>0</v>
      </c>
      <c r="AG94" s="87">
        <v>0</v>
      </c>
      <c r="AH94" s="87">
        <v>1</v>
      </c>
      <c r="AI94" s="87">
        <v>0</v>
      </c>
      <c r="AJ94" s="87">
        <v>0</v>
      </c>
      <c r="AK94" s="87">
        <v>0</v>
      </c>
      <c r="AL94" s="87">
        <v>3</v>
      </c>
      <c r="AM94" s="87">
        <v>3</v>
      </c>
      <c r="AN94" s="87">
        <v>15</v>
      </c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326"/>
      <c r="CW94" s="87">
        <v>1</v>
      </c>
      <c r="CX94" s="87">
        <v>0</v>
      </c>
      <c r="CY94" s="87">
        <v>0</v>
      </c>
      <c r="CZ94" s="87">
        <v>5</v>
      </c>
      <c r="DA94" s="87">
        <v>1</v>
      </c>
      <c r="DB94" s="87">
        <v>0</v>
      </c>
      <c r="DC94" s="87">
        <v>3</v>
      </c>
      <c r="DD94" s="87">
        <v>0</v>
      </c>
      <c r="DE94" s="87">
        <v>1</v>
      </c>
      <c r="DF94" s="87">
        <v>0</v>
      </c>
      <c r="DG94" s="87">
        <v>0</v>
      </c>
      <c r="DH94" s="87">
        <v>0</v>
      </c>
      <c r="DI94" s="87">
        <v>0</v>
      </c>
      <c r="DJ94" s="86">
        <v>2</v>
      </c>
      <c r="DK94" s="87">
        <v>0</v>
      </c>
      <c r="DL94" s="87">
        <v>0</v>
      </c>
      <c r="DM94" s="87">
        <v>0</v>
      </c>
      <c r="DN94" s="87">
        <v>0</v>
      </c>
      <c r="DO94" s="87">
        <v>0</v>
      </c>
      <c r="DP94" s="87">
        <v>0</v>
      </c>
      <c r="DQ94" s="87">
        <v>2</v>
      </c>
      <c r="DR94" s="87">
        <v>15</v>
      </c>
    </row>
    <row r="95" spans="1:122" x14ac:dyDescent="0.25">
      <c r="A95" s="84" t="s">
        <v>251</v>
      </c>
      <c r="B95" s="5">
        <v>2014</v>
      </c>
      <c r="C95" s="5" t="s">
        <v>194</v>
      </c>
      <c r="D95" s="87">
        <v>30</v>
      </c>
      <c r="E95" s="87">
        <v>30</v>
      </c>
      <c r="F95" s="87" t="s">
        <v>197</v>
      </c>
      <c r="G95" s="326"/>
      <c r="H95" s="87">
        <v>16</v>
      </c>
      <c r="I95" s="87">
        <v>1</v>
      </c>
      <c r="J95" s="87">
        <v>1</v>
      </c>
      <c r="K95" s="87">
        <v>11</v>
      </c>
      <c r="L95" s="87">
        <v>1</v>
      </c>
      <c r="M95" s="87">
        <v>30</v>
      </c>
      <c r="N95" s="85" t="s">
        <v>197</v>
      </c>
      <c r="O95" s="85" t="s">
        <v>197</v>
      </c>
      <c r="P95" s="85" t="s">
        <v>197</v>
      </c>
      <c r="Q95" s="85" t="s">
        <v>197</v>
      </c>
      <c r="R95" s="85" t="s">
        <v>197</v>
      </c>
      <c r="S95" s="85" t="s">
        <v>197</v>
      </c>
      <c r="T95" s="86" t="s">
        <v>197</v>
      </c>
      <c r="U95" s="85" t="s">
        <v>197</v>
      </c>
      <c r="V95" s="85" t="s">
        <v>197</v>
      </c>
      <c r="W95" s="85" t="s">
        <v>197</v>
      </c>
      <c r="X95" s="86" t="s">
        <v>197</v>
      </c>
      <c r="Y95" s="86" t="s">
        <v>197</v>
      </c>
      <c r="Z95" s="86" t="s">
        <v>197</v>
      </c>
      <c r="AA95" s="86" t="s">
        <v>197</v>
      </c>
      <c r="AB95" s="86" t="s">
        <v>197</v>
      </c>
      <c r="AC95" s="86" t="s">
        <v>197</v>
      </c>
      <c r="AD95" s="86" t="s">
        <v>197</v>
      </c>
      <c r="AE95" s="86" t="s">
        <v>197</v>
      </c>
      <c r="AF95" s="86" t="s">
        <v>197</v>
      </c>
      <c r="AG95" s="86" t="s">
        <v>197</v>
      </c>
      <c r="AH95" s="86" t="s">
        <v>197</v>
      </c>
      <c r="AI95" s="86" t="s">
        <v>197</v>
      </c>
      <c r="AJ95" s="86" t="s">
        <v>197</v>
      </c>
      <c r="AK95" s="86" t="s">
        <v>197</v>
      </c>
      <c r="AL95" s="86" t="s">
        <v>197</v>
      </c>
      <c r="AM95" s="86" t="s">
        <v>197</v>
      </c>
      <c r="AN95" s="86">
        <v>16</v>
      </c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326"/>
      <c r="CW95" s="87">
        <v>7</v>
      </c>
      <c r="CX95" s="87">
        <v>0</v>
      </c>
      <c r="CY95" s="87">
        <v>0</v>
      </c>
      <c r="CZ95" s="87">
        <v>2</v>
      </c>
      <c r="DA95" s="87">
        <v>4</v>
      </c>
      <c r="DB95" s="87">
        <v>0</v>
      </c>
      <c r="DC95" s="1" t="s">
        <v>197</v>
      </c>
      <c r="DD95" s="87">
        <v>0</v>
      </c>
      <c r="DE95" s="87">
        <v>0</v>
      </c>
      <c r="DF95" s="87">
        <v>0</v>
      </c>
      <c r="DG95" s="87">
        <v>0</v>
      </c>
      <c r="DH95" s="87">
        <v>0</v>
      </c>
      <c r="DI95" s="87">
        <v>0</v>
      </c>
      <c r="DJ95" s="86">
        <v>0</v>
      </c>
      <c r="DK95" s="87">
        <v>0</v>
      </c>
      <c r="DL95" s="1" t="s">
        <v>197</v>
      </c>
      <c r="DM95" s="87">
        <v>0</v>
      </c>
      <c r="DN95" s="87">
        <v>0</v>
      </c>
      <c r="DO95" s="87">
        <v>0</v>
      </c>
      <c r="DP95" s="87">
        <v>0</v>
      </c>
      <c r="DQ95" s="87">
        <v>0</v>
      </c>
      <c r="DR95" s="87">
        <v>16</v>
      </c>
    </row>
    <row r="96" spans="1:122" x14ac:dyDescent="0.25">
      <c r="A96" s="84" t="s">
        <v>251</v>
      </c>
      <c r="B96" s="5">
        <v>2014</v>
      </c>
      <c r="C96" s="5" t="s">
        <v>195</v>
      </c>
      <c r="D96" s="87">
        <v>32</v>
      </c>
      <c r="E96" s="87">
        <v>32</v>
      </c>
      <c r="F96" s="87" t="s">
        <v>197</v>
      </c>
      <c r="G96" s="326"/>
      <c r="H96" s="87">
        <v>18</v>
      </c>
      <c r="I96" s="87">
        <v>1</v>
      </c>
      <c r="J96" s="87">
        <v>2</v>
      </c>
      <c r="K96" s="87">
        <v>11</v>
      </c>
      <c r="L96" s="1" t="s">
        <v>197</v>
      </c>
      <c r="M96" s="87">
        <v>32</v>
      </c>
      <c r="N96" s="85" t="s">
        <v>197</v>
      </c>
      <c r="O96" s="85" t="s">
        <v>197</v>
      </c>
      <c r="P96" s="85" t="s">
        <v>197</v>
      </c>
      <c r="Q96" s="85" t="s">
        <v>197</v>
      </c>
      <c r="R96" s="85" t="s">
        <v>197</v>
      </c>
      <c r="S96" s="85" t="s">
        <v>197</v>
      </c>
      <c r="T96" s="86" t="s">
        <v>197</v>
      </c>
      <c r="U96" s="85" t="s">
        <v>197</v>
      </c>
      <c r="V96" s="85" t="s">
        <v>197</v>
      </c>
      <c r="W96" s="85" t="s">
        <v>197</v>
      </c>
      <c r="X96" s="1">
        <v>6</v>
      </c>
      <c r="Y96" s="86" t="s">
        <v>197</v>
      </c>
      <c r="Z96" s="87">
        <v>16</v>
      </c>
      <c r="AA96" s="1">
        <v>7</v>
      </c>
      <c r="AB96" s="87" t="s">
        <v>197</v>
      </c>
      <c r="AC96" s="87" t="s">
        <v>197</v>
      </c>
      <c r="AD96" s="1">
        <v>2</v>
      </c>
      <c r="AE96" s="87" t="s">
        <v>197</v>
      </c>
      <c r="AF96" s="87">
        <v>1</v>
      </c>
      <c r="AG96" s="87" t="s">
        <v>197</v>
      </c>
      <c r="AH96" s="87" t="s">
        <v>197</v>
      </c>
      <c r="AI96" s="1" t="s">
        <v>197</v>
      </c>
      <c r="AJ96" s="87" t="s">
        <v>197</v>
      </c>
      <c r="AK96" s="87" t="s">
        <v>197</v>
      </c>
      <c r="AL96" s="86" t="s">
        <v>197</v>
      </c>
      <c r="AM96" s="87">
        <v>2</v>
      </c>
      <c r="AN96" s="87">
        <v>18</v>
      </c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326"/>
      <c r="CW96" s="87">
        <v>2</v>
      </c>
      <c r="CX96" s="87">
        <v>2</v>
      </c>
      <c r="CY96" s="87">
        <v>2</v>
      </c>
      <c r="CZ96" s="87">
        <v>5</v>
      </c>
      <c r="DA96" s="87">
        <v>3</v>
      </c>
      <c r="DB96" s="87">
        <v>0</v>
      </c>
      <c r="DC96" s="87">
        <v>1</v>
      </c>
      <c r="DD96" s="87">
        <v>0</v>
      </c>
      <c r="DE96" s="87">
        <v>0</v>
      </c>
      <c r="DF96" s="87">
        <v>0</v>
      </c>
      <c r="DG96" s="87">
        <v>0</v>
      </c>
      <c r="DH96" s="87">
        <v>0</v>
      </c>
      <c r="DI96" s="87">
        <v>0</v>
      </c>
      <c r="DJ96" s="86">
        <v>1</v>
      </c>
      <c r="DK96" s="87">
        <v>1</v>
      </c>
      <c r="DL96" s="87">
        <v>1</v>
      </c>
      <c r="DM96" s="87">
        <v>0</v>
      </c>
      <c r="DN96" s="87">
        <v>0</v>
      </c>
      <c r="DO96" s="87">
        <v>0</v>
      </c>
      <c r="DP96" s="87" t="s">
        <v>197</v>
      </c>
      <c r="DQ96" s="1" t="s">
        <v>197</v>
      </c>
      <c r="DR96" s="87">
        <v>18</v>
      </c>
    </row>
    <row r="97" spans="1:122" x14ac:dyDescent="0.25">
      <c r="A97" s="84" t="s">
        <v>261</v>
      </c>
      <c r="B97" s="5">
        <v>2012</v>
      </c>
      <c r="C97" s="5" t="s">
        <v>194</v>
      </c>
      <c r="G97" s="326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326"/>
    </row>
    <row r="98" spans="1:122" x14ac:dyDescent="0.25">
      <c r="A98" s="84" t="s">
        <v>261</v>
      </c>
      <c r="B98" s="5">
        <v>2012</v>
      </c>
      <c r="C98" s="5" t="s">
        <v>195</v>
      </c>
      <c r="G98" s="326"/>
      <c r="I98" s="87"/>
      <c r="X98" s="86">
        <v>16</v>
      </c>
      <c r="Y98" s="1">
        <v>8</v>
      </c>
      <c r="AD98" s="86">
        <v>1</v>
      </c>
      <c r="AN98" s="86">
        <v>25</v>
      </c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326"/>
      <c r="CW98" s="87">
        <v>7</v>
      </c>
      <c r="CX98" s="87">
        <v>7</v>
      </c>
      <c r="CY98" s="87">
        <v>1</v>
      </c>
      <c r="CZ98" s="87">
        <v>3</v>
      </c>
      <c r="DC98" s="87">
        <v>2</v>
      </c>
      <c r="DG98" s="87"/>
      <c r="DI98" s="87">
        <v>1</v>
      </c>
      <c r="DJ98" s="86">
        <v>1</v>
      </c>
      <c r="DR98" s="1">
        <f>SUM(CW98:DQ98)</f>
        <v>22</v>
      </c>
    </row>
    <row r="99" spans="1:122" x14ac:dyDescent="0.25">
      <c r="A99" s="84" t="s">
        <v>261</v>
      </c>
      <c r="B99" s="5">
        <v>2013</v>
      </c>
      <c r="C99" s="5" t="s">
        <v>194</v>
      </c>
      <c r="G99" s="326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326"/>
    </row>
    <row r="100" spans="1:122" x14ac:dyDescent="0.25">
      <c r="A100" s="84" t="s">
        <v>261</v>
      </c>
      <c r="B100" s="5">
        <v>2013</v>
      </c>
      <c r="C100" s="5" t="s">
        <v>195</v>
      </c>
      <c r="G100" s="326"/>
      <c r="X100" s="1">
        <v>10</v>
      </c>
      <c r="Y100" s="1">
        <v>1</v>
      </c>
      <c r="AC100" s="1">
        <v>1</v>
      </c>
      <c r="AK100" s="1">
        <v>1</v>
      </c>
      <c r="AN100" s="87">
        <v>13</v>
      </c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326"/>
      <c r="CW100" s="87">
        <v>3</v>
      </c>
      <c r="CX100" s="87">
        <v>4</v>
      </c>
      <c r="CY100" s="87">
        <v>1</v>
      </c>
      <c r="DM100" s="1">
        <v>1</v>
      </c>
      <c r="DQ100" s="1">
        <v>3</v>
      </c>
      <c r="DR100" s="1">
        <f>SUM(CW100:DQ100)</f>
        <v>12</v>
      </c>
    </row>
    <row r="101" spans="1:122" x14ac:dyDescent="0.25">
      <c r="A101" s="84" t="s">
        <v>261</v>
      </c>
      <c r="B101" s="5">
        <v>2014</v>
      </c>
      <c r="C101" s="5" t="s">
        <v>194</v>
      </c>
      <c r="G101" s="326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326"/>
    </row>
    <row r="102" spans="1:122" ht="16.5" thickBot="1" x14ac:dyDescent="0.3">
      <c r="A102" s="84" t="s">
        <v>261</v>
      </c>
      <c r="B102" s="5">
        <v>2014</v>
      </c>
      <c r="C102" s="5" t="s">
        <v>195</v>
      </c>
      <c r="G102" s="326"/>
      <c r="X102" s="1">
        <v>6</v>
      </c>
      <c r="AD102" s="1">
        <v>1</v>
      </c>
      <c r="AN102" s="1">
        <v>7</v>
      </c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326"/>
      <c r="CW102" s="1">
        <v>2</v>
      </c>
      <c r="DC102" s="1">
        <v>1</v>
      </c>
      <c r="DJ102" s="1">
        <v>1</v>
      </c>
      <c r="DR102" s="1">
        <f>SUM(CW102:DQ102)</f>
        <v>4</v>
      </c>
    </row>
    <row r="103" spans="1:122" ht="16.5" thickBot="1" x14ac:dyDescent="0.3">
      <c r="A103" s="84" t="s">
        <v>267</v>
      </c>
      <c r="B103" s="93">
        <v>2012</v>
      </c>
      <c r="C103" s="95" t="s">
        <v>194</v>
      </c>
      <c r="D103" s="93">
        <v>39</v>
      </c>
      <c r="E103" s="94">
        <v>9</v>
      </c>
      <c r="G103" s="326"/>
      <c r="H103" s="94">
        <v>7</v>
      </c>
      <c r="I103" s="94">
        <v>1</v>
      </c>
      <c r="J103" s="94">
        <v>0</v>
      </c>
      <c r="K103" s="94">
        <v>1</v>
      </c>
      <c r="L103" s="94">
        <v>0</v>
      </c>
      <c r="M103" s="94">
        <f>SUM(H103:L103)</f>
        <v>9</v>
      </c>
      <c r="N103" s="93">
        <v>20</v>
      </c>
      <c r="O103" s="94"/>
      <c r="P103" s="94">
        <v>20</v>
      </c>
      <c r="Q103" s="94">
        <v>8</v>
      </c>
      <c r="R103" s="94">
        <v>12</v>
      </c>
      <c r="S103" s="94">
        <v>0</v>
      </c>
      <c r="T103" s="93">
        <v>0</v>
      </c>
      <c r="U103" s="94"/>
      <c r="V103" s="94"/>
      <c r="W103" s="94"/>
      <c r="X103" s="94">
        <v>4</v>
      </c>
      <c r="Y103" s="94">
        <v>1</v>
      </c>
      <c r="Z103" s="94">
        <v>2</v>
      </c>
      <c r="AA103" s="94">
        <v>0</v>
      </c>
      <c r="AB103" s="94">
        <v>0</v>
      </c>
      <c r="AC103" s="94">
        <v>0</v>
      </c>
      <c r="AD103" s="94">
        <v>4</v>
      </c>
      <c r="AE103" s="94">
        <v>0</v>
      </c>
      <c r="AF103" s="94">
        <v>0</v>
      </c>
      <c r="AG103" s="94">
        <v>0</v>
      </c>
      <c r="AH103" s="94">
        <v>0</v>
      </c>
      <c r="AI103" s="94">
        <v>0</v>
      </c>
      <c r="AJ103" s="94">
        <v>0</v>
      </c>
      <c r="AK103" s="94">
        <v>0</v>
      </c>
      <c r="AL103" s="94">
        <v>1</v>
      </c>
      <c r="AM103" s="94">
        <v>0</v>
      </c>
      <c r="AN103" s="95">
        <f>SUM(T103:AM103)</f>
        <v>12</v>
      </c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326"/>
      <c r="CW103" s="93">
        <v>7</v>
      </c>
      <c r="CX103" s="94">
        <v>0</v>
      </c>
      <c r="CY103" s="94">
        <v>0</v>
      </c>
      <c r="CZ103" s="94">
        <v>0</v>
      </c>
      <c r="DA103" s="94">
        <v>0</v>
      </c>
      <c r="DB103" s="94">
        <v>0</v>
      </c>
      <c r="DC103" s="94">
        <v>0</v>
      </c>
      <c r="DD103" s="94">
        <v>0</v>
      </c>
      <c r="DE103" s="94">
        <v>0</v>
      </c>
      <c r="DF103" s="94">
        <v>0</v>
      </c>
      <c r="DG103" s="94">
        <v>0</v>
      </c>
      <c r="DH103" s="94">
        <v>0</v>
      </c>
      <c r="DI103" s="94">
        <v>0</v>
      </c>
      <c r="DJ103" s="94">
        <v>0</v>
      </c>
      <c r="DK103" s="94">
        <v>0</v>
      </c>
      <c r="DL103" s="94">
        <v>0</v>
      </c>
      <c r="DM103" s="94">
        <v>0</v>
      </c>
      <c r="DN103" s="94">
        <v>0</v>
      </c>
      <c r="DO103" s="94">
        <v>0</v>
      </c>
      <c r="DP103" s="94">
        <v>0</v>
      </c>
      <c r="DQ103" s="94">
        <v>0</v>
      </c>
      <c r="DR103" s="95">
        <f>SUM(CW103:DQ103)</f>
        <v>7</v>
      </c>
    </row>
    <row r="104" spans="1:122" ht="16.5" thickBot="1" x14ac:dyDescent="0.3">
      <c r="A104" s="84" t="s">
        <v>267</v>
      </c>
      <c r="B104" s="99">
        <v>2012</v>
      </c>
      <c r="C104" s="101" t="s">
        <v>256</v>
      </c>
      <c r="D104" s="99">
        <v>511</v>
      </c>
      <c r="E104" s="100">
        <v>86</v>
      </c>
      <c r="G104" s="326"/>
      <c r="H104" s="100">
        <v>62</v>
      </c>
      <c r="I104" s="100">
        <v>8</v>
      </c>
      <c r="J104" s="100">
        <v>3</v>
      </c>
      <c r="K104" s="100">
        <v>12</v>
      </c>
      <c r="L104" s="100">
        <v>1</v>
      </c>
      <c r="M104" s="100">
        <f>SUM(H104:L104)</f>
        <v>86</v>
      </c>
      <c r="N104" s="99">
        <v>231</v>
      </c>
      <c r="O104" s="100"/>
      <c r="P104" s="100">
        <v>231</v>
      </c>
      <c r="Q104" s="100">
        <v>101</v>
      </c>
      <c r="R104" s="100">
        <v>130</v>
      </c>
      <c r="S104" s="100">
        <v>0</v>
      </c>
      <c r="T104" s="99">
        <v>1</v>
      </c>
      <c r="U104" s="100"/>
      <c r="V104" s="100"/>
      <c r="W104" s="100"/>
      <c r="X104" s="100">
        <v>36</v>
      </c>
      <c r="Y104" s="100">
        <v>18</v>
      </c>
      <c r="Z104" s="100">
        <v>0</v>
      </c>
      <c r="AA104" s="100">
        <v>2</v>
      </c>
      <c r="AB104" s="100">
        <v>0</v>
      </c>
      <c r="AC104" s="100">
        <v>0</v>
      </c>
      <c r="AD104" s="100">
        <v>0</v>
      </c>
      <c r="AE104" s="100">
        <v>0</v>
      </c>
      <c r="AF104" s="100">
        <v>0</v>
      </c>
      <c r="AG104" s="100">
        <v>0</v>
      </c>
      <c r="AH104" s="100">
        <v>0</v>
      </c>
      <c r="AI104" s="100">
        <v>0</v>
      </c>
      <c r="AJ104" s="100">
        <v>0</v>
      </c>
      <c r="AK104" s="100">
        <v>0</v>
      </c>
      <c r="AL104" s="100">
        <v>0</v>
      </c>
      <c r="AM104" s="100">
        <v>0</v>
      </c>
      <c r="AN104" s="95">
        <f>SUM(T104:AM104)</f>
        <v>57</v>
      </c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326"/>
      <c r="CW104" s="99">
        <v>28</v>
      </c>
      <c r="CX104" s="100">
        <v>18</v>
      </c>
      <c r="CY104" s="100">
        <v>3</v>
      </c>
      <c r="CZ104" s="100">
        <v>0</v>
      </c>
      <c r="DA104" s="100">
        <v>1</v>
      </c>
      <c r="DB104" s="100">
        <v>0</v>
      </c>
      <c r="DC104" s="100">
        <v>1</v>
      </c>
      <c r="DD104" s="100">
        <v>0</v>
      </c>
      <c r="DE104" s="100">
        <v>0</v>
      </c>
      <c r="DF104" s="100">
        <v>0</v>
      </c>
      <c r="DG104" s="100">
        <v>0</v>
      </c>
      <c r="DH104" s="100">
        <v>0</v>
      </c>
      <c r="DI104" s="100">
        <v>1</v>
      </c>
      <c r="DJ104" s="100">
        <v>6</v>
      </c>
      <c r="DK104" s="100">
        <v>1</v>
      </c>
      <c r="DL104" s="100">
        <v>0</v>
      </c>
      <c r="DM104" s="100">
        <v>0</v>
      </c>
      <c r="DN104" s="100">
        <v>0</v>
      </c>
      <c r="DO104" s="100">
        <v>1</v>
      </c>
      <c r="DP104" s="100">
        <v>0</v>
      </c>
      <c r="DQ104" s="100">
        <v>2</v>
      </c>
      <c r="DR104" s="95">
        <f t="shared" ref="DR104:DR110" si="0">SUM(CW104:DQ104)</f>
        <v>62</v>
      </c>
    </row>
    <row r="105" spans="1:122" ht="17.25" thickTop="1" thickBot="1" x14ac:dyDescent="0.3">
      <c r="A105" s="84" t="s">
        <v>267</v>
      </c>
      <c r="B105" s="116"/>
      <c r="C105" s="117"/>
      <c r="D105" s="87"/>
      <c r="E105" s="87"/>
      <c r="G105" s="326"/>
      <c r="H105" s="87"/>
      <c r="I105" s="87"/>
      <c r="J105" s="87"/>
      <c r="K105" s="87"/>
      <c r="L105" s="87"/>
      <c r="M105" s="87"/>
      <c r="AN105" s="124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326"/>
      <c r="DR105" s="95"/>
    </row>
    <row r="106" spans="1:122" ht="16.5" thickBot="1" x14ac:dyDescent="0.3">
      <c r="A106" s="84" t="s">
        <v>267</v>
      </c>
      <c r="B106" s="118">
        <v>2013</v>
      </c>
      <c r="C106" s="119" t="s">
        <v>194</v>
      </c>
      <c r="D106" s="120">
        <v>32</v>
      </c>
      <c r="E106" s="120">
        <v>4</v>
      </c>
      <c r="G106" s="326"/>
      <c r="H106" s="120">
        <v>3</v>
      </c>
      <c r="I106" s="120">
        <v>0</v>
      </c>
      <c r="J106" s="120">
        <v>0</v>
      </c>
      <c r="K106" s="120">
        <v>1</v>
      </c>
      <c r="L106" s="120">
        <v>0</v>
      </c>
      <c r="M106" s="120">
        <f>SUM(H106:L106)</f>
        <v>4</v>
      </c>
      <c r="N106" s="120">
        <v>5</v>
      </c>
      <c r="O106" s="120"/>
      <c r="P106" s="120">
        <v>5</v>
      </c>
      <c r="Q106" s="120">
        <v>4</v>
      </c>
      <c r="R106" s="120">
        <v>1</v>
      </c>
      <c r="S106" s="120">
        <v>0</v>
      </c>
      <c r="T106" s="120">
        <v>0</v>
      </c>
      <c r="U106" s="120"/>
      <c r="V106" s="120"/>
      <c r="W106" s="120"/>
      <c r="X106" s="120">
        <v>0</v>
      </c>
      <c r="Y106" s="120">
        <v>0</v>
      </c>
      <c r="Z106" s="120">
        <v>3</v>
      </c>
      <c r="AA106" s="120">
        <v>0</v>
      </c>
      <c r="AB106" s="120">
        <v>0</v>
      </c>
      <c r="AC106" s="120">
        <v>0</v>
      </c>
      <c r="AD106" s="120">
        <v>0</v>
      </c>
      <c r="AE106" s="120">
        <v>0</v>
      </c>
      <c r="AF106" s="120">
        <v>0</v>
      </c>
      <c r="AG106" s="120">
        <v>0</v>
      </c>
      <c r="AH106" s="120">
        <v>0</v>
      </c>
      <c r="AI106" s="120">
        <v>0</v>
      </c>
      <c r="AJ106" s="120">
        <v>0</v>
      </c>
      <c r="AK106" s="120">
        <v>0</v>
      </c>
      <c r="AL106" s="120">
        <v>0</v>
      </c>
      <c r="AM106" s="120">
        <v>0</v>
      </c>
      <c r="AN106" s="119">
        <f>SUM(T106:AM106)</f>
        <v>3</v>
      </c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326"/>
      <c r="CW106" s="120">
        <v>1</v>
      </c>
      <c r="CX106" s="120">
        <v>1</v>
      </c>
      <c r="CY106" s="120">
        <v>0</v>
      </c>
      <c r="CZ106" s="120">
        <v>0</v>
      </c>
      <c r="DA106" s="120">
        <v>0</v>
      </c>
      <c r="DB106" s="120">
        <v>0</v>
      </c>
      <c r="DC106" s="120">
        <v>0</v>
      </c>
      <c r="DD106" s="120">
        <v>0</v>
      </c>
      <c r="DE106" s="120">
        <v>0</v>
      </c>
      <c r="DF106" s="120">
        <v>0</v>
      </c>
      <c r="DG106" s="120">
        <v>0</v>
      </c>
      <c r="DH106" s="120">
        <v>0</v>
      </c>
      <c r="DI106" s="120">
        <v>0</v>
      </c>
      <c r="DJ106" s="120">
        <v>0</v>
      </c>
      <c r="DK106" s="120">
        <v>0</v>
      </c>
      <c r="DL106" s="120">
        <v>0</v>
      </c>
      <c r="DM106" s="120">
        <v>0</v>
      </c>
      <c r="DN106" s="120">
        <v>0</v>
      </c>
      <c r="DO106" s="120">
        <v>1</v>
      </c>
      <c r="DP106" s="120">
        <v>0</v>
      </c>
      <c r="DQ106" s="120">
        <v>0</v>
      </c>
      <c r="DR106" s="95">
        <f t="shared" si="0"/>
        <v>3</v>
      </c>
    </row>
    <row r="107" spans="1:122" ht="16.5" thickBot="1" x14ac:dyDescent="0.3">
      <c r="A107" s="84" t="s">
        <v>267</v>
      </c>
      <c r="B107" s="99">
        <v>2013</v>
      </c>
      <c r="C107" s="101" t="s">
        <v>256</v>
      </c>
      <c r="D107" s="100">
        <v>524</v>
      </c>
      <c r="E107" s="100">
        <v>54</v>
      </c>
      <c r="G107" s="326"/>
      <c r="H107" s="100">
        <v>41</v>
      </c>
      <c r="I107" s="100">
        <v>8</v>
      </c>
      <c r="J107" s="100">
        <v>1</v>
      </c>
      <c r="K107" s="100">
        <v>3</v>
      </c>
      <c r="L107" s="100">
        <v>1</v>
      </c>
      <c r="M107" s="120">
        <f>SUM(H107:L107)</f>
        <v>54</v>
      </c>
      <c r="N107" s="100">
        <v>136</v>
      </c>
      <c r="O107" s="100"/>
      <c r="P107" s="100">
        <v>136</v>
      </c>
      <c r="Q107" s="100">
        <v>67</v>
      </c>
      <c r="R107" s="100">
        <v>69</v>
      </c>
      <c r="S107" s="100">
        <v>0</v>
      </c>
      <c r="T107" s="100">
        <v>0</v>
      </c>
      <c r="U107" s="100"/>
      <c r="V107" s="100"/>
      <c r="W107" s="100"/>
      <c r="X107" s="100">
        <v>28</v>
      </c>
      <c r="Y107" s="100">
        <v>10</v>
      </c>
      <c r="Z107" s="100">
        <v>0</v>
      </c>
      <c r="AA107" s="100">
        <v>2</v>
      </c>
      <c r="AB107" s="100">
        <v>0</v>
      </c>
      <c r="AC107" s="100">
        <v>0</v>
      </c>
      <c r="AD107" s="100">
        <v>0</v>
      </c>
      <c r="AE107" s="100">
        <v>0</v>
      </c>
      <c r="AF107" s="100">
        <v>0</v>
      </c>
      <c r="AG107" s="100">
        <v>0</v>
      </c>
      <c r="AH107" s="100">
        <v>1</v>
      </c>
      <c r="AI107" s="100">
        <v>0</v>
      </c>
      <c r="AJ107" s="100">
        <v>0</v>
      </c>
      <c r="AK107" s="100">
        <v>0</v>
      </c>
      <c r="AL107" s="100">
        <v>0</v>
      </c>
      <c r="AM107" s="100">
        <v>0</v>
      </c>
      <c r="AN107" s="119">
        <f>SUM(T107:AM107)</f>
        <v>41</v>
      </c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59"/>
      <c r="CV107" s="326"/>
      <c r="CW107" s="100">
        <v>18</v>
      </c>
      <c r="CX107" s="100">
        <v>5</v>
      </c>
      <c r="CY107" s="100">
        <v>3</v>
      </c>
      <c r="CZ107" s="100">
        <v>3</v>
      </c>
      <c r="DA107" s="100">
        <v>0</v>
      </c>
      <c r="DB107" s="100">
        <v>0</v>
      </c>
      <c r="DC107" s="100">
        <v>0</v>
      </c>
      <c r="DD107" s="100">
        <v>0</v>
      </c>
      <c r="DE107" s="100">
        <v>0</v>
      </c>
      <c r="DF107" s="100">
        <v>0</v>
      </c>
      <c r="DG107" s="100">
        <v>0</v>
      </c>
      <c r="DH107" s="100">
        <v>0</v>
      </c>
      <c r="DI107" s="100">
        <v>1</v>
      </c>
      <c r="DJ107" s="100">
        <v>6</v>
      </c>
      <c r="DK107" s="100">
        <v>0</v>
      </c>
      <c r="DL107" s="100">
        <v>0</v>
      </c>
      <c r="DM107" s="100">
        <v>0</v>
      </c>
      <c r="DN107" s="100">
        <v>0</v>
      </c>
      <c r="DO107" s="100">
        <v>2</v>
      </c>
      <c r="DP107" s="100">
        <v>0</v>
      </c>
      <c r="DQ107" s="100">
        <v>3</v>
      </c>
      <c r="DR107" s="95">
        <f t="shared" si="0"/>
        <v>41</v>
      </c>
    </row>
    <row r="108" spans="1:122" ht="17.25" thickTop="1" thickBot="1" x14ac:dyDescent="0.3">
      <c r="A108" s="84" t="s">
        <v>267</v>
      </c>
      <c r="B108" s="121"/>
      <c r="C108" s="122"/>
      <c r="G108" s="326"/>
      <c r="AN108" s="11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326"/>
      <c r="DR108" s="95"/>
    </row>
    <row r="109" spans="1:122" ht="16.5" thickBot="1" x14ac:dyDescent="0.3">
      <c r="A109" s="84" t="s">
        <v>267</v>
      </c>
      <c r="B109" s="118">
        <v>2014</v>
      </c>
      <c r="C109" s="119" t="s">
        <v>194</v>
      </c>
      <c r="D109" s="120">
        <v>62</v>
      </c>
      <c r="E109" s="120">
        <v>6</v>
      </c>
      <c r="G109" s="326"/>
      <c r="H109" s="120">
        <v>5</v>
      </c>
      <c r="I109" s="120">
        <v>0</v>
      </c>
      <c r="J109" s="120">
        <v>0</v>
      </c>
      <c r="K109" s="120">
        <v>1</v>
      </c>
      <c r="L109" s="120">
        <v>0</v>
      </c>
      <c r="M109" s="120">
        <f>SUM(H109:L109)</f>
        <v>6</v>
      </c>
      <c r="N109" s="120">
        <v>8</v>
      </c>
      <c r="O109" s="120"/>
      <c r="P109" s="120">
        <v>8</v>
      </c>
      <c r="Q109" s="120">
        <v>5</v>
      </c>
      <c r="R109" s="120">
        <v>3</v>
      </c>
      <c r="S109" s="120">
        <v>0</v>
      </c>
      <c r="T109" s="120">
        <v>0</v>
      </c>
      <c r="U109" s="120"/>
      <c r="V109" s="120"/>
      <c r="W109" s="120"/>
      <c r="X109" s="120">
        <v>3</v>
      </c>
      <c r="Y109" s="120">
        <v>1</v>
      </c>
      <c r="Z109" s="120">
        <v>1</v>
      </c>
      <c r="AA109" s="120">
        <v>0</v>
      </c>
      <c r="AB109" s="120">
        <v>0</v>
      </c>
      <c r="AC109" s="120">
        <v>0</v>
      </c>
      <c r="AD109" s="120">
        <v>0</v>
      </c>
      <c r="AE109" s="120">
        <v>0</v>
      </c>
      <c r="AF109" s="120">
        <v>0</v>
      </c>
      <c r="AG109" s="120">
        <v>0</v>
      </c>
      <c r="AH109" s="120">
        <v>0</v>
      </c>
      <c r="AI109" s="120">
        <v>0</v>
      </c>
      <c r="AJ109" s="120">
        <v>0</v>
      </c>
      <c r="AK109" s="120">
        <v>0</v>
      </c>
      <c r="AL109" s="120">
        <v>0</v>
      </c>
      <c r="AM109" s="120">
        <v>0</v>
      </c>
      <c r="AN109" s="119">
        <f t="shared" ref="AN109:AN110" si="1">SUM(T109:AM109)</f>
        <v>5</v>
      </c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326"/>
      <c r="CW109" s="120">
        <v>4</v>
      </c>
      <c r="CX109" s="120">
        <v>1</v>
      </c>
      <c r="CY109" s="120">
        <v>0</v>
      </c>
      <c r="CZ109" s="120">
        <v>0</v>
      </c>
      <c r="DA109" s="120">
        <v>0</v>
      </c>
      <c r="DB109" s="120">
        <v>0</v>
      </c>
      <c r="DC109" s="120">
        <v>0</v>
      </c>
      <c r="DD109" s="120">
        <v>0</v>
      </c>
      <c r="DE109" s="120">
        <v>0</v>
      </c>
      <c r="DF109" s="120">
        <v>0</v>
      </c>
      <c r="DG109" s="120">
        <v>0</v>
      </c>
      <c r="DH109" s="120">
        <v>0</v>
      </c>
      <c r="DI109" s="120">
        <v>0</v>
      </c>
      <c r="DJ109" s="120">
        <v>0</v>
      </c>
      <c r="DK109" s="120">
        <v>0</v>
      </c>
      <c r="DL109" s="120">
        <v>0</v>
      </c>
      <c r="DM109" s="120">
        <v>0</v>
      </c>
      <c r="DN109" s="120">
        <v>0</v>
      </c>
      <c r="DO109" s="120">
        <v>0</v>
      </c>
      <c r="DP109" s="120">
        <v>0</v>
      </c>
      <c r="DQ109" s="120">
        <v>0</v>
      </c>
      <c r="DR109" s="95">
        <f t="shared" si="0"/>
        <v>5</v>
      </c>
    </row>
    <row r="110" spans="1:122" ht="16.5" thickBot="1" x14ac:dyDescent="0.3">
      <c r="A110" s="84" t="s">
        <v>267</v>
      </c>
      <c r="B110" s="102">
        <v>2014</v>
      </c>
      <c r="C110" s="123" t="s">
        <v>256</v>
      </c>
      <c r="D110" s="105">
        <v>451</v>
      </c>
      <c r="E110" s="105">
        <v>80</v>
      </c>
      <c r="G110" s="326"/>
      <c r="H110" s="105">
        <v>60</v>
      </c>
      <c r="I110" s="105">
        <v>6</v>
      </c>
      <c r="J110" s="105">
        <v>4</v>
      </c>
      <c r="K110" s="105">
        <v>10</v>
      </c>
      <c r="L110" s="105">
        <v>0</v>
      </c>
      <c r="M110" s="120">
        <f>SUM(H110:L110)</f>
        <v>80</v>
      </c>
      <c r="N110" s="105">
        <v>105</v>
      </c>
      <c r="O110" s="105"/>
      <c r="P110" s="105">
        <v>105</v>
      </c>
      <c r="Q110" s="105">
        <v>53</v>
      </c>
      <c r="R110" s="105">
        <v>52</v>
      </c>
      <c r="S110" s="105">
        <v>0</v>
      </c>
      <c r="T110" s="105">
        <v>0</v>
      </c>
      <c r="U110" s="105"/>
      <c r="V110" s="105"/>
      <c r="W110" s="105"/>
      <c r="X110" s="105">
        <v>44</v>
      </c>
      <c r="Y110" s="105">
        <v>5</v>
      </c>
      <c r="Z110" s="105">
        <v>0</v>
      </c>
      <c r="AA110" s="105">
        <v>5</v>
      </c>
      <c r="AB110" s="105">
        <v>0</v>
      </c>
      <c r="AC110" s="105">
        <v>1</v>
      </c>
      <c r="AD110" s="105">
        <v>2</v>
      </c>
      <c r="AE110" s="105">
        <v>0</v>
      </c>
      <c r="AF110" s="105">
        <v>0</v>
      </c>
      <c r="AG110" s="105">
        <v>0</v>
      </c>
      <c r="AH110" s="105">
        <v>0</v>
      </c>
      <c r="AI110" s="105">
        <v>0</v>
      </c>
      <c r="AJ110" s="105">
        <v>0</v>
      </c>
      <c r="AK110" s="105">
        <v>0</v>
      </c>
      <c r="AL110" s="105">
        <v>3</v>
      </c>
      <c r="AM110" s="105">
        <v>0</v>
      </c>
      <c r="AN110" s="119">
        <f t="shared" si="1"/>
        <v>60</v>
      </c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326"/>
      <c r="CW110" s="105">
        <v>26</v>
      </c>
      <c r="CX110" s="105">
        <v>5</v>
      </c>
      <c r="CY110" s="105">
        <v>2</v>
      </c>
      <c r="CZ110" s="105">
        <v>7</v>
      </c>
      <c r="DA110" s="105">
        <v>0</v>
      </c>
      <c r="DB110" s="105">
        <v>0</v>
      </c>
      <c r="DC110" s="105">
        <v>0</v>
      </c>
      <c r="DD110" s="105">
        <v>0</v>
      </c>
      <c r="DE110" s="105">
        <v>2</v>
      </c>
      <c r="DF110" s="105">
        <v>0</v>
      </c>
      <c r="DG110" s="105">
        <v>0</v>
      </c>
      <c r="DH110" s="105">
        <v>0</v>
      </c>
      <c r="DI110" s="105">
        <v>1</v>
      </c>
      <c r="DJ110" s="105">
        <v>11</v>
      </c>
      <c r="DK110" s="105">
        <v>3</v>
      </c>
      <c r="DL110" s="105">
        <v>0</v>
      </c>
      <c r="DM110" s="105">
        <v>0</v>
      </c>
      <c r="DN110" s="105">
        <v>0</v>
      </c>
      <c r="DO110" s="105">
        <v>2</v>
      </c>
      <c r="DP110" s="105">
        <v>0</v>
      </c>
      <c r="DQ110" s="105">
        <v>1</v>
      </c>
      <c r="DR110" s="95">
        <f t="shared" si="0"/>
        <v>60</v>
      </c>
    </row>
    <row r="111" spans="1:122" x14ac:dyDescent="0.25">
      <c r="A111" s="84" t="s">
        <v>268</v>
      </c>
      <c r="B111" s="93">
        <v>2012</v>
      </c>
      <c r="C111" s="95" t="s">
        <v>194</v>
      </c>
      <c r="D111" s="93"/>
      <c r="E111" s="94"/>
      <c r="G111" s="326"/>
      <c r="H111" s="94"/>
      <c r="I111" s="94"/>
      <c r="J111" s="94"/>
      <c r="K111" s="94"/>
      <c r="L111" s="94"/>
      <c r="M111" s="94"/>
      <c r="N111" s="93"/>
      <c r="O111" s="94"/>
      <c r="P111" s="94"/>
      <c r="Q111" s="94"/>
      <c r="R111" s="94"/>
      <c r="S111" s="94"/>
      <c r="T111" s="93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5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326"/>
      <c r="CW111" s="93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5"/>
    </row>
    <row r="112" spans="1:122" ht="16.5" thickBot="1" x14ac:dyDescent="0.3">
      <c r="A112" s="84" t="s">
        <v>268</v>
      </c>
      <c r="B112" s="99">
        <v>2012</v>
      </c>
      <c r="C112" s="101" t="s">
        <v>256</v>
      </c>
      <c r="D112" s="99"/>
      <c r="E112" s="100"/>
      <c r="G112" s="326"/>
      <c r="H112" s="100"/>
      <c r="I112" s="100"/>
      <c r="J112" s="100"/>
      <c r="K112" s="100"/>
      <c r="L112" s="100"/>
      <c r="M112" s="100"/>
      <c r="N112" s="99"/>
      <c r="O112" s="100"/>
      <c r="P112" s="100"/>
      <c r="Q112" s="100"/>
      <c r="R112" s="100"/>
      <c r="S112" s="100"/>
      <c r="T112" s="99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1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326"/>
      <c r="CW112" s="99"/>
      <c r="CX112" s="100"/>
      <c r="CY112" s="100"/>
      <c r="CZ112" s="100"/>
      <c r="DA112" s="100"/>
      <c r="DB112" s="100"/>
      <c r="DC112" s="100"/>
      <c r="DD112" s="100"/>
      <c r="DE112" s="100"/>
      <c r="DF112" s="100"/>
      <c r="DG112" s="100"/>
      <c r="DH112" s="100"/>
      <c r="DI112" s="100"/>
      <c r="DJ112" s="100"/>
      <c r="DK112" s="100"/>
      <c r="DL112" s="100"/>
      <c r="DM112" s="100"/>
      <c r="DN112" s="100"/>
      <c r="DO112" s="100"/>
      <c r="DP112" s="100"/>
      <c r="DQ112" s="100"/>
      <c r="DR112" s="101"/>
    </row>
    <row r="113" spans="1:122" ht="16.5" thickTop="1" x14ac:dyDescent="0.25">
      <c r="A113" s="84" t="s">
        <v>268</v>
      </c>
      <c r="B113" s="116"/>
      <c r="C113" s="117"/>
      <c r="D113" s="87"/>
      <c r="E113" s="87"/>
      <c r="G113" s="326"/>
      <c r="H113" s="87"/>
      <c r="I113" s="87"/>
      <c r="J113" s="87"/>
      <c r="K113" s="87"/>
      <c r="L113" s="87"/>
      <c r="M113" s="87"/>
      <c r="AN113" s="124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326"/>
      <c r="DR113" s="124"/>
    </row>
    <row r="114" spans="1:122" x14ac:dyDescent="0.25">
      <c r="A114" s="84" t="s">
        <v>268</v>
      </c>
      <c r="B114" s="118">
        <v>2013</v>
      </c>
      <c r="C114" s="119" t="s">
        <v>194</v>
      </c>
      <c r="D114" s="120"/>
      <c r="E114" s="120"/>
      <c r="G114" s="326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1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326"/>
      <c r="CW114" s="120"/>
      <c r="CX114" s="120"/>
      <c r="CY114" s="120"/>
      <c r="CZ114" s="120"/>
      <c r="DA114" s="120"/>
      <c r="DB114" s="120"/>
      <c r="DC114" s="120"/>
      <c r="DD114" s="120"/>
      <c r="DE114" s="120"/>
      <c r="DF114" s="120"/>
      <c r="DG114" s="120"/>
      <c r="DH114" s="120"/>
      <c r="DI114" s="120"/>
      <c r="DJ114" s="120"/>
      <c r="DK114" s="120"/>
      <c r="DL114" s="120"/>
      <c r="DM114" s="120"/>
      <c r="DN114" s="120"/>
      <c r="DO114" s="120"/>
      <c r="DP114" s="120"/>
      <c r="DQ114" s="120"/>
      <c r="DR114" s="119"/>
    </row>
    <row r="115" spans="1:122" ht="16.5" thickBot="1" x14ac:dyDescent="0.3">
      <c r="A115" s="84" t="s">
        <v>268</v>
      </c>
      <c r="B115" s="99">
        <v>2013</v>
      </c>
      <c r="C115" s="101" t="s">
        <v>256</v>
      </c>
      <c r="D115" s="100"/>
      <c r="E115" s="100"/>
      <c r="G115" s="326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1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326"/>
      <c r="CW115" s="100"/>
      <c r="CX115" s="100"/>
      <c r="CY115" s="100"/>
      <c r="CZ115" s="100"/>
      <c r="DA115" s="100"/>
      <c r="DB115" s="100"/>
      <c r="DC115" s="100"/>
      <c r="DD115" s="100"/>
      <c r="DE115" s="100"/>
      <c r="DF115" s="100"/>
      <c r="DG115" s="100"/>
      <c r="DH115" s="100"/>
      <c r="DI115" s="100"/>
      <c r="DJ115" s="100"/>
      <c r="DK115" s="100"/>
      <c r="DL115" s="100"/>
      <c r="DM115" s="100"/>
      <c r="DN115" s="100"/>
      <c r="DO115" s="100"/>
      <c r="DP115" s="100"/>
      <c r="DQ115" s="100"/>
      <c r="DR115" s="101"/>
    </row>
    <row r="116" spans="1:122" ht="16.5" thickTop="1" x14ac:dyDescent="0.25">
      <c r="A116" s="84" t="s">
        <v>268</v>
      </c>
      <c r="B116" s="121"/>
      <c r="C116" s="122"/>
      <c r="G116" s="326"/>
      <c r="AN116" s="124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326"/>
      <c r="DR116" s="124"/>
    </row>
    <row r="117" spans="1:122" x14ac:dyDescent="0.25">
      <c r="A117" s="84" t="s">
        <v>268</v>
      </c>
      <c r="B117" s="118">
        <v>2014</v>
      </c>
      <c r="C117" s="119" t="s">
        <v>194</v>
      </c>
      <c r="D117" s="120">
        <v>52</v>
      </c>
      <c r="E117" s="120">
        <v>1</v>
      </c>
      <c r="G117" s="326"/>
      <c r="H117" s="120">
        <v>0</v>
      </c>
      <c r="I117" s="120">
        <v>1</v>
      </c>
      <c r="J117" s="120">
        <v>0</v>
      </c>
      <c r="K117" s="120">
        <v>0</v>
      </c>
      <c r="L117" s="120">
        <v>0</v>
      </c>
      <c r="M117" s="120">
        <v>1</v>
      </c>
      <c r="N117" s="120">
        <v>16</v>
      </c>
      <c r="O117" s="120">
        <v>0</v>
      </c>
      <c r="P117" s="120">
        <v>16</v>
      </c>
      <c r="Q117" s="120">
        <v>12</v>
      </c>
      <c r="R117" s="120">
        <v>4</v>
      </c>
      <c r="S117" s="120"/>
      <c r="T117" s="120">
        <v>0</v>
      </c>
      <c r="U117" s="120">
        <v>0</v>
      </c>
      <c r="V117" s="120">
        <v>0</v>
      </c>
      <c r="W117" s="120">
        <v>0</v>
      </c>
      <c r="X117" s="120">
        <v>0</v>
      </c>
      <c r="Y117" s="120">
        <v>0</v>
      </c>
      <c r="Z117" s="120">
        <v>0</v>
      </c>
      <c r="AA117" s="120">
        <v>0</v>
      </c>
      <c r="AB117" s="120">
        <v>0</v>
      </c>
      <c r="AC117" s="120">
        <v>0</v>
      </c>
      <c r="AD117" s="120"/>
      <c r="AE117" s="120">
        <v>0</v>
      </c>
      <c r="AF117" s="120">
        <v>0</v>
      </c>
      <c r="AG117" s="120">
        <v>0</v>
      </c>
      <c r="AH117" s="120">
        <v>0</v>
      </c>
      <c r="AI117" s="120">
        <v>0</v>
      </c>
      <c r="AJ117" s="120">
        <v>0</v>
      </c>
      <c r="AK117" s="120">
        <v>0</v>
      </c>
      <c r="AL117" s="120">
        <v>0</v>
      </c>
      <c r="AM117" s="120">
        <v>0</v>
      </c>
      <c r="AN117" s="119">
        <v>0</v>
      </c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326"/>
      <c r="CW117" s="120"/>
      <c r="CX117" s="120"/>
      <c r="CY117" s="120"/>
      <c r="CZ117" s="120"/>
      <c r="DA117" s="120"/>
      <c r="DB117" s="120"/>
      <c r="DC117" s="120"/>
      <c r="DD117" s="120"/>
      <c r="DE117" s="120"/>
      <c r="DF117" s="120"/>
      <c r="DG117" s="120"/>
      <c r="DH117" s="120"/>
      <c r="DI117" s="120"/>
      <c r="DJ117" s="120"/>
      <c r="DK117" s="120"/>
      <c r="DL117" s="120"/>
      <c r="DM117" s="120"/>
      <c r="DN117" s="120"/>
      <c r="DO117" s="120"/>
      <c r="DP117" s="120"/>
      <c r="DQ117" s="120"/>
      <c r="DR117" s="119"/>
    </row>
    <row r="118" spans="1:122" ht="16.5" thickBot="1" x14ac:dyDescent="0.3">
      <c r="A118" s="84" t="s">
        <v>268</v>
      </c>
      <c r="B118" s="102">
        <v>2014</v>
      </c>
      <c r="C118" s="123" t="s">
        <v>256</v>
      </c>
      <c r="D118" s="105">
        <v>731</v>
      </c>
      <c r="E118" s="105">
        <v>48</v>
      </c>
      <c r="G118" s="326"/>
      <c r="H118" s="105">
        <v>22</v>
      </c>
      <c r="I118" s="105">
        <v>14</v>
      </c>
      <c r="J118" s="105">
        <v>7</v>
      </c>
      <c r="K118" s="105">
        <v>4</v>
      </c>
      <c r="L118" s="105">
        <v>1</v>
      </c>
      <c r="M118" s="105">
        <v>48</v>
      </c>
      <c r="N118" s="105">
        <v>731</v>
      </c>
      <c r="O118" s="105">
        <v>5</v>
      </c>
      <c r="P118" s="105">
        <v>225</v>
      </c>
      <c r="Q118" s="105">
        <v>203</v>
      </c>
      <c r="R118" s="105">
        <v>22</v>
      </c>
      <c r="S118" s="105"/>
      <c r="T118" s="105">
        <v>0</v>
      </c>
      <c r="U118" s="105">
        <v>8</v>
      </c>
      <c r="V118" s="105">
        <v>0</v>
      </c>
      <c r="W118" s="105">
        <v>0</v>
      </c>
      <c r="X118" s="105">
        <v>0</v>
      </c>
      <c r="Y118" s="105">
        <v>0</v>
      </c>
      <c r="Z118" s="105">
        <v>0</v>
      </c>
      <c r="AA118" s="105">
        <v>4</v>
      </c>
      <c r="AB118" s="105">
        <v>0</v>
      </c>
      <c r="AC118" s="105">
        <v>2</v>
      </c>
      <c r="AD118" s="105">
        <v>0</v>
      </c>
      <c r="AE118" s="105">
        <v>0</v>
      </c>
      <c r="AF118" s="105">
        <v>0</v>
      </c>
      <c r="AG118" s="105">
        <v>0</v>
      </c>
      <c r="AH118" s="105">
        <v>0</v>
      </c>
      <c r="AI118" s="105">
        <v>1</v>
      </c>
      <c r="AJ118" s="105">
        <v>0</v>
      </c>
      <c r="AK118" s="105">
        <v>0</v>
      </c>
      <c r="AL118" s="105">
        <v>1</v>
      </c>
      <c r="AM118" s="105">
        <v>0</v>
      </c>
      <c r="AN118" s="123">
        <v>22</v>
      </c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326"/>
      <c r="CW118" s="105"/>
      <c r="CX118" s="105"/>
      <c r="CY118" s="105"/>
      <c r="CZ118" s="105"/>
      <c r="DA118" s="105"/>
      <c r="DB118" s="105"/>
      <c r="DC118" s="105"/>
      <c r="DD118" s="105"/>
      <c r="DE118" s="105"/>
      <c r="DF118" s="105"/>
      <c r="DG118" s="105"/>
      <c r="DH118" s="105"/>
      <c r="DI118" s="105"/>
      <c r="DJ118" s="105"/>
      <c r="DK118" s="105"/>
      <c r="DL118" s="105"/>
      <c r="DM118" s="105"/>
      <c r="DN118" s="105"/>
      <c r="DO118" s="105"/>
      <c r="DP118" s="105"/>
      <c r="DQ118" s="105"/>
      <c r="DR118" s="123"/>
    </row>
    <row r="119" spans="1:122" x14ac:dyDescent="0.25">
      <c r="A119" s="84" t="s">
        <v>270</v>
      </c>
      <c r="B119" s="93">
        <v>2012</v>
      </c>
      <c r="C119" s="95" t="s">
        <v>194</v>
      </c>
      <c r="D119" s="111">
        <v>25</v>
      </c>
      <c r="E119" s="112">
        <v>22</v>
      </c>
      <c r="G119" s="326"/>
      <c r="H119" s="112">
        <v>6</v>
      </c>
      <c r="I119" s="112">
        <v>2</v>
      </c>
      <c r="J119" s="112">
        <v>1</v>
      </c>
      <c r="K119" s="112">
        <v>4</v>
      </c>
      <c r="L119" s="112">
        <v>0</v>
      </c>
      <c r="M119" s="112">
        <f>SUM(H119:L119)</f>
        <v>13</v>
      </c>
      <c r="N119" s="94">
        <v>0</v>
      </c>
      <c r="O119" s="94">
        <v>98</v>
      </c>
      <c r="P119" s="94"/>
      <c r="Q119" s="94"/>
      <c r="R119" s="94"/>
      <c r="T119" s="93">
        <v>0</v>
      </c>
      <c r="U119" s="94"/>
      <c r="V119" s="94"/>
      <c r="W119" s="94"/>
      <c r="X119" s="94"/>
      <c r="Y119" s="94">
        <v>2</v>
      </c>
      <c r="Z119" s="94">
        <v>4</v>
      </c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5">
        <f>SUM(X119:AM119)</f>
        <v>6</v>
      </c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326"/>
      <c r="CW119" s="93">
        <v>5</v>
      </c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>
        <v>1</v>
      </c>
      <c r="DK119" s="94"/>
      <c r="DL119" s="94"/>
      <c r="DM119" s="94"/>
      <c r="DN119" s="94"/>
      <c r="DO119" s="94"/>
      <c r="DP119" s="94"/>
      <c r="DQ119" s="94"/>
      <c r="DR119" s="95">
        <f>SUM(CW119:DQ119)</f>
        <v>6</v>
      </c>
    </row>
    <row r="120" spans="1:122" ht="16.5" thickBot="1" x14ac:dyDescent="0.3">
      <c r="A120" s="84" t="s">
        <v>270</v>
      </c>
      <c r="B120" s="99">
        <v>2012</v>
      </c>
      <c r="C120" s="101" t="s">
        <v>256</v>
      </c>
      <c r="D120" s="129">
        <v>74</v>
      </c>
      <c r="E120" s="114">
        <v>64</v>
      </c>
      <c r="G120" s="326"/>
      <c r="H120" s="114">
        <v>22</v>
      </c>
      <c r="I120" s="114">
        <v>5</v>
      </c>
      <c r="J120" s="114">
        <v>3</v>
      </c>
      <c r="K120" s="114">
        <v>10</v>
      </c>
      <c r="L120" s="114">
        <v>0</v>
      </c>
      <c r="M120" s="114">
        <f>SUM(H120:L120)</f>
        <v>40</v>
      </c>
      <c r="N120" s="100">
        <v>0</v>
      </c>
      <c r="O120" s="100">
        <v>353</v>
      </c>
      <c r="P120" s="100"/>
      <c r="Q120" s="100"/>
      <c r="R120" s="100"/>
      <c r="T120" s="99">
        <v>0</v>
      </c>
      <c r="U120" s="100"/>
      <c r="V120" s="100"/>
      <c r="W120" s="100"/>
      <c r="X120" s="100">
        <v>15</v>
      </c>
      <c r="Y120" s="100">
        <v>3</v>
      </c>
      <c r="Z120" s="100"/>
      <c r="AA120" s="100"/>
      <c r="AB120" s="100"/>
      <c r="AC120" s="100">
        <v>1</v>
      </c>
      <c r="AD120" s="100"/>
      <c r="AE120" s="100"/>
      <c r="AF120" s="100"/>
      <c r="AG120" s="100"/>
      <c r="AH120" s="100"/>
      <c r="AI120" s="100">
        <v>2</v>
      </c>
      <c r="AJ120" s="100"/>
      <c r="AK120" s="100"/>
      <c r="AL120" s="100">
        <v>1</v>
      </c>
      <c r="AM120" s="100"/>
      <c r="AN120" s="1">
        <f>SUM(X120:AM120)</f>
        <v>22</v>
      </c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326"/>
      <c r="CW120" s="99">
        <v>2</v>
      </c>
      <c r="CX120" s="100">
        <v>2</v>
      </c>
      <c r="CY120" s="100">
        <v>3</v>
      </c>
      <c r="CZ120" s="100"/>
      <c r="DA120" s="100"/>
      <c r="DB120" s="100"/>
      <c r="DC120" s="100">
        <v>3</v>
      </c>
      <c r="DD120" s="100"/>
      <c r="DE120" s="100"/>
      <c r="DF120" s="100"/>
      <c r="DG120" s="100"/>
      <c r="DH120" s="100"/>
      <c r="DI120" s="100"/>
      <c r="DJ120" s="100">
        <v>12</v>
      </c>
      <c r="DK120" s="100"/>
      <c r="DL120" s="100"/>
      <c r="DM120" s="100"/>
      <c r="DN120" s="100"/>
      <c r="DO120" s="100"/>
      <c r="DP120" s="100"/>
      <c r="DQ120" s="100"/>
      <c r="DR120" s="101">
        <f>SUM(CW120:DQ120)</f>
        <v>22</v>
      </c>
    </row>
    <row r="121" spans="1:122" ht="17.25" thickTop="1" thickBot="1" x14ac:dyDescent="0.3">
      <c r="A121" s="84" t="s">
        <v>270</v>
      </c>
      <c r="B121" s="116"/>
      <c r="C121" s="117"/>
      <c r="D121" s="115"/>
      <c r="E121" s="115"/>
      <c r="G121" s="326"/>
      <c r="H121" s="115"/>
      <c r="I121" s="115"/>
      <c r="J121" s="115"/>
      <c r="K121" s="115"/>
      <c r="L121" s="115"/>
      <c r="M121" s="115"/>
      <c r="AN121" s="124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326"/>
      <c r="DR121" s="124"/>
    </row>
    <row r="122" spans="1:122" ht="16.5" thickBot="1" x14ac:dyDescent="0.3">
      <c r="A122" s="84" t="s">
        <v>270</v>
      </c>
      <c r="B122" s="118">
        <v>2013</v>
      </c>
      <c r="C122" s="119" t="s">
        <v>194</v>
      </c>
      <c r="D122" s="130">
        <v>34</v>
      </c>
      <c r="E122" s="130">
        <v>27</v>
      </c>
      <c r="G122" s="326"/>
      <c r="H122" s="130">
        <v>11</v>
      </c>
      <c r="I122" s="130">
        <v>5</v>
      </c>
      <c r="J122" s="130">
        <v>0</v>
      </c>
      <c r="K122" s="130">
        <v>17</v>
      </c>
      <c r="L122" s="130">
        <v>0</v>
      </c>
      <c r="M122" s="130">
        <f>SUM(H122:L122)</f>
        <v>33</v>
      </c>
      <c r="N122" s="120">
        <v>0</v>
      </c>
      <c r="O122" s="120">
        <v>72</v>
      </c>
      <c r="P122" s="120"/>
      <c r="Q122" s="120"/>
      <c r="R122" s="120"/>
      <c r="T122" s="120">
        <v>0</v>
      </c>
      <c r="U122" s="120"/>
      <c r="V122" s="120"/>
      <c r="W122" s="120"/>
      <c r="X122" s="120"/>
      <c r="Y122" s="120"/>
      <c r="Z122" s="120">
        <v>1</v>
      </c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95">
        <f>SUM(X122:AM122)</f>
        <v>1</v>
      </c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326"/>
      <c r="CW122" s="120">
        <v>1</v>
      </c>
      <c r="CX122" s="120"/>
      <c r="CY122" s="120"/>
      <c r="CZ122" s="120"/>
      <c r="DA122" s="120"/>
      <c r="DB122" s="120"/>
      <c r="DC122" s="120"/>
      <c r="DD122" s="120"/>
      <c r="DE122" s="120"/>
      <c r="DF122" s="120"/>
      <c r="DG122" s="120"/>
      <c r="DH122" s="120"/>
      <c r="DI122" s="120"/>
      <c r="DJ122" s="120"/>
      <c r="DK122" s="120"/>
      <c r="DL122" s="120"/>
      <c r="DM122" s="120"/>
      <c r="DN122" s="120"/>
      <c r="DO122" s="120"/>
      <c r="DP122" s="120"/>
      <c r="DQ122" s="120"/>
      <c r="DR122" s="119">
        <f>SUM(CW122:DQ122)</f>
        <v>1</v>
      </c>
    </row>
    <row r="123" spans="1:122" ht="16.5" thickBot="1" x14ac:dyDescent="0.3">
      <c r="A123" s="84" t="s">
        <v>270</v>
      </c>
      <c r="B123" s="99">
        <v>2013</v>
      </c>
      <c r="C123" s="101" t="s">
        <v>256</v>
      </c>
      <c r="D123" s="114">
        <v>46</v>
      </c>
      <c r="E123" s="114">
        <v>36</v>
      </c>
      <c r="G123" s="326"/>
      <c r="H123" s="114">
        <v>24</v>
      </c>
      <c r="I123" s="114">
        <v>9</v>
      </c>
      <c r="J123" s="114">
        <v>1</v>
      </c>
      <c r="K123" s="114">
        <v>13</v>
      </c>
      <c r="L123" s="114">
        <v>1</v>
      </c>
      <c r="M123" s="114">
        <f>SUM(H123:L123)</f>
        <v>48</v>
      </c>
      <c r="N123" s="100">
        <v>0</v>
      </c>
      <c r="O123" s="100">
        <v>291</v>
      </c>
      <c r="P123" s="100"/>
      <c r="Q123" s="100"/>
      <c r="R123" s="100"/>
      <c r="T123" s="100">
        <v>0</v>
      </c>
      <c r="U123" s="100"/>
      <c r="V123" s="100"/>
      <c r="W123" s="100"/>
      <c r="X123" s="100">
        <v>5</v>
      </c>
      <c r="Y123" s="100"/>
      <c r="Z123" s="100"/>
      <c r="AA123" s="100">
        <v>1</v>
      </c>
      <c r="AB123" s="100"/>
      <c r="AC123" s="100">
        <v>1</v>
      </c>
      <c r="AD123" s="100">
        <v>1</v>
      </c>
      <c r="AE123" s="100"/>
      <c r="AF123" s="100"/>
      <c r="AG123" s="100"/>
      <c r="AH123" s="100"/>
      <c r="AI123" s="100"/>
      <c r="AJ123" s="100"/>
      <c r="AK123" s="100"/>
      <c r="AL123" s="100">
        <v>1</v>
      </c>
      <c r="AM123" s="100"/>
      <c r="AN123" s="95">
        <f>SUM(X123:AM123)</f>
        <v>9</v>
      </c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326"/>
      <c r="CW123" s="100">
        <v>6</v>
      </c>
      <c r="CX123" s="100">
        <v>5</v>
      </c>
      <c r="CY123" s="100">
        <v>2</v>
      </c>
      <c r="CZ123" s="100">
        <v>3</v>
      </c>
      <c r="DA123" s="100"/>
      <c r="DB123" s="100"/>
      <c r="DC123" s="100"/>
      <c r="DD123" s="100"/>
      <c r="DE123" s="100"/>
      <c r="DF123" s="100"/>
      <c r="DG123" s="100"/>
      <c r="DH123" s="100"/>
      <c r="DI123" s="100"/>
      <c r="DJ123" s="100">
        <v>3</v>
      </c>
      <c r="DK123" s="100"/>
      <c r="DL123" s="100"/>
      <c r="DM123" s="100">
        <v>1</v>
      </c>
      <c r="DN123" s="100"/>
      <c r="DO123" s="100"/>
      <c r="DP123" s="100"/>
      <c r="DQ123" s="100">
        <v>4</v>
      </c>
      <c r="DR123" s="101">
        <f>SUM(CW123:DQ123)</f>
        <v>24</v>
      </c>
    </row>
    <row r="124" spans="1:122" ht="17.25" thickTop="1" thickBot="1" x14ac:dyDescent="0.3">
      <c r="A124" s="84" t="s">
        <v>270</v>
      </c>
      <c r="B124" s="121"/>
      <c r="C124" s="122"/>
      <c r="D124" s="113"/>
      <c r="E124" s="113"/>
      <c r="G124" s="326"/>
      <c r="H124" s="113"/>
      <c r="I124" s="113"/>
      <c r="J124" s="113"/>
      <c r="K124" s="113"/>
      <c r="L124" s="113"/>
      <c r="M124" s="113"/>
      <c r="AN124" s="124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326"/>
      <c r="DR124" s="124"/>
    </row>
    <row r="125" spans="1:122" ht="16.5" thickBot="1" x14ac:dyDescent="0.3">
      <c r="A125" s="84" t="s">
        <v>270</v>
      </c>
      <c r="B125" s="118">
        <v>2014</v>
      </c>
      <c r="C125" s="119" t="s">
        <v>194</v>
      </c>
      <c r="D125" s="130">
        <v>36</v>
      </c>
      <c r="E125" s="130">
        <v>37</v>
      </c>
      <c r="G125" s="326"/>
      <c r="H125" s="130">
        <v>2</v>
      </c>
      <c r="I125" s="130">
        <v>6</v>
      </c>
      <c r="J125" s="130">
        <v>0</v>
      </c>
      <c r="K125" s="130">
        <v>21</v>
      </c>
      <c r="L125" s="130">
        <v>5</v>
      </c>
      <c r="M125" s="130">
        <f>SUM(H125:L125)</f>
        <v>34</v>
      </c>
      <c r="N125" s="120">
        <v>0</v>
      </c>
      <c r="O125" s="120">
        <v>70</v>
      </c>
      <c r="P125" s="120"/>
      <c r="Q125" s="120"/>
      <c r="R125" s="120"/>
      <c r="T125" s="120">
        <v>0</v>
      </c>
      <c r="U125" s="120"/>
      <c r="V125" s="120"/>
      <c r="W125" s="120"/>
      <c r="X125" s="120"/>
      <c r="Y125" s="120"/>
      <c r="Z125" s="120">
        <v>2</v>
      </c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95">
        <f>SUM(X125:AM125)</f>
        <v>2</v>
      </c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326"/>
      <c r="CW125" s="120"/>
      <c r="CX125" s="120"/>
      <c r="CY125" s="120">
        <v>1</v>
      </c>
      <c r="CZ125" s="120"/>
      <c r="DA125" s="120"/>
      <c r="DB125" s="120"/>
      <c r="DC125" s="120">
        <v>1</v>
      </c>
      <c r="DD125" s="120"/>
      <c r="DE125" s="120"/>
      <c r="DF125" s="120"/>
      <c r="DG125" s="120"/>
      <c r="DH125" s="120"/>
      <c r="DI125" s="120"/>
      <c r="DJ125" s="120"/>
      <c r="DK125" s="120"/>
      <c r="DL125" s="120"/>
      <c r="DM125" s="120"/>
      <c r="DN125" s="120"/>
      <c r="DO125" s="120"/>
      <c r="DP125" s="120"/>
      <c r="DQ125" s="120"/>
      <c r="DR125" s="119">
        <f>SUM(CW125:DQ125)</f>
        <v>2</v>
      </c>
    </row>
    <row r="126" spans="1:122" ht="16.5" thickBot="1" x14ac:dyDescent="0.3">
      <c r="A126" s="84" t="s">
        <v>270</v>
      </c>
      <c r="B126" s="102">
        <v>2014</v>
      </c>
      <c r="C126" s="123" t="s">
        <v>256</v>
      </c>
      <c r="D126" s="131">
        <v>67</v>
      </c>
      <c r="E126" s="131">
        <v>56</v>
      </c>
      <c r="G126" s="326"/>
      <c r="H126" s="131">
        <v>13</v>
      </c>
      <c r="I126" s="131">
        <v>11</v>
      </c>
      <c r="J126" s="131">
        <v>6</v>
      </c>
      <c r="K126" s="131">
        <v>26</v>
      </c>
      <c r="L126" s="131">
        <v>0</v>
      </c>
      <c r="M126" s="131">
        <f>SUM(H126:L126)</f>
        <v>56</v>
      </c>
      <c r="N126" s="105">
        <v>0</v>
      </c>
      <c r="O126" s="105">
        <v>282</v>
      </c>
      <c r="P126" s="105"/>
      <c r="Q126" s="105"/>
      <c r="R126" s="105"/>
      <c r="T126" s="105">
        <v>0</v>
      </c>
      <c r="U126" s="105"/>
      <c r="V126" s="105"/>
      <c r="W126" s="105"/>
      <c r="X126" s="105">
        <v>9</v>
      </c>
      <c r="Y126" s="105">
        <v>1</v>
      </c>
      <c r="Z126" s="105"/>
      <c r="AA126" s="105">
        <v>1</v>
      </c>
      <c r="AB126" s="105"/>
      <c r="AC126" s="105"/>
      <c r="AD126" s="105">
        <v>2</v>
      </c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95">
        <f>SUM(X126:AM126)</f>
        <v>13</v>
      </c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326"/>
      <c r="CW126" s="105">
        <v>3</v>
      </c>
      <c r="CX126" s="105">
        <v>3</v>
      </c>
      <c r="CY126" s="105">
        <v>1</v>
      </c>
      <c r="CZ126" s="105">
        <v>2</v>
      </c>
      <c r="DA126" s="105"/>
      <c r="DB126" s="105"/>
      <c r="DC126" s="105"/>
      <c r="DD126" s="105"/>
      <c r="DE126" s="105"/>
      <c r="DF126" s="105"/>
      <c r="DG126" s="105"/>
      <c r="DH126" s="105"/>
      <c r="DI126" s="105"/>
      <c r="DJ126" s="105">
        <v>3</v>
      </c>
      <c r="DK126" s="105"/>
      <c r="DL126" s="105"/>
      <c r="DM126" s="105"/>
      <c r="DN126" s="105"/>
      <c r="DO126" s="105"/>
      <c r="DP126" s="105"/>
      <c r="DQ126" s="105">
        <v>1</v>
      </c>
      <c r="DR126" s="123">
        <f>SUM(CW126:DQ126)</f>
        <v>13</v>
      </c>
    </row>
    <row r="127" spans="1:122" x14ac:dyDescent="0.25">
      <c r="A127" s="84" t="s">
        <v>274</v>
      </c>
      <c r="B127" s="93">
        <v>2012</v>
      </c>
      <c r="C127" s="95" t="s">
        <v>194</v>
      </c>
      <c r="D127" s="93">
        <v>0</v>
      </c>
      <c r="E127" s="94">
        <v>0</v>
      </c>
      <c r="G127" s="326"/>
      <c r="H127" s="94">
        <v>0</v>
      </c>
      <c r="I127" s="94">
        <v>0</v>
      </c>
      <c r="J127" s="94">
        <v>0</v>
      </c>
      <c r="K127" s="94">
        <v>0</v>
      </c>
      <c r="L127" s="94">
        <v>0</v>
      </c>
      <c r="M127" s="94">
        <v>0</v>
      </c>
      <c r="N127" s="93">
        <v>0</v>
      </c>
      <c r="O127" s="94">
        <v>0</v>
      </c>
      <c r="P127" s="94">
        <v>0</v>
      </c>
      <c r="Q127" s="94">
        <v>0</v>
      </c>
      <c r="R127" s="94">
        <v>0</v>
      </c>
      <c r="S127" s="94">
        <v>0</v>
      </c>
      <c r="T127" s="93">
        <v>0</v>
      </c>
      <c r="U127" s="94">
        <v>0</v>
      </c>
      <c r="V127" s="94">
        <v>0</v>
      </c>
      <c r="W127" s="94">
        <v>0</v>
      </c>
      <c r="X127" s="94">
        <v>0</v>
      </c>
      <c r="Y127" s="94">
        <v>0</v>
      </c>
      <c r="Z127" s="94">
        <v>0</v>
      </c>
      <c r="AA127" s="94">
        <v>0</v>
      </c>
      <c r="AB127" s="94">
        <v>0</v>
      </c>
      <c r="AC127" s="94">
        <v>0</v>
      </c>
      <c r="AD127" s="94">
        <v>0</v>
      </c>
      <c r="AE127" s="94">
        <v>0</v>
      </c>
      <c r="AF127" s="94">
        <v>0</v>
      </c>
      <c r="AG127" s="94">
        <v>0</v>
      </c>
      <c r="AH127" s="94">
        <v>0</v>
      </c>
      <c r="AI127" s="94">
        <v>0</v>
      </c>
      <c r="AJ127" s="94">
        <v>0</v>
      </c>
      <c r="AK127" s="94">
        <v>0</v>
      </c>
      <c r="AL127" s="94">
        <v>0</v>
      </c>
      <c r="AM127" s="94">
        <v>0</v>
      </c>
      <c r="AN127" s="95">
        <v>0</v>
      </c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326"/>
      <c r="CW127" s="93">
        <v>0</v>
      </c>
      <c r="CX127" s="94">
        <v>0</v>
      </c>
      <c r="CY127" s="94">
        <v>0</v>
      </c>
      <c r="CZ127" s="94">
        <v>0</v>
      </c>
      <c r="DA127" s="94">
        <v>0</v>
      </c>
      <c r="DB127" s="94">
        <v>0</v>
      </c>
      <c r="DC127" s="94">
        <v>0</v>
      </c>
      <c r="DD127" s="94">
        <v>0</v>
      </c>
      <c r="DE127" s="94">
        <v>0</v>
      </c>
      <c r="DF127" s="94">
        <v>0</v>
      </c>
      <c r="DG127" s="94">
        <v>0</v>
      </c>
      <c r="DH127" s="94">
        <v>0</v>
      </c>
      <c r="DI127" s="94">
        <v>0</v>
      </c>
      <c r="DJ127" s="94">
        <v>0</v>
      </c>
      <c r="DK127" s="94">
        <v>0</v>
      </c>
      <c r="DL127" s="94">
        <v>0</v>
      </c>
      <c r="DM127" s="94">
        <v>0</v>
      </c>
      <c r="DN127" s="94">
        <v>0</v>
      </c>
      <c r="DO127" s="94">
        <v>0</v>
      </c>
      <c r="DP127" s="94">
        <v>0</v>
      </c>
      <c r="DQ127" s="94">
        <v>0</v>
      </c>
      <c r="DR127" s="95">
        <v>0</v>
      </c>
    </row>
    <row r="128" spans="1:122" ht="16.5" thickBot="1" x14ac:dyDescent="0.3">
      <c r="A128" s="84" t="s">
        <v>274</v>
      </c>
      <c r="B128" s="99">
        <v>2012</v>
      </c>
      <c r="C128" s="101" t="s">
        <v>256</v>
      </c>
      <c r="D128" s="99">
        <v>2</v>
      </c>
      <c r="E128" s="100">
        <v>2</v>
      </c>
      <c r="G128" s="326"/>
      <c r="H128" s="100">
        <v>1</v>
      </c>
      <c r="I128" s="100">
        <v>0</v>
      </c>
      <c r="J128" s="100">
        <v>0</v>
      </c>
      <c r="K128" s="100">
        <v>1</v>
      </c>
      <c r="L128" s="100">
        <v>0</v>
      </c>
      <c r="M128" s="100">
        <v>2</v>
      </c>
      <c r="N128" s="99">
        <v>6</v>
      </c>
      <c r="O128" s="100">
        <v>6</v>
      </c>
      <c r="P128" s="100">
        <v>0</v>
      </c>
      <c r="Q128" s="100">
        <v>0</v>
      </c>
      <c r="R128" s="100">
        <v>0</v>
      </c>
      <c r="S128" s="100">
        <v>0</v>
      </c>
      <c r="T128" s="99">
        <v>0</v>
      </c>
      <c r="U128" s="100">
        <v>1</v>
      </c>
      <c r="V128" s="100">
        <v>0</v>
      </c>
      <c r="W128" s="100">
        <v>0</v>
      </c>
      <c r="X128" s="100">
        <v>1</v>
      </c>
      <c r="Y128" s="100">
        <v>0</v>
      </c>
      <c r="Z128" s="100">
        <v>0</v>
      </c>
      <c r="AA128" s="100">
        <v>0</v>
      </c>
      <c r="AB128" s="100">
        <v>0</v>
      </c>
      <c r="AC128" s="100">
        <v>0</v>
      </c>
      <c r="AD128" s="100">
        <v>0</v>
      </c>
      <c r="AE128" s="100">
        <v>0</v>
      </c>
      <c r="AF128" s="100">
        <v>0</v>
      </c>
      <c r="AG128" s="100">
        <v>0</v>
      </c>
      <c r="AH128" s="100">
        <v>0</v>
      </c>
      <c r="AI128" s="100">
        <v>0</v>
      </c>
      <c r="AJ128" s="100">
        <v>0</v>
      </c>
      <c r="AK128" s="100">
        <v>0</v>
      </c>
      <c r="AL128" s="100">
        <v>0</v>
      </c>
      <c r="AM128" s="100">
        <v>0</v>
      </c>
      <c r="AN128" s="101">
        <v>1</v>
      </c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326"/>
      <c r="CW128" s="99">
        <v>0</v>
      </c>
      <c r="CX128" s="100">
        <v>0</v>
      </c>
      <c r="CY128" s="100">
        <v>0</v>
      </c>
      <c r="CZ128" s="100">
        <v>0</v>
      </c>
      <c r="DA128" s="100">
        <v>0</v>
      </c>
      <c r="DB128" s="100">
        <v>0</v>
      </c>
      <c r="DC128" s="100">
        <v>0</v>
      </c>
      <c r="DD128" s="100">
        <v>0</v>
      </c>
      <c r="DE128" s="100">
        <v>0</v>
      </c>
      <c r="DF128" s="100">
        <v>0</v>
      </c>
      <c r="DG128" s="100">
        <v>0</v>
      </c>
      <c r="DH128" s="100">
        <v>0</v>
      </c>
      <c r="DI128" s="100">
        <v>0</v>
      </c>
      <c r="DJ128" s="100">
        <v>0</v>
      </c>
      <c r="DK128" s="100">
        <v>1</v>
      </c>
      <c r="DL128" s="100">
        <v>0</v>
      </c>
      <c r="DM128" s="100">
        <v>0</v>
      </c>
      <c r="DN128" s="100">
        <v>0</v>
      </c>
      <c r="DO128" s="100">
        <v>0</v>
      </c>
      <c r="DP128" s="100">
        <v>0</v>
      </c>
      <c r="DQ128" s="100">
        <v>0</v>
      </c>
      <c r="DR128" s="101">
        <v>1</v>
      </c>
    </row>
    <row r="129" spans="1:122" ht="16.5" thickTop="1" x14ac:dyDescent="0.25">
      <c r="A129" s="84" t="s">
        <v>274</v>
      </c>
      <c r="B129" s="116"/>
      <c r="C129" s="117"/>
      <c r="D129" s="87"/>
      <c r="E129" s="87"/>
      <c r="G129" s="326"/>
      <c r="H129" s="87"/>
      <c r="I129" s="87"/>
      <c r="J129" s="87"/>
      <c r="K129" s="87"/>
      <c r="L129" s="87"/>
      <c r="M129" s="87"/>
      <c r="AN129" s="124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326"/>
      <c r="DR129" s="124"/>
    </row>
    <row r="130" spans="1:122" x14ac:dyDescent="0.25">
      <c r="A130" s="84" t="s">
        <v>274</v>
      </c>
      <c r="B130" s="118">
        <v>2013</v>
      </c>
      <c r="C130" s="119" t="s">
        <v>194</v>
      </c>
      <c r="D130" s="120">
        <v>0</v>
      </c>
      <c r="E130" s="120">
        <v>0</v>
      </c>
      <c r="G130" s="326"/>
      <c r="H130" s="120">
        <v>0</v>
      </c>
      <c r="I130" s="120">
        <v>0</v>
      </c>
      <c r="J130" s="120">
        <v>0</v>
      </c>
      <c r="K130" s="120">
        <v>0</v>
      </c>
      <c r="L130" s="120">
        <v>0</v>
      </c>
      <c r="M130" s="120">
        <v>0</v>
      </c>
      <c r="N130" s="120">
        <v>0</v>
      </c>
      <c r="O130" s="120">
        <v>0</v>
      </c>
      <c r="P130" s="120">
        <v>0</v>
      </c>
      <c r="Q130" s="120">
        <v>0</v>
      </c>
      <c r="R130" s="120">
        <v>0</v>
      </c>
      <c r="S130" s="120">
        <v>0</v>
      </c>
      <c r="T130" s="120">
        <v>0</v>
      </c>
      <c r="U130" s="120">
        <v>0</v>
      </c>
      <c r="V130" s="120">
        <v>0</v>
      </c>
      <c r="W130" s="120">
        <v>0</v>
      </c>
      <c r="X130" s="120">
        <v>0</v>
      </c>
      <c r="Y130" s="120">
        <v>0</v>
      </c>
      <c r="Z130" s="120">
        <v>0</v>
      </c>
      <c r="AA130" s="120">
        <v>0</v>
      </c>
      <c r="AB130" s="120">
        <v>0</v>
      </c>
      <c r="AC130" s="120">
        <v>0</v>
      </c>
      <c r="AD130" s="120">
        <v>0</v>
      </c>
      <c r="AE130" s="120">
        <v>0</v>
      </c>
      <c r="AF130" s="120">
        <v>0</v>
      </c>
      <c r="AG130" s="120">
        <v>0</v>
      </c>
      <c r="AH130" s="120">
        <v>0</v>
      </c>
      <c r="AI130" s="120">
        <v>0</v>
      </c>
      <c r="AJ130" s="120">
        <v>0</v>
      </c>
      <c r="AK130" s="120">
        <v>0</v>
      </c>
      <c r="AL130" s="120">
        <v>0</v>
      </c>
      <c r="AM130" s="120">
        <v>0</v>
      </c>
      <c r="AN130" s="119">
        <v>0</v>
      </c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326"/>
      <c r="CW130" s="120">
        <v>0</v>
      </c>
      <c r="CX130" s="120">
        <v>0</v>
      </c>
      <c r="CY130" s="120">
        <v>0</v>
      </c>
      <c r="CZ130" s="120">
        <v>0</v>
      </c>
      <c r="DA130" s="120">
        <v>0</v>
      </c>
      <c r="DB130" s="120">
        <v>0</v>
      </c>
      <c r="DC130" s="120">
        <v>0</v>
      </c>
      <c r="DD130" s="120">
        <v>0</v>
      </c>
      <c r="DE130" s="120">
        <v>0</v>
      </c>
      <c r="DF130" s="120">
        <v>0</v>
      </c>
      <c r="DG130" s="120">
        <v>0</v>
      </c>
      <c r="DH130" s="120">
        <v>0</v>
      </c>
      <c r="DI130" s="120">
        <v>0</v>
      </c>
      <c r="DJ130" s="120">
        <v>0</v>
      </c>
      <c r="DK130" s="120">
        <v>0</v>
      </c>
      <c r="DL130" s="120">
        <v>0</v>
      </c>
      <c r="DM130" s="120">
        <v>0</v>
      </c>
      <c r="DN130" s="120">
        <v>0</v>
      </c>
      <c r="DO130" s="120">
        <v>0</v>
      </c>
      <c r="DP130" s="120">
        <v>0</v>
      </c>
      <c r="DQ130" s="120">
        <v>0</v>
      </c>
      <c r="DR130" s="119">
        <v>0</v>
      </c>
    </row>
    <row r="131" spans="1:122" ht="16.5" thickBot="1" x14ac:dyDescent="0.3">
      <c r="A131" s="84" t="s">
        <v>274</v>
      </c>
      <c r="B131" s="99">
        <v>2013</v>
      </c>
      <c r="C131" s="101" t="s">
        <v>256</v>
      </c>
      <c r="D131" s="100">
        <v>5</v>
      </c>
      <c r="E131" s="100">
        <v>5</v>
      </c>
      <c r="G131" s="326"/>
      <c r="H131" s="100">
        <v>2</v>
      </c>
      <c r="I131" s="100">
        <v>2</v>
      </c>
      <c r="J131" s="100">
        <v>0</v>
      </c>
      <c r="K131" s="100">
        <v>1</v>
      </c>
      <c r="L131" s="100">
        <v>0</v>
      </c>
      <c r="M131" s="100">
        <v>5</v>
      </c>
      <c r="N131" s="100">
        <v>0</v>
      </c>
      <c r="O131" s="100">
        <v>4</v>
      </c>
      <c r="P131" s="100">
        <v>0</v>
      </c>
      <c r="Q131" s="100">
        <v>0</v>
      </c>
      <c r="R131" s="100">
        <v>0</v>
      </c>
      <c r="S131" s="100">
        <v>0</v>
      </c>
      <c r="T131" s="100">
        <v>0</v>
      </c>
      <c r="U131" s="100">
        <v>1</v>
      </c>
      <c r="V131" s="100">
        <v>0</v>
      </c>
      <c r="W131" s="100">
        <v>0</v>
      </c>
      <c r="X131" s="100">
        <v>1</v>
      </c>
      <c r="Y131" s="100">
        <v>0</v>
      </c>
      <c r="Z131" s="100">
        <v>0</v>
      </c>
      <c r="AA131" s="100">
        <v>0</v>
      </c>
      <c r="AB131" s="100">
        <v>0</v>
      </c>
      <c r="AC131" s="100">
        <v>0</v>
      </c>
      <c r="AD131" s="100">
        <v>0</v>
      </c>
      <c r="AE131" s="100">
        <v>1</v>
      </c>
      <c r="AF131" s="100">
        <v>0</v>
      </c>
      <c r="AG131" s="100">
        <v>0</v>
      </c>
      <c r="AH131" s="100">
        <v>0</v>
      </c>
      <c r="AI131" s="100">
        <v>0</v>
      </c>
      <c r="AJ131" s="100">
        <v>0</v>
      </c>
      <c r="AK131" s="100">
        <v>0</v>
      </c>
      <c r="AL131" s="100">
        <v>0</v>
      </c>
      <c r="AM131" s="100">
        <v>0</v>
      </c>
      <c r="AN131" s="101">
        <v>2</v>
      </c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326"/>
      <c r="CW131" s="100">
        <v>0</v>
      </c>
      <c r="CX131" s="100">
        <v>0</v>
      </c>
      <c r="CY131" s="100">
        <v>1</v>
      </c>
      <c r="CZ131" s="100">
        <v>0</v>
      </c>
      <c r="DA131" s="100">
        <v>0</v>
      </c>
      <c r="DB131" s="100">
        <v>0</v>
      </c>
      <c r="DC131" s="100">
        <v>0</v>
      </c>
      <c r="DD131" s="100">
        <v>0</v>
      </c>
      <c r="DE131" s="100">
        <v>0</v>
      </c>
      <c r="DF131" s="100">
        <v>0</v>
      </c>
      <c r="DG131" s="100">
        <v>0</v>
      </c>
      <c r="DH131" s="100">
        <v>0</v>
      </c>
      <c r="DI131" s="100">
        <v>0</v>
      </c>
      <c r="DJ131" s="100">
        <v>0</v>
      </c>
      <c r="DK131" s="100">
        <v>1</v>
      </c>
      <c r="DL131" s="100">
        <v>0</v>
      </c>
      <c r="DM131" s="100">
        <v>0</v>
      </c>
      <c r="DN131" s="100">
        <v>0</v>
      </c>
      <c r="DO131" s="100">
        <v>0</v>
      </c>
      <c r="DP131" s="100">
        <v>0</v>
      </c>
      <c r="DQ131" s="100">
        <v>0</v>
      </c>
      <c r="DR131" s="101">
        <v>2</v>
      </c>
    </row>
    <row r="132" spans="1:122" ht="16.5" thickTop="1" x14ac:dyDescent="0.25">
      <c r="A132" s="84" t="s">
        <v>274</v>
      </c>
      <c r="B132" s="121"/>
      <c r="C132" s="122"/>
      <c r="G132" s="326"/>
      <c r="AN132" s="124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326"/>
      <c r="DR132" s="124"/>
    </row>
    <row r="133" spans="1:122" x14ac:dyDescent="0.25">
      <c r="A133" s="84" t="s">
        <v>274</v>
      </c>
      <c r="B133" s="118">
        <v>2014</v>
      </c>
      <c r="C133" s="119" t="s">
        <v>194</v>
      </c>
      <c r="D133" s="120">
        <v>0</v>
      </c>
      <c r="E133" s="120">
        <v>0</v>
      </c>
      <c r="G133" s="326"/>
      <c r="H133" s="120">
        <v>0</v>
      </c>
      <c r="I133" s="120">
        <v>0</v>
      </c>
      <c r="J133" s="120">
        <v>0</v>
      </c>
      <c r="K133" s="120">
        <v>0</v>
      </c>
      <c r="L133" s="120">
        <v>0</v>
      </c>
      <c r="M133" s="120">
        <v>0</v>
      </c>
      <c r="N133" s="120">
        <v>0</v>
      </c>
      <c r="O133" s="120">
        <v>0</v>
      </c>
      <c r="P133" s="120">
        <v>0</v>
      </c>
      <c r="Q133" s="120">
        <v>0</v>
      </c>
      <c r="R133" s="120">
        <v>0</v>
      </c>
      <c r="S133" s="120">
        <v>0</v>
      </c>
      <c r="T133" s="120">
        <v>0</v>
      </c>
      <c r="U133" s="120">
        <v>0</v>
      </c>
      <c r="V133" s="120">
        <v>0</v>
      </c>
      <c r="W133" s="120">
        <v>0</v>
      </c>
      <c r="X133" s="120">
        <v>0</v>
      </c>
      <c r="Y133" s="120">
        <v>0</v>
      </c>
      <c r="Z133" s="120">
        <v>0</v>
      </c>
      <c r="AA133" s="120">
        <v>0</v>
      </c>
      <c r="AB133" s="120">
        <v>0</v>
      </c>
      <c r="AC133" s="120">
        <v>0</v>
      </c>
      <c r="AD133" s="120">
        <v>0</v>
      </c>
      <c r="AE133" s="120">
        <v>0</v>
      </c>
      <c r="AF133" s="120">
        <v>0</v>
      </c>
      <c r="AG133" s="120">
        <v>0</v>
      </c>
      <c r="AH133" s="120">
        <v>0</v>
      </c>
      <c r="AI133" s="120">
        <v>0</v>
      </c>
      <c r="AJ133" s="120">
        <v>0</v>
      </c>
      <c r="AK133" s="120">
        <v>0</v>
      </c>
      <c r="AL133" s="120">
        <v>0</v>
      </c>
      <c r="AM133" s="120">
        <v>0</v>
      </c>
      <c r="AN133" s="119">
        <v>0</v>
      </c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326"/>
      <c r="CW133" s="120">
        <v>0</v>
      </c>
      <c r="CX133" s="120">
        <v>0</v>
      </c>
      <c r="CY133" s="120">
        <v>0</v>
      </c>
      <c r="CZ133" s="120">
        <v>0</v>
      </c>
      <c r="DA133" s="120">
        <v>0</v>
      </c>
      <c r="DB133" s="120">
        <v>0</v>
      </c>
      <c r="DC133" s="120">
        <v>0</v>
      </c>
      <c r="DD133" s="120">
        <v>0</v>
      </c>
      <c r="DE133" s="120">
        <v>0</v>
      </c>
      <c r="DF133" s="120">
        <v>0</v>
      </c>
      <c r="DG133" s="120">
        <v>0</v>
      </c>
      <c r="DH133" s="120">
        <v>0</v>
      </c>
      <c r="DI133" s="120">
        <v>0</v>
      </c>
      <c r="DJ133" s="120">
        <v>0</v>
      </c>
      <c r="DK133" s="120">
        <v>0</v>
      </c>
      <c r="DL133" s="120">
        <v>0</v>
      </c>
      <c r="DM133" s="120">
        <v>0</v>
      </c>
      <c r="DN133" s="120">
        <v>0</v>
      </c>
      <c r="DO133" s="120">
        <v>0</v>
      </c>
      <c r="DP133" s="120">
        <v>0</v>
      </c>
      <c r="DQ133" s="120">
        <v>0</v>
      </c>
      <c r="DR133" s="119">
        <v>0</v>
      </c>
    </row>
    <row r="134" spans="1:122" ht="16.5" thickBot="1" x14ac:dyDescent="0.3">
      <c r="A134" s="84" t="s">
        <v>274</v>
      </c>
      <c r="B134" s="102">
        <v>2014</v>
      </c>
      <c r="C134" s="123" t="s">
        <v>256</v>
      </c>
      <c r="D134" s="105">
        <v>8</v>
      </c>
      <c r="E134" s="105">
        <v>8</v>
      </c>
      <c r="G134" s="326"/>
      <c r="H134" s="105">
        <v>6</v>
      </c>
      <c r="I134" s="105">
        <v>2</v>
      </c>
      <c r="J134" s="105">
        <v>0</v>
      </c>
      <c r="K134" s="105">
        <v>0</v>
      </c>
      <c r="L134" s="105">
        <v>0</v>
      </c>
      <c r="M134" s="105">
        <v>8</v>
      </c>
      <c r="N134" s="105">
        <v>0</v>
      </c>
      <c r="O134" s="105">
        <v>4</v>
      </c>
      <c r="P134" s="105">
        <v>2</v>
      </c>
      <c r="Q134" s="105">
        <v>2</v>
      </c>
      <c r="R134" s="105">
        <v>0</v>
      </c>
      <c r="S134" s="105">
        <v>0</v>
      </c>
      <c r="T134" s="105">
        <v>0</v>
      </c>
      <c r="U134" s="105">
        <v>1</v>
      </c>
      <c r="V134" s="105">
        <v>0</v>
      </c>
      <c r="W134" s="105">
        <v>0</v>
      </c>
      <c r="X134" s="105">
        <v>1</v>
      </c>
      <c r="Y134" s="105">
        <v>0</v>
      </c>
      <c r="Z134" s="105">
        <v>0</v>
      </c>
      <c r="AA134" s="105">
        <v>0</v>
      </c>
      <c r="AB134" s="105">
        <v>0</v>
      </c>
      <c r="AC134" s="105">
        <v>0</v>
      </c>
      <c r="AD134" s="105">
        <v>1</v>
      </c>
      <c r="AE134" s="105">
        <v>2</v>
      </c>
      <c r="AF134" s="105">
        <v>0</v>
      </c>
      <c r="AG134" s="105">
        <v>0</v>
      </c>
      <c r="AH134" s="105">
        <v>0</v>
      </c>
      <c r="AI134" s="105">
        <v>0</v>
      </c>
      <c r="AJ134" s="105">
        <v>0</v>
      </c>
      <c r="AK134" s="105">
        <v>0</v>
      </c>
      <c r="AL134" s="105">
        <v>0</v>
      </c>
      <c r="AM134" s="105">
        <v>2</v>
      </c>
      <c r="AN134" s="123">
        <v>6</v>
      </c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326"/>
      <c r="CW134" s="105">
        <v>2</v>
      </c>
      <c r="CX134" s="105">
        <v>1</v>
      </c>
      <c r="CY134" s="105">
        <v>0</v>
      </c>
      <c r="CZ134" s="105">
        <v>0</v>
      </c>
      <c r="DA134" s="105">
        <v>0</v>
      </c>
      <c r="DB134" s="105">
        <v>0</v>
      </c>
      <c r="DC134" s="105">
        <v>0</v>
      </c>
      <c r="DD134" s="105">
        <v>0</v>
      </c>
      <c r="DE134" s="105">
        <v>0</v>
      </c>
      <c r="DF134" s="105">
        <v>0</v>
      </c>
      <c r="DG134" s="105">
        <v>0</v>
      </c>
      <c r="DH134" s="105">
        <v>0</v>
      </c>
      <c r="DI134" s="105">
        <v>0</v>
      </c>
      <c r="DJ134" s="105">
        <v>0</v>
      </c>
      <c r="DK134" s="105">
        <v>0</v>
      </c>
      <c r="DL134" s="105">
        <v>0</v>
      </c>
      <c r="DM134" s="105">
        <v>0</v>
      </c>
      <c r="DN134" s="105">
        <v>0</v>
      </c>
      <c r="DO134" s="105">
        <v>0</v>
      </c>
      <c r="DP134" s="105">
        <v>0</v>
      </c>
      <c r="DQ134" s="105">
        <v>3</v>
      </c>
      <c r="DR134" s="123">
        <v>6</v>
      </c>
    </row>
    <row r="135" spans="1:122" x14ac:dyDescent="0.25">
      <c r="A135" s="84" t="s">
        <v>276</v>
      </c>
      <c r="B135" s="93">
        <v>2012</v>
      </c>
      <c r="C135" s="95" t="s">
        <v>194</v>
      </c>
      <c r="D135" s="93">
        <v>49</v>
      </c>
      <c r="E135" s="94">
        <v>49</v>
      </c>
      <c r="G135" s="326"/>
      <c r="H135" s="94">
        <v>19</v>
      </c>
      <c r="I135" s="94">
        <v>7</v>
      </c>
      <c r="J135" s="94">
        <v>0</v>
      </c>
      <c r="K135" s="94">
        <v>11</v>
      </c>
      <c r="L135" s="94">
        <v>0</v>
      </c>
      <c r="M135" s="94">
        <f>SUM(H135:L135)</f>
        <v>37</v>
      </c>
      <c r="N135" s="93"/>
      <c r="O135" s="94"/>
      <c r="P135" s="94"/>
      <c r="Q135" s="94"/>
      <c r="R135" s="94"/>
      <c r="S135" s="94"/>
      <c r="T135" s="93">
        <v>0</v>
      </c>
      <c r="U135" s="94">
        <v>6</v>
      </c>
      <c r="V135" s="94">
        <v>0</v>
      </c>
      <c r="W135" s="94">
        <v>0</v>
      </c>
      <c r="X135" s="94">
        <f>SUM(T135:W135)</f>
        <v>6</v>
      </c>
      <c r="Y135" s="94">
        <v>11</v>
      </c>
      <c r="Z135" s="94">
        <v>2</v>
      </c>
      <c r="AA135" s="94">
        <v>0</v>
      </c>
      <c r="AB135" s="94">
        <v>0</v>
      </c>
      <c r="AC135" s="94">
        <v>0</v>
      </c>
      <c r="AD135" s="94">
        <v>0</v>
      </c>
      <c r="AE135" s="94">
        <v>0</v>
      </c>
      <c r="AF135" s="94">
        <v>0</v>
      </c>
      <c r="AG135" s="94">
        <v>0</v>
      </c>
      <c r="AH135" s="94">
        <v>0</v>
      </c>
      <c r="AI135" s="94">
        <v>0</v>
      </c>
      <c r="AJ135" s="94">
        <v>0</v>
      </c>
      <c r="AK135" s="94">
        <v>0</v>
      </c>
      <c r="AL135" s="94">
        <v>0</v>
      </c>
      <c r="AM135" s="94">
        <v>0</v>
      </c>
      <c r="AN135" s="95">
        <v>0</v>
      </c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326"/>
      <c r="CW135" s="93">
        <v>12</v>
      </c>
      <c r="CX135" s="94">
        <v>1</v>
      </c>
      <c r="CY135" s="94">
        <v>0</v>
      </c>
      <c r="CZ135" s="94">
        <v>1</v>
      </c>
      <c r="DA135" s="94">
        <v>0</v>
      </c>
      <c r="DB135" s="94">
        <v>0</v>
      </c>
      <c r="DC135" s="94">
        <v>0</v>
      </c>
      <c r="DD135" s="94">
        <v>0</v>
      </c>
      <c r="DE135" s="94">
        <v>0</v>
      </c>
      <c r="DF135" s="94">
        <v>0</v>
      </c>
      <c r="DG135" s="94">
        <v>0</v>
      </c>
      <c r="DH135" s="94">
        <v>0</v>
      </c>
      <c r="DI135" s="94">
        <v>0</v>
      </c>
      <c r="DJ135" s="94">
        <v>0</v>
      </c>
      <c r="DK135" s="94">
        <v>4</v>
      </c>
      <c r="DL135" s="94">
        <v>0</v>
      </c>
      <c r="DM135" s="94">
        <v>0</v>
      </c>
      <c r="DN135" s="94">
        <v>0</v>
      </c>
      <c r="DO135" s="94">
        <v>0</v>
      </c>
      <c r="DP135" s="94">
        <v>0</v>
      </c>
      <c r="DQ135" s="94">
        <v>1</v>
      </c>
      <c r="DR135" s="95">
        <f>SUM(CW135:DQ135)</f>
        <v>19</v>
      </c>
    </row>
    <row r="136" spans="1:122" ht="16.5" thickBot="1" x14ac:dyDescent="0.3">
      <c r="A136" s="84" t="s">
        <v>276</v>
      </c>
      <c r="B136" s="99">
        <v>2012</v>
      </c>
      <c r="C136" s="101" t="s">
        <v>256</v>
      </c>
      <c r="D136" s="99">
        <v>457</v>
      </c>
      <c r="E136" s="100">
        <v>457</v>
      </c>
      <c r="G136" s="326"/>
      <c r="H136" s="100">
        <v>255</v>
      </c>
      <c r="I136" s="100">
        <v>54</v>
      </c>
      <c r="J136" s="100">
        <v>19</v>
      </c>
      <c r="K136" s="100">
        <v>150</v>
      </c>
      <c r="L136" s="100">
        <v>6</v>
      </c>
      <c r="M136" s="100">
        <f>SUM(H136:L136)</f>
        <v>484</v>
      </c>
      <c r="N136" s="99"/>
      <c r="O136" s="100"/>
      <c r="P136" s="100"/>
      <c r="Q136" s="100"/>
      <c r="R136" s="100"/>
      <c r="S136" s="100"/>
      <c r="T136" s="99">
        <v>0</v>
      </c>
      <c r="U136" s="100">
        <v>116</v>
      </c>
      <c r="V136" s="100">
        <v>30</v>
      </c>
      <c r="W136" s="100">
        <v>0</v>
      </c>
      <c r="X136" s="100">
        <f>SUM(T136:W136)</f>
        <v>146</v>
      </c>
      <c r="Y136" s="100">
        <v>86</v>
      </c>
      <c r="Z136" s="100">
        <v>0</v>
      </c>
      <c r="AA136" s="100">
        <v>2</v>
      </c>
      <c r="AB136" s="100">
        <v>0</v>
      </c>
      <c r="AC136" s="100">
        <v>0</v>
      </c>
      <c r="AD136" s="100">
        <v>8</v>
      </c>
      <c r="AE136" s="100">
        <v>0</v>
      </c>
      <c r="AF136" s="100">
        <v>0</v>
      </c>
      <c r="AG136" s="100">
        <v>0</v>
      </c>
      <c r="AH136" s="100">
        <v>13</v>
      </c>
      <c r="AI136" s="100">
        <v>0</v>
      </c>
      <c r="AJ136" s="100">
        <v>0</v>
      </c>
      <c r="AK136" s="100">
        <v>0</v>
      </c>
      <c r="AL136" s="100">
        <v>0</v>
      </c>
      <c r="AM136" s="100">
        <v>0</v>
      </c>
      <c r="AN136" s="101">
        <v>0</v>
      </c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326"/>
      <c r="CW136" s="99">
        <v>125</v>
      </c>
      <c r="CX136" s="100">
        <v>46</v>
      </c>
      <c r="CY136" s="100">
        <v>2</v>
      </c>
      <c r="CZ136" s="100">
        <v>14</v>
      </c>
      <c r="DA136" s="100">
        <v>0</v>
      </c>
      <c r="DB136" s="100">
        <v>0</v>
      </c>
      <c r="DC136" s="100">
        <v>0</v>
      </c>
      <c r="DD136" s="100">
        <v>0</v>
      </c>
      <c r="DE136" s="100">
        <v>2</v>
      </c>
      <c r="DF136" s="100">
        <v>0</v>
      </c>
      <c r="DG136" s="100">
        <v>0</v>
      </c>
      <c r="DH136" s="100">
        <v>0</v>
      </c>
      <c r="DI136" s="100">
        <v>3</v>
      </c>
      <c r="DJ136" s="100">
        <v>20</v>
      </c>
      <c r="DK136" s="100">
        <v>17</v>
      </c>
      <c r="DL136" s="100">
        <v>1</v>
      </c>
      <c r="DM136" s="100">
        <v>6</v>
      </c>
      <c r="DN136" s="100">
        <v>0</v>
      </c>
      <c r="DO136" s="100">
        <v>0</v>
      </c>
      <c r="DP136" s="100">
        <v>0</v>
      </c>
      <c r="DQ136" s="100">
        <v>19</v>
      </c>
      <c r="DR136" s="101">
        <f>SUM(CW136:DQ136)</f>
        <v>255</v>
      </c>
    </row>
    <row r="137" spans="1:122" ht="16.5" thickTop="1" x14ac:dyDescent="0.25">
      <c r="A137" s="84" t="s">
        <v>276</v>
      </c>
      <c r="B137" s="116"/>
      <c r="C137" s="117"/>
      <c r="D137" s="87"/>
      <c r="E137" s="87"/>
      <c r="G137" s="326"/>
      <c r="H137" s="87"/>
      <c r="I137" s="87"/>
      <c r="J137" s="87"/>
      <c r="K137" s="87"/>
      <c r="L137" s="87"/>
      <c r="M137" s="87"/>
      <c r="AN137" s="124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326"/>
      <c r="DR137" s="124"/>
    </row>
    <row r="138" spans="1:122" x14ac:dyDescent="0.25">
      <c r="A138" s="84" t="s">
        <v>276</v>
      </c>
      <c r="B138" s="118">
        <v>2013</v>
      </c>
      <c r="C138" s="119" t="s">
        <v>194</v>
      </c>
      <c r="D138" s="120">
        <v>37</v>
      </c>
      <c r="E138" s="120">
        <v>37</v>
      </c>
      <c r="G138" s="326"/>
      <c r="H138" s="120">
        <v>7</v>
      </c>
      <c r="I138" s="120">
        <v>7</v>
      </c>
      <c r="J138" s="120">
        <v>1</v>
      </c>
      <c r="K138" s="120">
        <v>12</v>
      </c>
      <c r="L138" s="120">
        <v>1</v>
      </c>
      <c r="M138" s="120">
        <f>SUM(H138:L138)</f>
        <v>28</v>
      </c>
      <c r="N138" s="120"/>
      <c r="O138" s="120"/>
      <c r="P138" s="120"/>
      <c r="Q138" s="120"/>
      <c r="R138" s="120"/>
      <c r="S138" s="120"/>
      <c r="T138" s="120">
        <v>0</v>
      </c>
      <c r="U138" s="120">
        <v>4</v>
      </c>
      <c r="V138" s="120">
        <v>1</v>
      </c>
      <c r="W138" s="120">
        <v>0</v>
      </c>
      <c r="X138" s="120">
        <f>SUM(T138:W138)</f>
        <v>5</v>
      </c>
      <c r="Y138" s="120">
        <v>1</v>
      </c>
      <c r="Z138" s="120">
        <v>1</v>
      </c>
      <c r="AA138" s="120">
        <v>0</v>
      </c>
      <c r="AB138" s="120">
        <v>0</v>
      </c>
      <c r="AC138" s="120">
        <v>0</v>
      </c>
      <c r="AD138" s="120">
        <v>0</v>
      </c>
      <c r="AE138" s="120">
        <v>0</v>
      </c>
      <c r="AF138" s="120">
        <v>0</v>
      </c>
      <c r="AG138" s="120">
        <v>0</v>
      </c>
      <c r="AH138" s="120">
        <v>0</v>
      </c>
      <c r="AI138" s="120">
        <v>0</v>
      </c>
      <c r="AJ138" s="120">
        <v>0</v>
      </c>
      <c r="AK138" s="120">
        <v>0</v>
      </c>
      <c r="AL138" s="120">
        <v>0</v>
      </c>
      <c r="AM138" s="120">
        <v>0</v>
      </c>
      <c r="AN138" s="119">
        <v>0</v>
      </c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326"/>
      <c r="CW138" s="120">
        <v>4</v>
      </c>
      <c r="CX138" s="120">
        <v>1</v>
      </c>
      <c r="CY138" s="120">
        <v>0</v>
      </c>
      <c r="CZ138" s="120">
        <v>0</v>
      </c>
      <c r="DA138" s="120">
        <v>0</v>
      </c>
      <c r="DB138" s="120">
        <v>0</v>
      </c>
      <c r="DC138" s="120">
        <v>0</v>
      </c>
      <c r="DD138" s="120">
        <v>0</v>
      </c>
      <c r="DE138" s="120">
        <v>0</v>
      </c>
      <c r="DF138" s="120">
        <v>0</v>
      </c>
      <c r="DG138" s="120">
        <v>0</v>
      </c>
      <c r="DH138" s="120">
        <v>0</v>
      </c>
      <c r="DI138" s="120">
        <v>0</v>
      </c>
      <c r="DJ138" s="120">
        <v>1</v>
      </c>
      <c r="DK138" s="120">
        <v>0</v>
      </c>
      <c r="DL138" s="120">
        <v>0</v>
      </c>
      <c r="DM138" s="120">
        <v>0</v>
      </c>
      <c r="DN138" s="120">
        <v>0</v>
      </c>
      <c r="DO138" s="120">
        <v>0</v>
      </c>
      <c r="DP138" s="120">
        <v>0</v>
      </c>
      <c r="DQ138" s="120">
        <v>1</v>
      </c>
      <c r="DR138" s="119">
        <f>SUM(CW138:DQ138)</f>
        <v>7</v>
      </c>
    </row>
    <row r="139" spans="1:122" ht="16.5" thickBot="1" x14ac:dyDescent="0.3">
      <c r="A139" s="84" t="s">
        <v>276</v>
      </c>
      <c r="B139" s="99">
        <v>2013</v>
      </c>
      <c r="C139" s="101" t="s">
        <v>256</v>
      </c>
      <c r="D139" s="100">
        <v>412</v>
      </c>
      <c r="E139" s="100">
        <v>412</v>
      </c>
      <c r="G139" s="326"/>
      <c r="H139" s="100">
        <v>214</v>
      </c>
      <c r="I139" s="100">
        <v>16</v>
      </c>
      <c r="J139" s="100">
        <v>28</v>
      </c>
      <c r="K139" s="100">
        <v>109</v>
      </c>
      <c r="L139" s="100">
        <v>13</v>
      </c>
      <c r="M139" s="100">
        <f>SUM(H139:L139)</f>
        <v>380</v>
      </c>
      <c r="N139" s="100"/>
      <c r="O139" s="100"/>
      <c r="P139" s="100"/>
      <c r="Q139" s="100"/>
      <c r="R139" s="100"/>
      <c r="S139" s="100"/>
      <c r="T139" s="100">
        <v>0</v>
      </c>
      <c r="U139" s="100">
        <v>103</v>
      </c>
      <c r="V139" s="100">
        <v>17</v>
      </c>
      <c r="W139" s="100">
        <v>4</v>
      </c>
      <c r="X139" s="100">
        <f>SUM(T139:W139)</f>
        <v>124</v>
      </c>
      <c r="Y139" s="100">
        <v>70</v>
      </c>
      <c r="Z139" s="100">
        <v>0</v>
      </c>
      <c r="AA139" s="100">
        <v>5</v>
      </c>
      <c r="AB139" s="100">
        <v>0</v>
      </c>
      <c r="AC139" s="100">
        <v>1</v>
      </c>
      <c r="AD139" s="100">
        <v>9</v>
      </c>
      <c r="AE139" s="100">
        <v>0</v>
      </c>
      <c r="AF139" s="100">
        <v>0</v>
      </c>
      <c r="AG139" s="100">
        <v>0</v>
      </c>
      <c r="AH139" s="100">
        <v>5</v>
      </c>
      <c r="AI139" s="100">
        <v>0</v>
      </c>
      <c r="AJ139" s="100">
        <v>0</v>
      </c>
      <c r="AK139" s="100">
        <v>0</v>
      </c>
      <c r="AL139" s="100">
        <v>0</v>
      </c>
      <c r="AM139" s="100">
        <v>0</v>
      </c>
      <c r="AN139" s="101">
        <v>0</v>
      </c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326"/>
      <c r="CW139" s="100">
        <v>80</v>
      </c>
      <c r="CX139" s="100">
        <v>47</v>
      </c>
      <c r="CY139" s="100">
        <v>1</v>
      </c>
      <c r="CZ139" s="100">
        <v>19</v>
      </c>
      <c r="DA139" s="100">
        <v>0</v>
      </c>
      <c r="DB139" s="100">
        <v>0</v>
      </c>
      <c r="DC139" s="100">
        <v>0</v>
      </c>
      <c r="DD139" s="100">
        <v>1</v>
      </c>
      <c r="DE139" s="100">
        <v>0</v>
      </c>
      <c r="DF139" s="100">
        <v>0</v>
      </c>
      <c r="DG139" s="100">
        <v>0</v>
      </c>
      <c r="DH139" s="100">
        <v>0</v>
      </c>
      <c r="DI139" s="100">
        <v>3</v>
      </c>
      <c r="DJ139" s="100">
        <v>27</v>
      </c>
      <c r="DK139" s="100">
        <v>16</v>
      </c>
      <c r="DL139" s="100">
        <v>0</v>
      </c>
      <c r="DM139" s="100">
        <v>1</v>
      </c>
      <c r="DN139" s="100">
        <v>0</v>
      </c>
      <c r="DO139" s="100">
        <v>0</v>
      </c>
      <c r="DP139" s="100">
        <v>0</v>
      </c>
      <c r="DQ139" s="100">
        <v>19</v>
      </c>
      <c r="DR139" s="101">
        <f>SUM(CW139:DQ139)</f>
        <v>214</v>
      </c>
    </row>
    <row r="140" spans="1:122" ht="16.5" thickTop="1" x14ac:dyDescent="0.25">
      <c r="A140" s="84" t="s">
        <v>276</v>
      </c>
      <c r="B140" s="121"/>
      <c r="C140" s="122"/>
      <c r="G140" s="326"/>
      <c r="K140" s="87"/>
      <c r="AN140" s="12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326"/>
      <c r="DR140" s="124"/>
    </row>
    <row r="141" spans="1:122" x14ac:dyDescent="0.25">
      <c r="A141" s="84" t="s">
        <v>276</v>
      </c>
      <c r="B141" s="118">
        <v>2014</v>
      </c>
      <c r="C141" s="119" t="s">
        <v>194</v>
      </c>
      <c r="D141" s="120">
        <v>46</v>
      </c>
      <c r="E141" s="120">
        <v>46</v>
      </c>
      <c r="G141" s="326"/>
      <c r="H141" s="120">
        <v>14</v>
      </c>
      <c r="I141" s="120">
        <v>1</v>
      </c>
      <c r="J141" s="120">
        <v>0</v>
      </c>
      <c r="K141" s="120">
        <v>9</v>
      </c>
      <c r="L141" s="120">
        <v>0</v>
      </c>
      <c r="M141" s="120">
        <f>SUM(H141:L141)</f>
        <v>24</v>
      </c>
      <c r="N141" s="120"/>
      <c r="O141" s="120"/>
      <c r="P141" s="120"/>
      <c r="Q141" s="120"/>
      <c r="R141" s="120"/>
      <c r="S141" s="120"/>
      <c r="T141" s="120">
        <v>0</v>
      </c>
      <c r="U141" s="120">
        <v>4</v>
      </c>
      <c r="V141" s="120">
        <v>0</v>
      </c>
      <c r="W141" s="120">
        <v>0</v>
      </c>
      <c r="X141" s="120">
        <f>SUM(T141:W141)</f>
        <v>4</v>
      </c>
      <c r="Y141" s="120">
        <v>4</v>
      </c>
      <c r="Z141" s="120">
        <v>6</v>
      </c>
      <c r="AA141" s="120">
        <v>0</v>
      </c>
      <c r="AB141" s="120">
        <v>0</v>
      </c>
      <c r="AC141" s="120">
        <v>0</v>
      </c>
      <c r="AD141" s="120">
        <v>0</v>
      </c>
      <c r="AE141" s="120">
        <v>0</v>
      </c>
      <c r="AF141" s="120">
        <v>0</v>
      </c>
      <c r="AG141" s="120">
        <v>0</v>
      </c>
      <c r="AH141" s="120">
        <v>0</v>
      </c>
      <c r="AI141" s="120">
        <v>0</v>
      </c>
      <c r="AJ141" s="120">
        <v>0</v>
      </c>
      <c r="AK141" s="120">
        <v>0</v>
      </c>
      <c r="AL141" s="120">
        <v>0</v>
      </c>
      <c r="AM141" s="120">
        <v>0</v>
      </c>
      <c r="AN141" s="119">
        <v>0</v>
      </c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326"/>
      <c r="CW141" s="120">
        <v>7</v>
      </c>
      <c r="CX141" s="120">
        <v>1</v>
      </c>
      <c r="CY141" s="120">
        <v>0</v>
      </c>
      <c r="CZ141" s="120">
        <v>0</v>
      </c>
      <c r="DA141" s="120">
        <v>0</v>
      </c>
      <c r="DB141" s="120">
        <v>0</v>
      </c>
      <c r="DC141" s="120">
        <v>0</v>
      </c>
      <c r="DD141" s="120">
        <v>0</v>
      </c>
      <c r="DE141" s="120">
        <v>0</v>
      </c>
      <c r="DF141" s="120">
        <v>0</v>
      </c>
      <c r="DG141" s="120">
        <v>0</v>
      </c>
      <c r="DH141" s="120">
        <v>0</v>
      </c>
      <c r="DI141" s="120">
        <v>0</v>
      </c>
      <c r="DJ141" s="120">
        <v>0</v>
      </c>
      <c r="DK141" s="120">
        <v>2</v>
      </c>
      <c r="DL141" s="120">
        <v>0</v>
      </c>
      <c r="DM141" s="120">
        <v>0</v>
      </c>
      <c r="DN141" s="120">
        <v>0</v>
      </c>
      <c r="DO141" s="120">
        <v>0</v>
      </c>
      <c r="DP141" s="120">
        <v>0</v>
      </c>
      <c r="DQ141" s="120">
        <v>4</v>
      </c>
      <c r="DR141" s="119">
        <f>SUM(CW141:DQ141)</f>
        <v>14</v>
      </c>
    </row>
    <row r="142" spans="1:122" ht="16.5" thickBot="1" x14ac:dyDescent="0.3">
      <c r="A142" s="84" t="s">
        <v>276</v>
      </c>
      <c r="B142" s="102">
        <v>2014</v>
      </c>
      <c r="C142" s="123" t="s">
        <v>256</v>
      </c>
      <c r="D142" s="105">
        <v>407</v>
      </c>
      <c r="E142" s="105">
        <v>407</v>
      </c>
      <c r="G142" s="326"/>
      <c r="H142" s="105">
        <v>198</v>
      </c>
      <c r="I142" s="105">
        <v>30</v>
      </c>
      <c r="J142" s="105">
        <v>27</v>
      </c>
      <c r="K142" s="105">
        <v>75</v>
      </c>
      <c r="L142" s="105">
        <v>8</v>
      </c>
      <c r="M142" s="105">
        <f>SUM(H142:L142)</f>
        <v>338</v>
      </c>
      <c r="N142" s="105"/>
      <c r="O142" s="105"/>
      <c r="P142" s="105"/>
      <c r="Q142" s="105"/>
      <c r="R142" s="105"/>
      <c r="S142" s="105"/>
      <c r="T142" s="105">
        <v>0</v>
      </c>
      <c r="U142" s="105">
        <v>107</v>
      </c>
      <c r="V142" s="105">
        <v>29</v>
      </c>
      <c r="W142" s="105">
        <v>4</v>
      </c>
      <c r="X142" s="105">
        <f>SUM(T142:W142)</f>
        <v>140</v>
      </c>
      <c r="Y142" s="105">
        <v>43</v>
      </c>
      <c r="Z142" s="105">
        <v>0</v>
      </c>
      <c r="AA142" s="105">
        <v>5</v>
      </c>
      <c r="AB142" s="105">
        <v>0</v>
      </c>
      <c r="AC142" s="105">
        <v>1</v>
      </c>
      <c r="AD142" s="105">
        <v>5</v>
      </c>
      <c r="AE142" s="105">
        <v>0</v>
      </c>
      <c r="AF142" s="105">
        <v>0</v>
      </c>
      <c r="AG142" s="105">
        <v>0</v>
      </c>
      <c r="AH142" s="105">
        <v>3</v>
      </c>
      <c r="AI142" s="105">
        <v>0</v>
      </c>
      <c r="AJ142" s="105">
        <v>0</v>
      </c>
      <c r="AK142" s="105">
        <v>0</v>
      </c>
      <c r="AL142" s="105">
        <v>0</v>
      </c>
      <c r="AM142" s="105">
        <v>0</v>
      </c>
      <c r="AN142" s="123">
        <v>0</v>
      </c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326"/>
      <c r="CW142" s="105">
        <v>80</v>
      </c>
      <c r="CX142" s="105">
        <v>42</v>
      </c>
      <c r="CY142" s="105">
        <v>0</v>
      </c>
      <c r="CZ142" s="105">
        <v>19</v>
      </c>
      <c r="DA142" s="105">
        <v>0</v>
      </c>
      <c r="DB142" s="105">
        <v>0</v>
      </c>
      <c r="DC142" s="105">
        <v>0</v>
      </c>
      <c r="DD142" s="105">
        <v>1</v>
      </c>
      <c r="DE142" s="105">
        <v>0</v>
      </c>
      <c r="DF142" s="105">
        <v>0</v>
      </c>
      <c r="DG142" s="105">
        <v>0</v>
      </c>
      <c r="DH142" s="105">
        <v>0</v>
      </c>
      <c r="DI142" s="105">
        <v>4</v>
      </c>
      <c r="DJ142" s="105">
        <v>28</v>
      </c>
      <c r="DK142" s="105">
        <v>4</v>
      </c>
      <c r="DL142" s="105">
        <v>0</v>
      </c>
      <c r="DM142" s="105">
        <v>3</v>
      </c>
      <c r="DN142" s="105">
        <v>0</v>
      </c>
      <c r="DO142" s="105">
        <v>0</v>
      </c>
      <c r="DP142" s="105">
        <v>0</v>
      </c>
      <c r="DQ142" s="105">
        <v>17</v>
      </c>
      <c r="DR142" s="123">
        <f>SUM(CW142:DQ142)</f>
        <v>198</v>
      </c>
    </row>
    <row r="143" spans="1:122" ht="19.5" thickBot="1" x14ac:dyDescent="0.35">
      <c r="A143" s="84" t="s">
        <v>284</v>
      </c>
      <c r="B143" s="93">
        <v>2012</v>
      </c>
      <c r="C143" s="95" t="s">
        <v>194</v>
      </c>
      <c r="D143" s="93">
        <v>9</v>
      </c>
      <c r="E143" s="94"/>
      <c r="G143" s="326"/>
      <c r="H143" s="94">
        <v>5</v>
      </c>
      <c r="I143" s="94"/>
      <c r="J143" s="94"/>
      <c r="K143" s="94">
        <v>3</v>
      </c>
      <c r="L143" s="94"/>
      <c r="M143" s="94">
        <v>8</v>
      </c>
      <c r="N143" s="93"/>
      <c r="O143" s="94"/>
      <c r="P143" s="94"/>
      <c r="Q143" s="94"/>
      <c r="R143" s="94"/>
      <c r="S143" s="94"/>
      <c r="T143" s="136"/>
      <c r="U143" s="137">
        <v>1</v>
      </c>
      <c r="V143" s="137"/>
      <c r="W143" s="137"/>
      <c r="X143" s="137"/>
      <c r="Y143" s="137">
        <v>1</v>
      </c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>
        <v>1</v>
      </c>
      <c r="AJ143" s="137"/>
      <c r="AK143" s="137"/>
      <c r="AL143" s="137"/>
      <c r="AM143" s="137"/>
      <c r="AN143" s="138">
        <f>SUM(T143:AM143)</f>
        <v>3</v>
      </c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326"/>
      <c r="CW143" s="93">
        <v>2</v>
      </c>
      <c r="CX143" s="94">
        <v>1</v>
      </c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>
        <v>1</v>
      </c>
      <c r="DP143" s="94"/>
      <c r="DQ143" s="94">
        <v>1</v>
      </c>
      <c r="DR143" s="95"/>
    </row>
    <row r="144" spans="1:122" ht="19.5" thickBot="1" x14ac:dyDescent="0.35">
      <c r="A144" s="84" t="s">
        <v>284</v>
      </c>
      <c r="B144" s="99">
        <v>2012</v>
      </c>
      <c r="C144" s="101" t="s">
        <v>256</v>
      </c>
      <c r="D144" s="99">
        <v>165</v>
      </c>
      <c r="E144" s="100"/>
      <c r="G144" s="326"/>
      <c r="H144" s="100">
        <v>70</v>
      </c>
      <c r="I144" s="100">
        <v>11</v>
      </c>
      <c r="J144" s="100">
        <v>15</v>
      </c>
      <c r="K144" s="100">
        <v>23</v>
      </c>
      <c r="L144" s="100">
        <v>6</v>
      </c>
      <c r="M144" s="100">
        <v>195</v>
      </c>
      <c r="N144" s="99"/>
      <c r="O144" s="100"/>
      <c r="P144" s="100"/>
      <c r="Q144" s="100"/>
      <c r="R144" s="100"/>
      <c r="S144" s="100"/>
      <c r="T144" s="139">
        <v>1</v>
      </c>
      <c r="U144" s="140">
        <v>1</v>
      </c>
      <c r="V144" s="140">
        <v>10</v>
      </c>
      <c r="W144" s="140">
        <v>2</v>
      </c>
      <c r="X144" s="140"/>
      <c r="Y144" s="140"/>
      <c r="Z144" s="140">
        <v>1</v>
      </c>
      <c r="AA144" s="140"/>
      <c r="AB144" s="140"/>
      <c r="AC144" s="140">
        <v>2</v>
      </c>
      <c r="AD144" s="140">
        <v>1</v>
      </c>
      <c r="AE144" s="140">
        <v>2</v>
      </c>
      <c r="AF144" s="140"/>
      <c r="AG144" s="140"/>
      <c r="AH144" s="140"/>
      <c r="AI144" s="140"/>
      <c r="AJ144" s="140"/>
      <c r="AK144" s="140"/>
      <c r="AL144" s="140"/>
      <c r="AM144" s="140"/>
      <c r="AN144" s="138">
        <f t="shared" ref="AN144:AN150" si="2">SUM(T144:AM144)</f>
        <v>20</v>
      </c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326"/>
      <c r="CW144" s="93">
        <v>26</v>
      </c>
      <c r="CX144" s="94">
        <v>16</v>
      </c>
      <c r="CY144" s="94">
        <v>1</v>
      </c>
      <c r="CZ144" s="94">
        <v>2</v>
      </c>
      <c r="DA144" s="94"/>
      <c r="DB144" s="94"/>
      <c r="DC144" s="94">
        <v>2</v>
      </c>
      <c r="DD144" s="94"/>
      <c r="DE144" s="94"/>
      <c r="DF144" s="94">
        <v>1</v>
      </c>
      <c r="DG144" s="94"/>
      <c r="DH144" s="94"/>
      <c r="DI144" s="94"/>
      <c r="DJ144" s="94">
        <v>14</v>
      </c>
      <c r="DK144" s="94">
        <v>8</v>
      </c>
      <c r="DL144" s="94">
        <v>1</v>
      </c>
      <c r="DM144" s="94">
        <v>2</v>
      </c>
      <c r="DN144" s="94"/>
      <c r="DO144" s="94"/>
      <c r="DP144" s="94"/>
      <c r="DQ144" s="94">
        <v>3</v>
      </c>
      <c r="DR144" s="95"/>
    </row>
    <row r="145" spans="1:122" ht="20.25" thickTop="1" thickBot="1" x14ac:dyDescent="0.35">
      <c r="A145" s="84" t="s">
        <v>284</v>
      </c>
      <c r="B145" s="116"/>
      <c r="C145" s="117"/>
      <c r="D145" s="87"/>
      <c r="E145" s="87"/>
      <c r="G145" s="326"/>
      <c r="H145" s="87"/>
      <c r="I145" s="87"/>
      <c r="J145" s="87"/>
      <c r="K145" s="87"/>
      <c r="L145" s="87"/>
      <c r="M145" s="87"/>
      <c r="T145" s="141"/>
      <c r="U145" s="141"/>
      <c r="V145" s="141"/>
      <c r="W145" s="141"/>
      <c r="X145" s="141"/>
      <c r="Y145" s="141"/>
      <c r="Z145" s="141"/>
      <c r="AA145" s="141"/>
      <c r="AB145" s="141"/>
      <c r="AC145" s="141"/>
      <c r="AD145" s="141"/>
      <c r="AE145" s="141"/>
      <c r="AF145" s="141"/>
      <c r="AG145" s="141"/>
      <c r="AH145" s="141"/>
      <c r="AI145" s="141"/>
      <c r="AJ145" s="141"/>
      <c r="AK145" s="141"/>
      <c r="AL145" s="141"/>
      <c r="AM145" s="141"/>
      <c r="AN145" s="138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326"/>
      <c r="DR145" s="124"/>
    </row>
    <row r="146" spans="1:122" ht="19.5" thickBot="1" x14ac:dyDescent="0.35">
      <c r="A146" s="84" t="s">
        <v>284</v>
      </c>
      <c r="B146" s="118">
        <v>2013</v>
      </c>
      <c r="C146" s="119" t="s">
        <v>194</v>
      </c>
      <c r="D146" s="120">
        <v>7</v>
      </c>
      <c r="E146" s="120"/>
      <c r="G146" s="326"/>
      <c r="H146" s="120">
        <v>4</v>
      </c>
      <c r="I146" s="120"/>
      <c r="J146" s="120"/>
      <c r="K146" s="120"/>
      <c r="L146" s="120"/>
      <c r="M146" s="120">
        <v>4</v>
      </c>
      <c r="N146" s="120"/>
      <c r="O146" s="120"/>
      <c r="P146" s="120"/>
      <c r="Q146" s="120"/>
      <c r="R146" s="120"/>
      <c r="S146" s="120"/>
      <c r="T146" s="142"/>
      <c r="U146" s="142"/>
      <c r="V146" s="142"/>
      <c r="W146" s="142"/>
      <c r="X146" s="142"/>
      <c r="Y146" s="142">
        <v>1</v>
      </c>
      <c r="Z146" s="142"/>
      <c r="AA146" s="142"/>
      <c r="AB146" s="142"/>
      <c r="AC146" s="142"/>
      <c r="AD146" s="142"/>
      <c r="AE146" s="142"/>
      <c r="AF146" s="142"/>
      <c r="AG146" s="142"/>
      <c r="AH146" s="142"/>
      <c r="AI146" s="142">
        <v>1</v>
      </c>
      <c r="AJ146" s="142"/>
      <c r="AK146" s="142"/>
      <c r="AL146" s="142"/>
      <c r="AM146" s="142"/>
      <c r="AN146" s="138">
        <f t="shared" si="2"/>
        <v>2</v>
      </c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326"/>
      <c r="CW146" s="120">
        <v>1</v>
      </c>
      <c r="CX146" s="120">
        <v>3</v>
      </c>
      <c r="CY146" s="120"/>
      <c r="CZ146" s="120"/>
      <c r="DA146" s="120"/>
      <c r="DB146" s="120"/>
      <c r="DC146" s="120"/>
      <c r="DD146" s="120"/>
      <c r="DE146" s="120"/>
      <c r="DF146" s="120"/>
      <c r="DG146" s="120"/>
      <c r="DH146" s="120"/>
      <c r="DI146" s="120"/>
      <c r="DJ146" s="120">
        <v>1</v>
      </c>
      <c r="DK146" s="120"/>
      <c r="DL146" s="120"/>
      <c r="DM146" s="120"/>
      <c r="DN146" s="120"/>
      <c r="DO146" s="120"/>
      <c r="DP146" s="120"/>
      <c r="DQ146" s="120"/>
      <c r="DR146" s="119"/>
    </row>
    <row r="147" spans="1:122" ht="19.5" thickBot="1" x14ac:dyDescent="0.35">
      <c r="A147" s="84" t="s">
        <v>284</v>
      </c>
      <c r="B147" s="99">
        <v>2013</v>
      </c>
      <c r="C147" s="101" t="s">
        <v>256</v>
      </c>
      <c r="D147" s="100">
        <v>266</v>
      </c>
      <c r="E147" s="100"/>
      <c r="G147" s="326"/>
      <c r="H147" s="100">
        <v>84</v>
      </c>
      <c r="I147" s="100">
        <v>6</v>
      </c>
      <c r="J147" s="100">
        <v>57</v>
      </c>
      <c r="K147" s="100">
        <v>40</v>
      </c>
      <c r="L147" s="100">
        <v>8</v>
      </c>
      <c r="M147" s="100">
        <v>195</v>
      </c>
      <c r="N147" s="100"/>
      <c r="O147" s="100"/>
      <c r="P147" s="100"/>
      <c r="Q147" s="100"/>
      <c r="R147" s="100"/>
      <c r="S147" s="100"/>
      <c r="T147" s="140"/>
      <c r="U147" s="140">
        <v>40</v>
      </c>
      <c r="V147" s="140">
        <v>10</v>
      </c>
      <c r="W147" s="140">
        <v>5</v>
      </c>
      <c r="X147" s="140"/>
      <c r="Y147" s="140"/>
      <c r="Z147" s="140">
        <v>1</v>
      </c>
      <c r="AA147" s="140"/>
      <c r="AB147" s="140"/>
      <c r="AC147" s="140">
        <v>2</v>
      </c>
      <c r="AD147" s="140">
        <v>1</v>
      </c>
      <c r="AE147" s="140">
        <v>2</v>
      </c>
      <c r="AF147" s="140"/>
      <c r="AG147" s="140"/>
      <c r="AH147" s="140"/>
      <c r="AI147" s="140"/>
      <c r="AJ147" s="140"/>
      <c r="AK147" s="140"/>
      <c r="AL147" s="140"/>
      <c r="AM147" s="140"/>
      <c r="AN147" s="138">
        <f t="shared" si="2"/>
        <v>61</v>
      </c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326"/>
      <c r="CW147" s="100">
        <v>33</v>
      </c>
      <c r="CX147" s="100">
        <v>27</v>
      </c>
      <c r="CY147" s="100"/>
      <c r="CZ147" s="100">
        <v>1</v>
      </c>
      <c r="DA147" s="100"/>
      <c r="DB147" s="100"/>
      <c r="DC147" s="100">
        <v>2</v>
      </c>
      <c r="DD147" s="100"/>
      <c r="DE147" s="100"/>
      <c r="DF147" s="100"/>
      <c r="DG147" s="100"/>
      <c r="DH147" s="100"/>
      <c r="DI147" s="100">
        <v>1</v>
      </c>
      <c r="DJ147" s="100">
        <v>10</v>
      </c>
      <c r="DK147" s="100">
        <v>8</v>
      </c>
      <c r="DL147" s="100"/>
      <c r="DM147" s="100"/>
      <c r="DN147" s="100"/>
      <c r="DO147" s="100"/>
      <c r="DP147" s="100"/>
      <c r="DQ147" s="100">
        <v>9</v>
      </c>
      <c r="DR147" s="101"/>
    </row>
    <row r="148" spans="1:122" ht="20.25" thickTop="1" thickBot="1" x14ac:dyDescent="0.35">
      <c r="A148" s="84" t="s">
        <v>284</v>
      </c>
      <c r="B148" s="121"/>
      <c r="C148" s="122"/>
      <c r="G148" s="326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141"/>
      <c r="AD148" s="141"/>
      <c r="AE148" s="141"/>
      <c r="AF148" s="141"/>
      <c r="AG148" s="141"/>
      <c r="AH148" s="141"/>
      <c r="AI148" s="141"/>
      <c r="AJ148" s="141"/>
      <c r="AK148" s="141"/>
      <c r="AL148" s="141"/>
      <c r="AM148" s="141"/>
      <c r="AN148" s="138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326"/>
      <c r="DR148" s="124"/>
    </row>
    <row r="149" spans="1:122" ht="19.5" thickBot="1" x14ac:dyDescent="0.35">
      <c r="A149" s="84" t="s">
        <v>284</v>
      </c>
      <c r="B149" s="118">
        <v>2014</v>
      </c>
      <c r="C149" s="119" t="s">
        <v>194</v>
      </c>
      <c r="D149" s="120">
        <v>11</v>
      </c>
      <c r="E149" s="120"/>
      <c r="G149" s="326"/>
      <c r="H149" s="120">
        <v>6</v>
      </c>
      <c r="I149" s="120"/>
      <c r="J149" s="120"/>
      <c r="K149" s="120">
        <v>3</v>
      </c>
      <c r="L149" s="120"/>
      <c r="M149" s="120">
        <v>9</v>
      </c>
      <c r="N149" s="120"/>
      <c r="O149" s="120"/>
      <c r="P149" s="120"/>
      <c r="Q149" s="120"/>
      <c r="R149" s="120"/>
      <c r="S149" s="120"/>
      <c r="T149" s="142"/>
      <c r="U149" s="142">
        <v>15</v>
      </c>
      <c r="V149" s="142"/>
      <c r="W149" s="142"/>
      <c r="X149" s="142"/>
      <c r="Y149" s="142">
        <v>1</v>
      </c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>
        <v>1</v>
      </c>
      <c r="AJ149" s="142"/>
      <c r="AK149" s="142"/>
      <c r="AL149" s="142"/>
      <c r="AM149" s="142"/>
      <c r="AN149" s="138">
        <f t="shared" si="2"/>
        <v>17</v>
      </c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326"/>
      <c r="CW149" s="120">
        <v>2</v>
      </c>
      <c r="CX149" s="120">
        <v>3</v>
      </c>
      <c r="CY149" s="120"/>
      <c r="CZ149" s="120"/>
      <c r="DA149" s="120"/>
      <c r="DB149" s="120"/>
      <c r="DC149" s="120"/>
      <c r="DD149" s="120"/>
      <c r="DE149" s="120"/>
      <c r="DF149" s="120"/>
      <c r="DG149" s="120"/>
      <c r="DH149" s="120"/>
      <c r="DI149" s="120"/>
      <c r="DJ149" s="120"/>
      <c r="DK149" s="120"/>
      <c r="DL149" s="120"/>
      <c r="DM149" s="120"/>
      <c r="DN149" s="120"/>
      <c r="DO149" s="120">
        <v>1</v>
      </c>
      <c r="DP149" s="120"/>
      <c r="DQ149" s="120"/>
      <c r="DR149" s="119"/>
    </row>
    <row r="150" spans="1:122" ht="19.5" thickBot="1" x14ac:dyDescent="0.35">
      <c r="A150" s="84" t="s">
        <v>284</v>
      </c>
      <c r="B150" s="102">
        <v>2014</v>
      </c>
      <c r="C150" s="123" t="s">
        <v>256</v>
      </c>
      <c r="D150" s="105">
        <v>340</v>
      </c>
      <c r="E150" s="105"/>
      <c r="G150" s="326"/>
      <c r="H150" s="105">
        <v>83</v>
      </c>
      <c r="I150" s="105">
        <v>11</v>
      </c>
      <c r="J150" s="105">
        <v>89</v>
      </c>
      <c r="K150" s="105">
        <v>62</v>
      </c>
      <c r="L150" s="105">
        <v>24</v>
      </c>
      <c r="M150" s="105">
        <v>269</v>
      </c>
      <c r="N150" s="105"/>
      <c r="O150" s="105"/>
      <c r="P150" s="105"/>
      <c r="Q150" s="105"/>
      <c r="R150" s="105"/>
      <c r="S150" s="105"/>
      <c r="T150" s="143">
        <v>1</v>
      </c>
      <c r="U150" s="143">
        <v>41</v>
      </c>
      <c r="V150" s="143">
        <v>10</v>
      </c>
      <c r="W150" s="143">
        <v>4</v>
      </c>
      <c r="X150" s="143"/>
      <c r="Y150" s="143">
        <v>1</v>
      </c>
      <c r="Z150" s="143">
        <v>2</v>
      </c>
      <c r="AA150" s="143"/>
      <c r="AB150" s="143"/>
      <c r="AC150" s="143">
        <v>3</v>
      </c>
      <c r="AD150" s="143"/>
      <c r="AE150" s="143">
        <v>1</v>
      </c>
      <c r="AF150" s="143"/>
      <c r="AG150" s="143"/>
      <c r="AH150" s="143"/>
      <c r="AI150" s="143"/>
      <c r="AJ150" s="143"/>
      <c r="AK150" s="143"/>
      <c r="AL150" s="143"/>
      <c r="AM150" s="143"/>
      <c r="AN150" s="138">
        <f t="shared" si="2"/>
        <v>63</v>
      </c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326"/>
      <c r="CW150" s="105">
        <v>11</v>
      </c>
      <c r="CX150" s="105">
        <v>31</v>
      </c>
      <c r="CY150" s="105"/>
      <c r="CZ150" s="105">
        <v>6</v>
      </c>
      <c r="DA150" s="105"/>
      <c r="DB150" s="105"/>
      <c r="DC150" s="105">
        <v>4</v>
      </c>
      <c r="DD150" s="105">
        <v>1</v>
      </c>
      <c r="DE150" s="105"/>
      <c r="DF150" s="105">
        <v>1</v>
      </c>
      <c r="DG150" s="105"/>
      <c r="DH150" s="105"/>
      <c r="DI150" s="105"/>
      <c r="DJ150" s="105">
        <v>16</v>
      </c>
      <c r="DK150" s="105">
        <v>7</v>
      </c>
      <c r="DL150" s="105">
        <v>1</v>
      </c>
      <c r="DM150" s="105"/>
      <c r="DN150" s="105"/>
      <c r="DO150" s="105">
        <v>1</v>
      </c>
      <c r="DP150" s="105"/>
      <c r="DQ150" s="105">
        <v>3</v>
      </c>
      <c r="DR150" s="123"/>
    </row>
    <row r="151" spans="1:122" x14ac:dyDescent="0.25">
      <c r="A151" s="84" t="s">
        <v>286</v>
      </c>
      <c r="B151" s="93">
        <v>2012</v>
      </c>
      <c r="C151" s="95" t="s">
        <v>194</v>
      </c>
      <c r="G151" s="326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326"/>
    </row>
    <row r="152" spans="1:122" ht="19.5" thickBot="1" x14ac:dyDescent="0.35">
      <c r="A152" s="84" t="s">
        <v>286</v>
      </c>
      <c r="B152" s="99">
        <v>2012</v>
      </c>
      <c r="C152" s="101" t="s">
        <v>256</v>
      </c>
      <c r="D152" s="87">
        <v>320</v>
      </c>
      <c r="E152" s="1">
        <v>212</v>
      </c>
      <c r="G152" s="326"/>
      <c r="H152" s="87">
        <v>141</v>
      </c>
      <c r="I152" s="87">
        <v>18</v>
      </c>
      <c r="J152" s="87">
        <v>14</v>
      </c>
      <c r="K152" s="87">
        <v>25</v>
      </c>
      <c r="L152" s="87">
        <v>14</v>
      </c>
      <c r="M152" s="1">
        <f>SUM(H151:L151)</f>
        <v>0</v>
      </c>
      <c r="N152" s="87">
        <v>159</v>
      </c>
      <c r="O152" s="87">
        <v>0</v>
      </c>
      <c r="P152" s="87">
        <v>159</v>
      </c>
      <c r="Q152" s="87">
        <v>27</v>
      </c>
      <c r="R152" s="87">
        <v>132</v>
      </c>
      <c r="T152" s="87">
        <v>0</v>
      </c>
      <c r="X152" s="1">
        <v>65</v>
      </c>
      <c r="Y152" s="144">
        <v>63</v>
      </c>
      <c r="AC152" s="1">
        <v>1</v>
      </c>
      <c r="AD152" s="1">
        <v>7</v>
      </c>
      <c r="AE152" s="1">
        <v>3</v>
      </c>
      <c r="AG152" s="87">
        <v>0</v>
      </c>
      <c r="AI152" s="87">
        <v>1</v>
      </c>
      <c r="AK152" s="1">
        <v>0</v>
      </c>
      <c r="AL152" s="87">
        <v>1</v>
      </c>
      <c r="AM152" s="87">
        <v>1</v>
      </c>
      <c r="AN152" s="87">
        <v>142</v>
      </c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326"/>
      <c r="CW152" s="87">
        <v>64</v>
      </c>
      <c r="CX152" s="87">
        <v>28</v>
      </c>
      <c r="CY152" s="1">
        <v>3</v>
      </c>
      <c r="CZ152" s="87">
        <v>5</v>
      </c>
      <c r="DA152" s="87">
        <v>5</v>
      </c>
      <c r="DB152" s="87">
        <v>0</v>
      </c>
      <c r="DC152" s="87">
        <v>0</v>
      </c>
      <c r="DD152" s="87">
        <v>0</v>
      </c>
      <c r="DE152" s="87">
        <v>0</v>
      </c>
      <c r="DF152" s="87">
        <v>0</v>
      </c>
      <c r="DG152" s="87">
        <v>1</v>
      </c>
      <c r="DH152" s="87">
        <v>0</v>
      </c>
      <c r="DI152" s="87">
        <v>3</v>
      </c>
      <c r="DJ152" s="87">
        <v>19</v>
      </c>
      <c r="DK152" s="87">
        <v>9</v>
      </c>
      <c r="DL152" s="87">
        <v>3</v>
      </c>
      <c r="DM152" s="87">
        <v>1</v>
      </c>
      <c r="DN152" s="87">
        <v>0</v>
      </c>
      <c r="DO152" s="87">
        <v>4</v>
      </c>
      <c r="DP152" s="87">
        <v>0</v>
      </c>
      <c r="DQ152" s="87">
        <v>2</v>
      </c>
      <c r="DR152" s="87">
        <v>142</v>
      </c>
    </row>
    <row r="153" spans="1:122" ht="16.5" thickTop="1" x14ac:dyDescent="0.25">
      <c r="A153" s="84" t="s">
        <v>286</v>
      </c>
      <c r="B153" s="116"/>
      <c r="C153" s="117"/>
      <c r="G153" s="326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326"/>
    </row>
    <row r="154" spans="1:122" x14ac:dyDescent="0.25">
      <c r="A154" s="84" t="s">
        <v>286</v>
      </c>
      <c r="B154" s="118">
        <v>2013</v>
      </c>
      <c r="C154" s="119" t="s">
        <v>194</v>
      </c>
      <c r="G154" s="326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326"/>
    </row>
    <row r="155" spans="1:122" ht="19.5" thickBot="1" x14ac:dyDescent="0.35">
      <c r="A155" s="84" t="s">
        <v>286</v>
      </c>
      <c r="B155" s="99">
        <v>2013</v>
      </c>
      <c r="C155" s="101" t="s">
        <v>256</v>
      </c>
      <c r="D155" s="87">
        <v>185</v>
      </c>
      <c r="E155" s="1">
        <v>164</v>
      </c>
      <c r="G155" s="326"/>
      <c r="H155" s="87">
        <v>122</v>
      </c>
      <c r="I155" s="87">
        <v>3</v>
      </c>
      <c r="J155" s="87">
        <v>17</v>
      </c>
      <c r="K155" s="87">
        <v>14</v>
      </c>
      <c r="L155" s="87">
        <v>8</v>
      </c>
      <c r="M155" s="1">
        <f>SUM(H153:L153)</f>
        <v>0</v>
      </c>
      <c r="N155" s="87">
        <v>181</v>
      </c>
      <c r="O155" s="87">
        <v>0</v>
      </c>
      <c r="P155" s="87">
        <v>181</v>
      </c>
      <c r="Q155" s="87">
        <v>31</v>
      </c>
      <c r="R155" s="87">
        <v>150</v>
      </c>
      <c r="T155" s="87">
        <v>0</v>
      </c>
      <c r="X155" s="1">
        <v>88</v>
      </c>
      <c r="Y155" s="144">
        <v>20</v>
      </c>
      <c r="AC155" s="1">
        <v>7</v>
      </c>
      <c r="AD155" s="1">
        <v>6</v>
      </c>
      <c r="AE155" s="1">
        <v>1</v>
      </c>
      <c r="AG155" s="87">
        <v>0</v>
      </c>
      <c r="AI155" s="87">
        <v>0</v>
      </c>
      <c r="AK155" s="1">
        <v>0</v>
      </c>
      <c r="AL155" s="87">
        <v>0</v>
      </c>
      <c r="AM155" s="87">
        <v>0</v>
      </c>
      <c r="AN155" s="87">
        <v>122</v>
      </c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326"/>
      <c r="CW155" s="87">
        <v>54</v>
      </c>
      <c r="CX155" s="87">
        <v>24</v>
      </c>
      <c r="CY155" s="1">
        <v>3</v>
      </c>
      <c r="CZ155" s="87">
        <v>4</v>
      </c>
      <c r="DA155" s="87">
        <v>4</v>
      </c>
      <c r="DB155" s="87">
        <v>0</v>
      </c>
      <c r="DC155" s="87">
        <v>0</v>
      </c>
      <c r="DD155" s="87">
        <v>0</v>
      </c>
      <c r="DE155" s="87">
        <v>0</v>
      </c>
      <c r="DF155" s="87">
        <v>0</v>
      </c>
      <c r="DG155" s="87">
        <v>1</v>
      </c>
      <c r="DH155" s="87">
        <v>0</v>
      </c>
      <c r="DI155" s="87">
        <v>3</v>
      </c>
      <c r="DJ155" s="87">
        <v>16</v>
      </c>
      <c r="DK155" s="87">
        <v>8</v>
      </c>
      <c r="DL155" s="87">
        <v>3</v>
      </c>
      <c r="DM155" s="87">
        <v>1</v>
      </c>
      <c r="DN155" s="87">
        <v>0</v>
      </c>
      <c r="DO155" s="87">
        <v>3</v>
      </c>
      <c r="DP155" s="87">
        <v>0</v>
      </c>
      <c r="DQ155" s="87">
        <v>2</v>
      </c>
      <c r="DR155" s="87">
        <v>122</v>
      </c>
    </row>
    <row r="156" spans="1:122" ht="16.5" thickTop="1" x14ac:dyDescent="0.25">
      <c r="A156" s="84" t="s">
        <v>286</v>
      </c>
      <c r="B156" s="121"/>
      <c r="C156" s="122"/>
      <c r="G156" s="326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326"/>
    </row>
    <row r="157" spans="1:122" x14ac:dyDescent="0.25">
      <c r="A157" s="84" t="s">
        <v>286</v>
      </c>
      <c r="B157" s="118">
        <v>2014</v>
      </c>
      <c r="C157" s="119" t="s">
        <v>194</v>
      </c>
      <c r="G157" s="326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326"/>
    </row>
    <row r="158" spans="1:122" ht="19.5" thickBot="1" x14ac:dyDescent="0.35">
      <c r="A158" s="84" t="s">
        <v>286</v>
      </c>
      <c r="B158" s="102">
        <v>2014</v>
      </c>
      <c r="C158" s="123" t="s">
        <v>256</v>
      </c>
      <c r="D158" s="87">
        <v>206</v>
      </c>
      <c r="E158" s="1">
        <v>124</v>
      </c>
      <c r="G158" s="326"/>
      <c r="H158" s="87">
        <v>92</v>
      </c>
      <c r="I158" s="87">
        <v>9</v>
      </c>
      <c r="J158" s="87">
        <v>6</v>
      </c>
      <c r="K158" s="87">
        <v>11</v>
      </c>
      <c r="L158" s="87">
        <v>6</v>
      </c>
      <c r="M158" s="1">
        <f>SUM(H155:I155)</f>
        <v>125</v>
      </c>
      <c r="N158" s="87">
        <v>146</v>
      </c>
      <c r="O158" s="87">
        <v>0</v>
      </c>
      <c r="P158" s="87">
        <v>146</v>
      </c>
      <c r="Q158" s="87">
        <v>23</v>
      </c>
      <c r="R158" s="87">
        <v>123</v>
      </c>
      <c r="T158" s="87">
        <v>0</v>
      </c>
      <c r="X158" s="1">
        <v>67</v>
      </c>
      <c r="Y158" s="144">
        <v>19</v>
      </c>
      <c r="AC158" s="87">
        <v>1</v>
      </c>
      <c r="AD158" s="1">
        <v>2</v>
      </c>
      <c r="AE158" s="87">
        <v>2</v>
      </c>
      <c r="AG158" s="87">
        <v>0</v>
      </c>
      <c r="AI158" s="87">
        <v>1</v>
      </c>
      <c r="AK158" s="1">
        <v>0</v>
      </c>
      <c r="AL158" s="87">
        <v>0</v>
      </c>
      <c r="AM158" s="87">
        <v>0</v>
      </c>
      <c r="AN158" s="87">
        <v>92</v>
      </c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326"/>
      <c r="CW158" s="87">
        <v>28</v>
      </c>
      <c r="CX158" s="87">
        <v>11</v>
      </c>
      <c r="CY158" s="1">
        <v>0</v>
      </c>
      <c r="CZ158" s="87">
        <v>5</v>
      </c>
      <c r="DA158" s="87">
        <v>4</v>
      </c>
      <c r="DB158" s="87">
        <v>1</v>
      </c>
      <c r="DC158" s="87">
        <v>0</v>
      </c>
      <c r="DD158" s="87">
        <v>0</v>
      </c>
      <c r="DE158" s="87">
        <v>1</v>
      </c>
      <c r="DF158" s="87">
        <v>0</v>
      </c>
      <c r="DG158" s="87">
        <v>0</v>
      </c>
      <c r="DH158" s="87">
        <v>0</v>
      </c>
      <c r="DI158" s="87">
        <v>0</v>
      </c>
      <c r="DJ158" s="87">
        <v>38</v>
      </c>
      <c r="DK158" s="87">
        <v>4</v>
      </c>
      <c r="DL158" s="87">
        <v>1</v>
      </c>
      <c r="DM158" s="87">
        <v>0</v>
      </c>
      <c r="DN158" s="87">
        <v>1</v>
      </c>
      <c r="DO158" s="87">
        <v>0</v>
      </c>
      <c r="DP158" s="87">
        <v>0</v>
      </c>
      <c r="DQ158" s="87">
        <v>3</v>
      </c>
      <c r="DR158" s="87">
        <v>92</v>
      </c>
    </row>
    <row r="159" spans="1:122" x14ac:dyDescent="0.25">
      <c r="A159" s="84" t="s">
        <v>287</v>
      </c>
      <c r="B159" s="93">
        <v>2012</v>
      </c>
      <c r="C159" s="95" t="s">
        <v>194</v>
      </c>
      <c r="D159" s="154">
        <v>96</v>
      </c>
      <c r="E159" s="155">
        <v>17</v>
      </c>
      <c r="G159" s="326"/>
      <c r="H159" s="112">
        <v>2</v>
      </c>
      <c r="I159" s="112">
        <v>0</v>
      </c>
      <c r="J159" s="112">
        <v>0</v>
      </c>
      <c r="K159" s="112">
        <v>0</v>
      </c>
      <c r="L159" s="164">
        <v>0</v>
      </c>
      <c r="M159" s="112">
        <f>SUM(H159:L159)</f>
        <v>2</v>
      </c>
      <c r="N159" s="154">
        <v>5</v>
      </c>
      <c r="O159" s="164">
        <v>0</v>
      </c>
      <c r="P159" s="164">
        <v>5</v>
      </c>
      <c r="Q159" s="164">
        <v>2</v>
      </c>
      <c r="R159" s="164">
        <v>3</v>
      </c>
      <c r="S159" s="164"/>
      <c r="T159" s="111">
        <v>0</v>
      </c>
      <c r="U159" s="112">
        <v>0</v>
      </c>
      <c r="V159" s="112">
        <v>0</v>
      </c>
      <c r="W159" s="112">
        <v>0</v>
      </c>
      <c r="X159" s="112">
        <v>0</v>
      </c>
      <c r="Y159" s="112">
        <v>0</v>
      </c>
      <c r="Z159" s="112">
        <v>2</v>
      </c>
      <c r="AA159" s="112">
        <v>0</v>
      </c>
      <c r="AB159" s="112">
        <v>0</v>
      </c>
      <c r="AC159" s="112">
        <v>0</v>
      </c>
      <c r="AD159" s="112">
        <v>0</v>
      </c>
      <c r="AE159" s="112">
        <v>0</v>
      </c>
      <c r="AF159" s="112">
        <v>0</v>
      </c>
      <c r="AG159" s="112">
        <v>0</v>
      </c>
      <c r="AH159" s="112">
        <v>0</v>
      </c>
      <c r="AI159" s="112">
        <v>0</v>
      </c>
      <c r="AJ159" s="112">
        <v>0</v>
      </c>
      <c r="AK159" s="112">
        <v>0</v>
      </c>
      <c r="AL159" s="112">
        <v>0</v>
      </c>
      <c r="AM159" s="112">
        <v>0</v>
      </c>
      <c r="AN159" s="165">
        <v>2</v>
      </c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326"/>
      <c r="CW159" s="93">
        <v>2</v>
      </c>
      <c r="CX159" s="94">
        <v>0</v>
      </c>
      <c r="CY159" s="94">
        <v>0</v>
      </c>
      <c r="CZ159" s="94">
        <v>0</v>
      </c>
      <c r="DA159" s="94">
        <v>0</v>
      </c>
      <c r="DB159" s="94">
        <v>0</v>
      </c>
      <c r="DC159" s="94">
        <v>0</v>
      </c>
      <c r="DD159" s="94">
        <v>0</v>
      </c>
      <c r="DE159" s="94">
        <v>0</v>
      </c>
      <c r="DF159" s="94">
        <v>0</v>
      </c>
      <c r="DG159" s="94">
        <v>0</v>
      </c>
      <c r="DH159" s="94">
        <v>0</v>
      </c>
      <c r="DI159" s="94">
        <v>0</v>
      </c>
      <c r="DJ159" s="94">
        <v>0</v>
      </c>
      <c r="DK159" s="94">
        <v>0</v>
      </c>
      <c r="DL159" s="94">
        <v>0</v>
      </c>
      <c r="DM159" s="94">
        <v>0</v>
      </c>
      <c r="DN159" s="94">
        <v>0</v>
      </c>
      <c r="DO159" s="94">
        <v>0</v>
      </c>
      <c r="DP159" s="94">
        <v>0</v>
      </c>
      <c r="DQ159" s="94">
        <v>0</v>
      </c>
      <c r="DR159" s="95">
        <v>2</v>
      </c>
    </row>
    <row r="160" spans="1:122" ht="16.5" thickBot="1" x14ac:dyDescent="0.3">
      <c r="A160" s="84" t="s">
        <v>287</v>
      </c>
      <c r="B160" s="99">
        <v>2012</v>
      </c>
      <c r="C160" s="101" t="s">
        <v>256</v>
      </c>
      <c r="D160" s="156">
        <v>402</v>
      </c>
      <c r="E160" s="157">
        <v>106</v>
      </c>
      <c r="G160" s="326"/>
      <c r="H160" s="114">
        <v>90</v>
      </c>
      <c r="I160" s="114">
        <v>3</v>
      </c>
      <c r="J160" s="114">
        <v>4</v>
      </c>
      <c r="K160" s="114">
        <v>11</v>
      </c>
      <c r="L160" s="161">
        <v>4</v>
      </c>
      <c r="M160" s="114">
        <f>SUM(H160:L160)</f>
        <v>112</v>
      </c>
      <c r="N160" s="156">
        <v>64</v>
      </c>
      <c r="O160" s="161">
        <v>0</v>
      </c>
      <c r="P160" s="161">
        <v>64</v>
      </c>
      <c r="Q160" s="161">
        <v>60</v>
      </c>
      <c r="R160" s="161">
        <v>4</v>
      </c>
      <c r="S160" s="161"/>
      <c r="T160" s="129">
        <v>0</v>
      </c>
      <c r="U160" s="114">
        <v>51</v>
      </c>
      <c r="V160" s="114">
        <v>13</v>
      </c>
      <c r="W160" s="114">
        <v>3</v>
      </c>
      <c r="X160" s="114">
        <v>67</v>
      </c>
      <c r="Y160" s="114">
        <v>12</v>
      </c>
      <c r="Z160" s="114">
        <v>7</v>
      </c>
      <c r="AA160" s="114">
        <v>1</v>
      </c>
      <c r="AB160" s="114">
        <v>0</v>
      </c>
      <c r="AC160" s="114">
        <v>2</v>
      </c>
      <c r="AD160" s="114">
        <v>0</v>
      </c>
      <c r="AE160" s="114">
        <v>0</v>
      </c>
      <c r="AF160" s="114">
        <v>0</v>
      </c>
      <c r="AG160" s="114">
        <v>0</v>
      </c>
      <c r="AH160" s="114">
        <v>1</v>
      </c>
      <c r="AI160" s="114">
        <v>0</v>
      </c>
      <c r="AJ160" s="114">
        <v>0</v>
      </c>
      <c r="AK160" s="114">
        <v>0</v>
      </c>
      <c r="AL160" s="114">
        <v>0</v>
      </c>
      <c r="AM160" s="114">
        <v>0</v>
      </c>
      <c r="AN160" s="166">
        <v>90</v>
      </c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326"/>
      <c r="CW160" s="99">
        <v>43</v>
      </c>
      <c r="CX160" s="100">
        <v>20</v>
      </c>
      <c r="CY160" s="100">
        <v>0</v>
      </c>
      <c r="CZ160" s="100">
        <v>3</v>
      </c>
      <c r="DA160" s="100">
        <v>1</v>
      </c>
      <c r="DB160" s="100">
        <v>0</v>
      </c>
      <c r="DC160" s="100">
        <v>0</v>
      </c>
      <c r="DD160" s="100">
        <v>0</v>
      </c>
      <c r="DE160" s="100">
        <v>0</v>
      </c>
      <c r="DF160" s="100">
        <v>0</v>
      </c>
      <c r="DG160" s="100">
        <v>0</v>
      </c>
      <c r="DH160" s="100">
        <v>0</v>
      </c>
      <c r="DI160" s="100">
        <v>0</v>
      </c>
      <c r="DJ160" s="100">
        <v>14</v>
      </c>
      <c r="DK160" s="100">
        <v>0</v>
      </c>
      <c r="DL160" s="100">
        <v>2</v>
      </c>
      <c r="DM160" s="100">
        <v>0</v>
      </c>
      <c r="DN160" s="100">
        <v>1</v>
      </c>
      <c r="DO160" s="100">
        <v>2</v>
      </c>
      <c r="DP160" s="100">
        <v>0</v>
      </c>
      <c r="DQ160" s="100">
        <v>4</v>
      </c>
      <c r="DR160" s="101">
        <v>90</v>
      </c>
    </row>
    <row r="161" spans="1:122" ht="16.5" thickTop="1" x14ac:dyDescent="0.25">
      <c r="A161" s="84" t="s">
        <v>287</v>
      </c>
      <c r="B161" s="116"/>
      <c r="C161" s="117"/>
      <c r="D161" s="115"/>
      <c r="E161" s="158"/>
      <c r="G161" s="326"/>
      <c r="H161" s="115"/>
      <c r="I161" s="115"/>
      <c r="J161" s="115"/>
      <c r="K161" s="115"/>
      <c r="L161" s="115"/>
      <c r="M161" s="115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67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326"/>
      <c r="DR161" s="124"/>
    </row>
    <row r="162" spans="1:122" x14ac:dyDescent="0.25">
      <c r="A162" s="84" t="s">
        <v>287</v>
      </c>
      <c r="B162" s="118">
        <v>2013</v>
      </c>
      <c r="C162" s="119" t="s">
        <v>194</v>
      </c>
      <c r="D162" s="159">
        <v>76</v>
      </c>
      <c r="E162" s="160">
        <v>8</v>
      </c>
      <c r="G162" s="326"/>
      <c r="H162" s="130">
        <v>0</v>
      </c>
      <c r="I162" s="130">
        <v>0</v>
      </c>
      <c r="J162" s="130">
        <v>0</v>
      </c>
      <c r="K162" s="130">
        <v>0</v>
      </c>
      <c r="L162" s="159">
        <v>0</v>
      </c>
      <c r="M162" s="130">
        <f>SUM(H162:L162)</f>
        <v>0</v>
      </c>
      <c r="N162" s="159">
        <v>3</v>
      </c>
      <c r="O162" s="159">
        <v>0</v>
      </c>
      <c r="P162" s="159">
        <v>3</v>
      </c>
      <c r="Q162" s="159">
        <v>3</v>
      </c>
      <c r="R162" s="159">
        <v>0</v>
      </c>
      <c r="S162" s="159"/>
      <c r="T162" s="130">
        <v>0</v>
      </c>
      <c r="U162" s="130">
        <v>0</v>
      </c>
      <c r="V162" s="130">
        <v>0</v>
      </c>
      <c r="W162" s="130">
        <v>0</v>
      </c>
      <c r="X162" s="130">
        <v>0</v>
      </c>
      <c r="Y162" s="130">
        <v>0</v>
      </c>
      <c r="Z162" s="130">
        <v>0</v>
      </c>
      <c r="AA162" s="130">
        <v>0</v>
      </c>
      <c r="AB162" s="130">
        <v>0</v>
      </c>
      <c r="AC162" s="130">
        <v>0</v>
      </c>
      <c r="AD162" s="130">
        <v>0</v>
      </c>
      <c r="AE162" s="130">
        <v>0</v>
      </c>
      <c r="AF162" s="130">
        <v>0</v>
      </c>
      <c r="AG162" s="130">
        <v>0</v>
      </c>
      <c r="AH162" s="130">
        <v>0</v>
      </c>
      <c r="AI162" s="130">
        <v>0</v>
      </c>
      <c r="AJ162" s="130">
        <v>0</v>
      </c>
      <c r="AK162" s="130">
        <v>0</v>
      </c>
      <c r="AL162" s="130">
        <v>0</v>
      </c>
      <c r="AM162" s="130">
        <v>0</v>
      </c>
      <c r="AN162" s="168">
        <v>0</v>
      </c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326"/>
      <c r="CW162" s="120">
        <v>0</v>
      </c>
      <c r="CX162" s="120">
        <v>0</v>
      </c>
      <c r="CY162" s="120">
        <v>0</v>
      </c>
      <c r="CZ162" s="120">
        <v>0</v>
      </c>
      <c r="DA162" s="120">
        <v>0</v>
      </c>
      <c r="DB162" s="120">
        <v>0</v>
      </c>
      <c r="DC162" s="120">
        <v>0</v>
      </c>
      <c r="DD162" s="120">
        <v>0</v>
      </c>
      <c r="DE162" s="120">
        <v>0</v>
      </c>
      <c r="DF162" s="120">
        <v>0</v>
      </c>
      <c r="DG162" s="120">
        <v>0</v>
      </c>
      <c r="DH162" s="120">
        <v>0</v>
      </c>
      <c r="DI162" s="120">
        <v>0</v>
      </c>
      <c r="DJ162" s="120">
        <v>0</v>
      </c>
      <c r="DK162" s="120">
        <v>0</v>
      </c>
      <c r="DL162" s="120">
        <v>0</v>
      </c>
      <c r="DM162" s="120">
        <v>0</v>
      </c>
      <c r="DN162" s="120">
        <v>0</v>
      </c>
      <c r="DO162" s="120">
        <v>0</v>
      </c>
      <c r="DP162" s="120">
        <v>0</v>
      </c>
      <c r="DQ162" s="120">
        <v>0</v>
      </c>
      <c r="DR162" s="119">
        <v>0</v>
      </c>
    </row>
    <row r="163" spans="1:122" ht="16.5" thickBot="1" x14ac:dyDescent="0.3">
      <c r="A163" s="84" t="s">
        <v>287</v>
      </c>
      <c r="B163" s="99">
        <v>2013</v>
      </c>
      <c r="C163" s="101" t="s">
        <v>256</v>
      </c>
      <c r="D163" s="161">
        <v>323</v>
      </c>
      <c r="E163" s="157">
        <v>92</v>
      </c>
      <c r="G163" s="326"/>
      <c r="H163" s="114">
        <v>93</v>
      </c>
      <c r="I163" s="114">
        <v>4</v>
      </c>
      <c r="J163" s="114">
        <v>8</v>
      </c>
      <c r="K163" s="114">
        <v>10</v>
      </c>
      <c r="L163" s="161">
        <v>3</v>
      </c>
      <c r="M163" s="114">
        <f>SUM(H163:L163)</f>
        <v>118</v>
      </c>
      <c r="N163" s="161">
        <v>46</v>
      </c>
      <c r="O163" s="161">
        <v>0</v>
      </c>
      <c r="P163" s="161">
        <v>46</v>
      </c>
      <c r="Q163" s="161">
        <v>39</v>
      </c>
      <c r="R163" s="161">
        <v>7</v>
      </c>
      <c r="S163" s="161"/>
      <c r="T163" s="114">
        <v>0</v>
      </c>
      <c r="U163" s="114">
        <v>51</v>
      </c>
      <c r="V163" s="114">
        <v>18</v>
      </c>
      <c r="W163" s="114">
        <v>5</v>
      </c>
      <c r="X163" s="114">
        <v>74</v>
      </c>
      <c r="Y163" s="114">
        <v>12</v>
      </c>
      <c r="Z163" s="114">
        <v>5</v>
      </c>
      <c r="AA163" s="114">
        <v>0</v>
      </c>
      <c r="AB163" s="114">
        <v>0</v>
      </c>
      <c r="AC163" s="114">
        <v>1</v>
      </c>
      <c r="AD163" s="114">
        <v>0</v>
      </c>
      <c r="AE163" s="114">
        <v>0</v>
      </c>
      <c r="AF163" s="114">
        <v>0</v>
      </c>
      <c r="AG163" s="114">
        <v>0</v>
      </c>
      <c r="AH163" s="114">
        <v>0</v>
      </c>
      <c r="AI163" s="114">
        <v>0</v>
      </c>
      <c r="AJ163" s="114">
        <v>0</v>
      </c>
      <c r="AK163" s="114">
        <v>0</v>
      </c>
      <c r="AL163" s="114">
        <v>1</v>
      </c>
      <c r="AM163" s="114">
        <v>0</v>
      </c>
      <c r="AN163" s="166">
        <v>93</v>
      </c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326"/>
      <c r="CW163" s="100">
        <v>49</v>
      </c>
      <c r="CX163" s="100">
        <v>17</v>
      </c>
      <c r="CY163" s="100">
        <v>0</v>
      </c>
      <c r="CZ163" s="100">
        <v>7</v>
      </c>
      <c r="DA163" s="100">
        <v>2</v>
      </c>
      <c r="DB163" s="100">
        <v>0</v>
      </c>
      <c r="DC163" s="100">
        <v>1</v>
      </c>
      <c r="DD163" s="100">
        <v>0</v>
      </c>
      <c r="DE163" s="100">
        <v>1</v>
      </c>
      <c r="DF163" s="100">
        <v>0</v>
      </c>
      <c r="DG163" s="100">
        <v>0</v>
      </c>
      <c r="DH163" s="100">
        <v>1</v>
      </c>
      <c r="DI163" s="100">
        <v>1</v>
      </c>
      <c r="DJ163" s="100">
        <v>9</v>
      </c>
      <c r="DK163" s="100">
        <v>2</v>
      </c>
      <c r="DL163" s="100">
        <v>0</v>
      </c>
      <c r="DM163" s="100">
        <v>0</v>
      </c>
      <c r="DN163" s="100">
        <v>0</v>
      </c>
      <c r="DO163" s="100">
        <v>0</v>
      </c>
      <c r="DP163" s="100">
        <v>0</v>
      </c>
      <c r="DQ163" s="100">
        <v>3</v>
      </c>
      <c r="DR163" s="101">
        <v>93</v>
      </c>
    </row>
    <row r="164" spans="1:122" ht="16.5" thickTop="1" x14ac:dyDescent="0.25">
      <c r="A164" s="84" t="s">
        <v>287</v>
      </c>
      <c r="B164" s="121"/>
      <c r="C164" s="122"/>
      <c r="D164" s="113"/>
      <c r="E164" s="158"/>
      <c r="G164" s="326"/>
      <c r="H164" s="113"/>
      <c r="I164" s="113"/>
      <c r="J164" s="113"/>
      <c r="K164" s="113"/>
      <c r="L164" s="115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67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326"/>
      <c r="DR164" s="124"/>
    </row>
    <row r="165" spans="1:122" x14ac:dyDescent="0.25">
      <c r="A165" s="84" t="s">
        <v>287</v>
      </c>
      <c r="B165" s="118">
        <v>2014</v>
      </c>
      <c r="C165" s="119" t="s">
        <v>194</v>
      </c>
      <c r="D165" s="159">
        <v>64</v>
      </c>
      <c r="E165" s="160">
        <v>17</v>
      </c>
      <c r="G165" s="326"/>
      <c r="H165" s="130">
        <v>9</v>
      </c>
      <c r="I165" s="130">
        <v>0</v>
      </c>
      <c r="J165" s="130">
        <v>0</v>
      </c>
      <c r="K165" s="130">
        <v>1</v>
      </c>
      <c r="L165" s="159">
        <v>0</v>
      </c>
      <c r="M165" s="130">
        <f>SUM(H165:L165)</f>
        <v>10</v>
      </c>
      <c r="N165" s="159">
        <v>4</v>
      </c>
      <c r="O165" s="159">
        <v>0</v>
      </c>
      <c r="P165" s="159">
        <v>4</v>
      </c>
      <c r="Q165" s="159">
        <v>4</v>
      </c>
      <c r="R165" s="159">
        <v>0</v>
      </c>
      <c r="S165" s="159"/>
      <c r="T165" s="130">
        <v>0</v>
      </c>
      <c r="U165" s="130">
        <v>6</v>
      </c>
      <c r="V165" s="130">
        <v>0</v>
      </c>
      <c r="W165" s="130">
        <v>0</v>
      </c>
      <c r="X165" s="130">
        <v>6</v>
      </c>
      <c r="Y165" s="130">
        <v>1</v>
      </c>
      <c r="Z165" s="130">
        <v>2</v>
      </c>
      <c r="AA165" s="130">
        <v>0</v>
      </c>
      <c r="AB165" s="130">
        <v>0</v>
      </c>
      <c r="AC165" s="130">
        <v>0</v>
      </c>
      <c r="AD165" s="130">
        <v>0</v>
      </c>
      <c r="AE165" s="130">
        <v>0</v>
      </c>
      <c r="AF165" s="130">
        <v>0</v>
      </c>
      <c r="AG165" s="130">
        <v>0</v>
      </c>
      <c r="AH165" s="130">
        <v>0</v>
      </c>
      <c r="AI165" s="130">
        <v>0</v>
      </c>
      <c r="AJ165" s="130">
        <v>0</v>
      </c>
      <c r="AK165" s="130">
        <v>0</v>
      </c>
      <c r="AL165" s="130">
        <v>0</v>
      </c>
      <c r="AM165" s="130">
        <v>0</v>
      </c>
      <c r="AN165" s="168">
        <v>9</v>
      </c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326"/>
      <c r="CW165" s="120">
        <v>5</v>
      </c>
      <c r="CX165" s="120">
        <v>2</v>
      </c>
      <c r="CY165" s="120">
        <v>0</v>
      </c>
      <c r="CZ165" s="120">
        <v>0</v>
      </c>
      <c r="DA165" s="120">
        <v>0</v>
      </c>
      <c r="DB165" s="120">
        <v>0</v>
      </c>
      <c r="DC165" s="120">
        <v>1</v>
      </c>
      <c r="DD165" s="120">
        <v>0</v>
      </c>
      <c r="DE165" s="120">
        <v>0</v>
      </c>
      <c r="DF165" s="120">
        <v>0</v>
      </c>
      <c r="DG165" s="120">
        <v>0</v>
      </c>
      <c r="DH165" s="120">
        <v>0</v>
      </c>
      <c r="DI165" s="120">
        <v>0</v>
      </c>
      <c r="DJ165" s="120">
        <v>1</v>
      </c>
      <c r="DK165" s="120">
        <v>0</v>
      </c>
      <c r="DL165" s="120">
        <v>0</v>
      </c>
      <c r="DM165" s="120">
        <v>0</v>
      </c>
      <c r="DN165" s="120">
        <v>0</v>
      </c>
      <c r="DO165" s="120">
        <v>0</v>
      </c>
      <c r="DP165" s="120">
        <v>0</v>
      </c>
      <c r="DQ165" s="120">
        <v>0</v>
      </c>
      <c r="DR165" s="119">
        <v>9</v>
      </c>
    </row>
    <row r="166" spans="1:122" ht="16.5" thickBot="1" x14ac:dyDescent="0.3">
      <c r="A166" s="84" t="s">
        <v>287</v>
      </c>
      <c r="B166" s="102">
        <v>2014</v>
      </c>
      <c r="C166" s="123" t="s">
        <v>256</v>
      </c>
      <c r="D166" s="162">
        <v>265</v>
      </c>
      <c r="E166" s="163">
        <v>71</v>
      </c>
      <c r="G166" s="326"/>
      <c r="H166" s="131">
        <v>72</v>
      </c>
      <c r="I166" s="131">
        <v>2</v>
      </c>
      <c r="J166" s="131">
        <v>11</v>
      </c>
      <c r="K166" s="131">
        <v>6</v>
      </c>
      <c r="L166" s="162">
        <v>0</v>
      </c>
      <c r="M166" s="131">
        <f>SUM(H166:L166)</f>
        <v>91</v>
      </c>
      <c r="N166" s="162">
        <v>47</v>
      </c>
      <c r="O166" s="162">
        <v>0</v>
      </c>
      <c r="P166" s="162">
        <v>47</v>
      </c>
      <c r="Q166" s="162">
        <v>43</v>
      </c>
      <c r="R166" s="162">
        <v>4</v>
      </c>
      <c r="S166" s="162"/>
      <c r="T166" s="131">
        <v>0</v>
      </c>
      <c r="U166" s="131">
        <v>34</v>
      </c>
      <c r="V166" s="131">
        <v>5</v>
      </c>
      <c r="W166" s="131">
        <v>1</v>
      </c>
      <c r="X166" s="131">
        <v>40</v>
      </c>
      <c r="Y166" s="131">
        <v>17</v>
      </c>
      <c r="Z166" s="131">
        <v>6</v>
      </c>
      <c r="AA166" s="131">
        <v>2</v>
      </c>
      <c r="AB166" s="131">
        <v>0</v>
      </c>
      <c r="AC166" s="131">
        <v>3</v>
      </c>
      <c r="AD166" s="131">
        <v>3</v>
      </c>
      <c r="AE166" s="131">
        <v>0</v>
      </c>
      <c r="AF166" s="131">
        <v>0</v>
      </c>
      <c r="AG166" s="131">
        <v>0</v>
      </c>
      <c r="AH166" s="131">
        <v>0</v>
      </c>
      <c r="AI166" s="131">
        <v>1</v>
      </c>
      <c r="AJ166" s="131">
        <v>0</v>
      </c>
      <c r="AK166" s="131">
        <v>0</v>
      </c>
      <c r="AL166" s="131">
        <v>0</v>
      </c>
      <c r="AM166" s="131">
        <v>0</v>
      </c>
      <c r="AN166" s="169">
        <v>72</v>
      </c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326"/>
      <c r="CW166" s="105">
        <v>31</v>
      </c>
      <c r="CX166" s="105">
        <v>20</v>
      </c>
      <c r="CY166" s="105">
        <v>0</v>
      </c>
      <c r="CZ166" s="105">
        <v>4</v>
      </c>
      <c r="DA166" s="105">
        <v>1</v>
      </c>
      <c r="DB166" s="105">
        <v>0</v>
      </c>
      <c r="DC166" s="105">
        <v>2</v>
      </c>
      <c r="DD166" s="105">
        <v>0</v>
      </c>
      <c r="DE166" s="105">
        <v>1</v>
      </c>
      <c r="DF166" s="105">
        <v>0</v>
      </c>
      <c r="DG166" s="105">
        <v>0</v>
      </c>
      <c r="DH166" s="105">
        <v>0</v>
      </c>
      <c r="DI166" s="105">
        <v>0</v>
      </c>
      <c r="DJ166" s="105">
        <v>9</v>
      </c>
      <c r="DK166" s="105">
        <v>0</v>
      </c>
      <c r="DL166" s="105">
        <v>0</v>
      </c>
      <c r="DM166" s="105">
        <v>0</v>
      </c>
      <c r="DN166" s="105">
        <v>0</v>
      </c>
      <c r="DO166" s="105">
        <v>2</v>
      </c>
      <c r="DP166" s="105">
        <v>0</v>
      </c>
      <c r="DQ166" s="105">
        <v>2</v>
      </c>
      <c r="DR166" s="123">
        <v>72</v>
      </c>
    </row>
    <row r="167" spans="1:122" ht="16.5" thickBot="1" x14ac:dyDescent="0.3">
      <c r="A167" s="84" t="s">
        <v>289</v>
      </c>
      <c r="B167" s="93">
        <v>2012</v>
      </c>
      <c r="C167" s="95" t="s">
        <v>194</v>
      </c>
      <c r="D167" s="111">
        <v>70</v>
      </c>
      <c r="E167" s="112">
        <v>28</v>
      </c>
      <c r="G167" s="326"/>
      <c r="H167" s="112">
        <v>13</v>
      </c>
      <c r="I167" s="112">
        <v>0</v>
      </c>
      <c r="J167" s="112">
        <v>0</v>
      </c>
      <c r="K167" s="112">
        <v>2</v>
      </c>
      <c r="L167" s="112">
        <v>0</v>
      </c>
      <c r="M167" s="112">
        <f>SUM(H167:L167)</f>
        <v>15</v>
      </c>
      <c r="N167" s="111">
        <v>10</v>
      </c>
      <c r="O167" s="112">
        <v>0</v>
      </c>
      <c r="P167" s="112">
        <v>10</v>
      </c>
      <c r="Q167" s="112">
        <v>0</v>
      </c>
      <c r="R167" s="112">
        <v>10</v>
      </c>
      <c r="S167" s="112">
        <v>0</v>
      </c>
      <c r="T167" s="93"/>
      <c r="U167" s="112">
        <v>3</v>
      </c>
      <c r="V167" s="112"/>
      <c r="W167" s="112"/>
      <c r="X167" s="112">
        <v>3</v>
      </c>
      <c r="Y167" s="112">
        <v>2</v>
      </c>
      <c r="Z167" s="112">
        <v>8</v>
      </c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65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326"/>
      <c r="CW167" s="93">
        <v>11</v>
      </c>
      <c r="CX167" s="94">
        <v>1</v>
      </c>
      <c r="CY167" s="94"/>
      <c r="CZ167" s="94"/>
      <c r="DA167" s="94"/>
      <c r="DB167" s="94"/>
      <c r="DC167" s="94"/>
      <c r="DD167" s="94"/>
      <c r="DE167" s="94">
        <v>1</v>
      </c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5"/>
    </row>
    <row r="168" spans="1:122" ht="16.5" thickBot="1" x14ac:dyDescent="0.3">
      <c r="A168" s="84" t="s">
        <v>289</v>
      </c>
      <c r="B168" s="99">
        <v>2012</v>
      </c>
      <c r="C168" s="101" t="s">
        <v>256</v>
      </c>
      <c r="D168" s="129">
        <v>257</v>
      </c>
      <c r="E168" s="114">
        <v>257</v>
      </c>
      <c r="G168" s="326"/>
      <c r="H168" s="114">
        <v>132</v>
      </c>
      <c r="I168" s="114">
        <v>11</v>
      </c>
      <c r="J168" s="114">
        <v>21</v>
      </c>
      <c r="K168" s="114">
        <v>68</v>
      </c>
      <c r="L168" s="114">
        <v>2</v>
      </c>
      <c r="M168" s="112">
        <f>SUM(H168:L168)</f>
        <v>234</v>
      </c>
      <c r="N168" s="129">
        <f>39+28</f>
        <v>67</v>
      </c>
      <c r="O168" s="114">
        <v>3</v>
      </c>
      <c r="P168" s="114">
        <f>37+27</f>
        <v>64</v>
      </c>
      <c r="Q168" s="114">
        <f>10+15</f>
        <v>25</v>
      </c>
      <c r="R168" s="114">
        <v>39</v>
      </c>
      <c r="S168" s="114">
        <v>0</v>
      </c>
      <c r="T168" s="99"/>
      <c r="U168" s="114">
        <v>45</v>
      </c>
      <c r="V168" s="114">
        <v>21</v>
      </c>
      <c r="W168" s="114">
        <v>9</v>
      </c>
      <c r="X168" s="114">
        <f>SUM(U168,V168,W168)</f>
        <v>75</v>
      </c>
      <c r="Y168" s="114">
        <v>32</v>
      </c>
      <c r="Z168" s="114"/>
      <c r="AA168" s="114">
        <v>2</v>
      </c>
      <c r="AB168" s="114"/>
      <c r="AC168" s="114">
        <v>2</v>
      </c>
      <c r="AD168" s="114">
        <v>4</v>
      </c>
      <c r="AE168" s="114"/>
      <c r="AF168" s="114"/>
      <c r="AG168" s="114"/>
      <c r="AH168" s="114">
        <v>9</v>
      </c>
      <c r="AI168" s="114">
        <v>6</v>
      </c>
      <c r="AJ168" s="114"/>
      <c r="AK168" s="114">
        <v>1</v>
      </c>
      <c r="AL168" s="114"/>
      <c r="AM168" s="114">
        <v>1</v>
      </c>
      <c r="AN168" s="166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326"/>
      <c r="CW168" s="99">
        <v>49</v>
      </c>
      <c r="CX168" s="100">
        <v>13</v>
      </c>
      <c r="CY168" s="100">
        <v>1</v>
      </c>
      <c r="CZ168" s="100">
        <v>8</v>
      </c>
      <c r="DA168" s="100">
        <v>6</v>
      </c>
      <c r="DB168" s="100"/>
      <c r="DC168" s="100">
        <v>1</v>
      </c>
      <c r="DD168" s="100"/>
      <c r="DE168" s="100">
        <v>3</v>
      </c>
      <c r="DF168" s="100">
        <v>1</v>
      </c>
      <c r="DG168" s="100">
        <v>6</v>
      </c>
      <c r="DH168" s="100"/>
      <c r="DI168" s="100"/>
      <c r="DJ168" s="100">
        <v>29</v>
      </c>
      <c r="DK168" s="100"/>
      <c r="DL168" s="100"/>
      <c r="DM168" s="100">
        <v>4</v>
      </c>
      <c r="DN168" s="100"/>
      <c r="DO168" s="100">
        <v>4</v>
      </c>
      <c r="DP168" s="100"/>
      <c r="DQ168" s="100">
        <v>6</v>
      </c>
      <c r="DR168" s="101"/>
    </row>
    <row r="169" spans="1:122" ht="17.25" thickTop="1" thickBot="1" x14ac:dyDescent="0.3">
      <c r="A169" s="84" t="s">
        <v>289</v>
      </c>
      <c r="B169" s="116"/>
      <c r="C169" s="117"/>
      <c r="D169" s="115"/>
      <c r="E169" s="115"/>
      <c r="G169" s="326"/>
      <c r="H169" s="115"/>
      <c r="I169" s="115"/>
      <c r="J169" s="115"/>
      <c r="K169" s="115"/>
      <c r="L169" s="115"/>
      <c r="M169" s="112"/>
      <c r="N169" s="113"/>
      <c r="O169" s="113"/>
      <c r="P169" s="113"/>
      <c r="Q169" s="113"/>
      <c r="R169" s="113"/>
      <c r="S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67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326"/>
      <c r="DR169" s="124"/>
    </row>
    <row r="170" spans="1:122" ht="16.5" thickBot="1" x14ac:dyDescent="0.3">
      <c r="A170" s="84" t="s">
        <v>289</v>
      </c>
      <c r="B170" s="118">
        <v>2013</v>
      </c>
      <c r="C170" s="119" t="s">
        <v>194</v>
      </c>
      <c r="D170" s="130">
        <v>24</v>
      </c>
      <c r="E170" s="130">
        <v>24</v>
      </c>
      <c r="G170" s="326"/>
      <c r="H170" s="130">
        <v>7</v>
      </c>
      <c r="I170" s="130">
        <v>0</v>
      </c>
      <c r="J170" s="130">
        <v>0</v>
      </c>
      <c r="K170" s="130">
        <v>1</v>
      </c>
      <c r="L170" s="130">
        <v>0</v>
      </c>
      <c r="M170" s="112">
        <f t="shared" ref="M170:M174" si="3">SUM(H170:L170)</f>
        <v>8</v>
      </c>
      <c r="N170" s="130">
        <v>1</v>
      </c>
      <c r="O170" s="130"/>
      <c r="P170" s="130">
        <v>1</v>
      </c>
      <c r="Q170" s="130">
        <v>0</v>
      </c>
      <c r="R170" s="130">
        <v>1</v>
      </c>
      <c r="S170" s="130">
        <v>0</v>
      </c>
      <c r="T170" s="120"/>
      <c r="U170" s="130">
        <v>1</v>
      </c>
      <c r="V170" s="130"/>
      <c r="W170" s="130"/>
      <c r="X170" s="130">
        <v>1</v>
      </c>
      <c r="Y170" s="130"/>
      <c r="Z170" s="130">
        <v>5</v>
      </c>
      <c r="AA170" s="130"/>
      <c r="AB170" s="130"/>
      <c r="AC170" s="130"/>
      <c r="AD170" s="130"/>
      <c r="AE170" s="130"/>
      <c r="AF170" s="130"/>
      <c r="AG170" s="130"/>
      <c r="AH170" s="130">
        <v>1</v>
      </c>
      <c r="AI170" s="130"/>
      <c r="AJ170" s="130"/>
      <c r="AK170" s="130"/>
      <c r="AL170" s="130"/>
      <c r="AM170" s="130"/>
      <c r="AN170" s="168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326"/>
      <c r="CW170" s="120">
        <v>7</v>
      </c>
      <c r="CX170" s="120"/>
      <c r="CY170" s="120"/>
      <c r="CZ170" s="120"/>
      <c r="DA170" s="120"/>
      <c r="DB170" s="120"/>
      <c r="DC170" s="120"/>
      <c r="DD170" s="120"/>
      <c r="DE170" s="120"/>
      <c r="DF170" s="120"/>
      <c r="DG170" s="120"/>
      <c r="DH170" s="120"/>
      <c r="DI170" s="120"/>
      <c r="DJ170" s="120"/>
      <c r="DK170" s="120"/>
      <c r="DL170" s="120"/>
      <c r="DM170" s="120"/>
      <c r="DN170" s="120"/>
      <c r="DO170" s="120"/>
      <c r="DP170" s="120"/>
      <c r="DQ170" s="120"/>
      <c r="DR170" s="119"/>
    </row>
    <row r="171" spans="1:122" ht="16.5" thickBot="1" x14ac:dyDescent="0.3">
      <c r="A171" s="84" t="s">
        <v>289</v>
      </c>
      <c r="B171" s="99">
        <v>2013</v>
      </c>
      <c r="C171" s="101" t="s">
        <v>256</v>
      </c>
      <c r="D171" s="114">
        <v>213</v>
      </c>
      <c r="E171" s="114">
        <v>201</v>
      </c>
      <c r="G171" s="326"/>
      <c r="H171" s="114">
        <v>109</v>
      </c>
      <c r="I171" s="114">
        <v>11</v>
      </c>
      <c r="J171" s="114">
        <v>13</v>
      </c>
      <c r="K171" s="114">
        <v>37</v>
      </c>
      <c r="L171" s="114">
        <v>4</v>
      </c>
      <c r="M171" s="112">
        <f t="shared" si="3"/>
        <v>174</v>
      </c>
      <c r="N171" s="114">
        <v>73</v>
      </c>
      <c r="O171" s="114">
        <v>0</v>
      </c>
      <c r="P171" s="114">
        <v>73</v>
      </c>
      <c r="Q171" s="114">
        <v>16</v>
      </c>
      <c r="R171" s="114">
        <v>57</v>
      </c>
      <c r="S171" s="114">
        <v>0</v>
      </c>
      <c r="T171" s="100"/>
      <c r="U171" s="114">
        <v>41</v>
      </c>
      <c r="V171" s="114">
        <v>19</v>
      </c>
      <c r="W171" s="114">
        <v>3</v>
      </c>
      <c r="X171" s="114"/>
      <c r="Y171" s="114">
        <v>29</v>
      </c>
      <c r="Z171" s="114"/>
      <c r="AA171" s="114">
        <v>3</v>
      </c>
      <c r="AB171" s="114"/>
      <c r="AC171" s="114">
        <v>2</v>
      </c>
      <c r="AD171" s="114">
        <v>2</v>
      </c>
      <c r="AE171" s="114"/>
      <c r="AF171" s="114"/>
      <c r="AG171" s="114"/>
      <c r="AH171" s="114">
        <v>7</v>
      </c>
      <c r="AI171" s="114">
        <v>2</v>
      </c>
      <c r="AJ171" s="114"/>
      <c r="AK171" s="114">
        <v>1</v>
      </c>
      <c r="AL171" s="114"/>
      <c r="AM171" s="114"/>
      <c r="AN171" s="166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326"/>
      <c r="CW171" s="100">
        <v>54</v>
      </c>
      <c r="CX171" s="100">
        <v>11</v>
      </c>
      <c r="CY171" s="100">
        <v>2</v>
      </c>
      <c r="CZ171" s="100">
        <v>2</v>
      </c>
      <c r="DA171" s="100">
        <v>4</v>
      </c>
      <c r="DB171" s="100"/>
      <c r="DC171" s="100"/>
      <c r="DD171" s="100"/>
      <c r="DE171" s="100">
        <v>1</v>
      </c>
      <c r="DF171" s="100">
        <v>1</v>
      </c>
      <c r="DG171" s="100">
        <v>4</v>
      </c>
      <c r="DH171" s="100"/>
      <c r="DI171" s="100"/>
      <c r="DJ171" s="100">
        <v>25</v>
      </c>
      <c r="DK171" s="100"/>
      <c r="DL171" s="100"/>
      <c r="DM171" s="100">
        <v>2</v>
      </c>
      <c r="DN171" s="100"/>
      <c r="DO171" s="100"/>
      <c r="DP171" s="100"/>
      <c r="DQ171" s="100">
        <v>3</v>
      </c>
      <c r="DR171" s="101"/>
    </row>
    <row r="172" spans="1:122" ht="17.25" thickTop="1" thickBot="1" x14ac:dyDescent="0.3">
      <c r="A172" s="84" t="s">
        <v>289</v>
      </c>
      <c r="B172" s="121"/>
      <c r="C172" s="122"/>
      <c r="D172" s="113"/>
      <c r="E172" s="113"/>
      <c r="G172" s="326"/>
      <c r="H172" s="113"/>
      <c r="I172" s="113"/>
      <c r="J172" s="113"/>
      <c r="K172" s="113"/>
      <c r="L172" s="113"/>
      <c r="M172" s="112"/>
      <c r="N172" s="113"/>
      <c r="O172" s="113"/>
      <c r="P172" s="113"/>
      <c r="Q172" s="113"/>
      <c r="R172" s="113"/>
      <c r="S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67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326"/>
      <c r="DR172" s="124"/>
    </row>
    <row r="173" spans="1:122" ht="16.5" thickBot="1" x14ac:dyDescent="0.3">
      <c r="A173" s="84" t="s">
        <v>289</v>
      </c>
      <c r="B173" s="118">
        <v>2014</v>
      </c>
      <c r="C173" s="119" t="s">
        <v>194</v>
      </c>
      <c r="D173" s="130">
        <v>18</v>
      </c>
      <c r="E173" s="130">
        <v>18</v>
      </c>
      <c r="G173" s="326"/>
      <c r="H173" s="130">
        <v>7</v>
      </c>
      <c r="I173" s="130">
        <v>0</v>
      </c>
      <c r="J173" s="130">
        <v>0</v>
      </c>
      <c r="K173" s="130">
        <v>4</v>
      </c>
      <c r="L173" s="130">
        <v>0</v>
      </c>
      <c r="M173" s="112">
        <f t="shared" si="3"/>
        <v>11</v>
      </c>
      <c r="N173" s="130">
        <v>1</v>
      </c>
      <c r="O173" s="130"/>
      <c r="P173" s="130">
        <v>1</v>
      </c>
      <c r="Q173" s="130">
        <v>0</v>
      </c>
      <c r="R173" s="130">
        <v>1</v>
      </c>
      <c r="S173" s="130">
        <v>0</v>
      </c>
      <c r="T173" s="120"/>
      <c r="U173" s="130">
        <v>1</v>
      </c>
      <c r="V173" s="130"/>
      <c r="W173" s="130"/>
      <c r="X173" s="130">
        <v>1</v>
      </c>
      <c r="Y173" s="130">
        <v>1</v>
      </c>
      <c r="Z173" s="130">
        <v>5</v>
      </c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68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326"/>
      <c r="CW173" s="120">
        <v>6</v>
      </c>
      <c r="CX173" s="120">
        <v>1</v>
      </c>
      <c r="CY173" s="120"/>
      <c r="CZ173" s="120"/>
      <c r="DA173" s="120"/>
      <c r="DB173" s="120"/>
      <c r="DC173" s="120"/>
      <c r="DD173" s="120"/>
      <c r="DE173" s="120"/>
      <c r="DF173" s="120"/>
      <c r="DG173" s="120"/>
      <c r="DH173" s="120"/>
      <c r="DI173" s="120"/>
      <c r="DJ173" s="120"/>
      <c r="DK173" s="120"/>
      <c r="DL173" s="120"/>
      <c r="DM173" s="120"/>
      <c r="DN173" s="120"/>
      <c r="DO173" s="120"/>
      <c r="DP173" s="120"/>
      <c r="DQ173" s="120"/>
      <c r="DR173" s="119"/>
    </row>
    <row r="174" spans="1:122" ht="16.5" thickBot="1" x14ac:dyDescent="0.3">
      <c r="A174" s="84" t="s">
        <v>289</v>
      </c>
      <c r="B174" s="102">
        <v>2014</v>
      </c>
      <c r="C174" s="123" t="s">
        <v>256</v>
      </c>
      <c r="D174" s="131">
        <v>222</v>
      </c>
      <c r="E174" s="131">
        <v>222</v>
      </c>
      <c r="G174" s="326"/>
      <c r="H174" s="131">
        <v>143</v>
      </c>
      <c r="I174" s="131">
        <v>13</v>
      </c>
      <c r="J174" s="131">
        <v>9</v>
      </c>
      <c r="K174" s="131">
        <v>32</v>
      </c>
      <c r="L174" s="131">
        <v>1</v>
      </c>
      <c r="M174" s="112">
        <f t="shared" si="3"/>
        <v>198</v>
      </c>
      <c r="N174" s="131">
        <v>48</v>
      </c>
      <c r="O174" s="131">
        <v>1</v>
      </c>
      <c r="P174" s="131">
        <f>37+10</f>
        <v>47</v>
      </c>
      <c r="Q174" s="131">
        <v>16</v>
      </c>
      <c r="R174" s="131">
        <v>31</v>
      </c>
      <c r="S174" s="131">
        <v>0</v>
      </c>
      <c r="T174" s="105"/>
      <c r="U174" s="131">
        <v>63</v>
      </c>
      <c r="V174" s="131">
        <v>13</v>
      </c>
      <c r="W174" s="131">
        <v>6</v>
      </c>
      <c r="X174" s="131"/>
      <c r="Y174" s="131">
        <v>38</v>
      </c>
      <c r="Z174" s="131"/>
      <c r="AA174" s="131">
        <v>5</v>
      </c>
      <c r="AB174" s="131"/>
      <c r="AC174" s="131">
        <v>4</v>
      </c>
      <c r="AD174" s="131">
        <v>5</v>
      </c>
      <c r="AE174" s="131"/>
      <c r="AF174" s="131"/>
      <c r="AG174" s="131"/>
      <c r="AH174" s="131">
        <v>6</v>
      </c>
      <c r="AI174" s="131">
        <v>3</v>
      </c>
      <c r="AJ174" s="131"/>
      <c r="AK174" s="131"/>
      <c r="AL174" s="131"/>
      <c r="AM174" s="131"/>
      <c r="AN174" s="16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326"/>
      <c r="CW174" s="105">
        <v>85</v>
      </c>
      <c r="CX174" s="105">
        <v>16</v>
      </c>
      <c r="CY174" s="105">
        <v>1</v>
      </c>
      <c r="CZ174" s="105">
        <v>5</v>
      </c>
      <c r="DA174" s="105">
        <v>7</v>
      </c>
      <c r="DB174" s="105"/>
      <c r="DC174" s="105"/>
      <c r="DD174" s="105"/>
      <c r="DE174" s="105"/>
      <c r="DF174" s="105"/>
      <c r="DG174" s="105">
        <v>4</v>
      </c>
      <c r="DH174" s="105"/>
      <c r="DI174" s="105"/>
      <c r="DJ174" s="105">
        <v>20</v>
      </c>
      <c r="DK174" s="105">
        <v>20</v>
      </c>
      <c r="DL174" s="105"/>
      <c r="DM174" s="105"/>
      <c r="DN174" s="105"/>
      <c r="DO174" s="105">
        <v>1</v>
      </c>
      <c r="DP174" s="105"/>
      <c r="DQ174" s="105">
        <v>2</v>
      </c>
      <c r="DR174" s="123"/>
    </row>
    <row r="175" spans="1:122" x14ac:dyDescent="0.25">
      <c r="A175" s="84" t="s">
        <v>290</v>
      </c>
      <c r="B175" s="93">
        <v>2012</v>
      </c>
      <c r="C175" s="95" t="s">
        <v>194</v>
      </c>
      <c r="D175" s="172" t="s">
        <v>291</v>
      </c>
      <c r="E175" s="94">
        <v>39</v>
      </c>
      <c r="G175" s="326"/>
      <c r="H175" s="94">
        <v>13</v>
      </c>
      <c r="I175" s="94">
        <v>5</v>
      </c>
      <c r="J175" s="94">
        <v>1</v>
      </c>
      <c r="K175" s="94">
        <v>9</v>
      </c>
      <c r="L175" s="94">
        <v>0</v>
      </c>
      <c r="M175" s="94">
        <v>28</v>
      </c>
      <c r="T175" s="93">
        <v>0</v>
      </c>
      <c r="U175" s="94">
        <v>5</v>
      </c>
      <c r="V175" s="94">
        <v>0</v>
      </c>
      <c r="W175" s="94">
        <v>0</v>
      </c>
      <c r="X175" s="94">
        <v>5</v>
      </c>
      <c r="Y175" s="94">
        <v>0</v>
      </c>
      <c r="Z175" s="94">
        <v>8</v>
      </c>
      <c r="AA175" s="94">
        <v>0</v>
      </c>
      <c r="AB175" s="94">
        <v>0</v>
      </c>
      <c r="AC175" s="94">
        <v>0</v>
      </c>
      <c r="AD175" s="94">
        <v>0</v>
      </c>
      <c r="AE175" s="94">
        <v>0</v>
      </c>
      <c r="AF175" s="94">
        <v>0</v>
      </c>
      <c r="AG175" s="94">
        <v>0</v>
      </c>
      <c r="AH175" s="94">
        <v>0</v>
      </c>
      <c r="AI175" s="94">
        <v>0</v>
      </c>
      <c r="AJ175" s="94">
        <v>0</v>
      </c>
      <c r="AK175" s="94">
        <v>0</v>
      </c>
      <c r="AL175" s="94">
        <v>0</v>
      </c>
      <c r="AM175" s="94">
        <v>0</v>
      </c>
      <c r="AN175" s="95">
        <v>13</v>
      </c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326"/>
      <c r="CW175" t="s">
        <v>291</v>
      </c>
      <c r="CX175" t="s">
        <v>291</v>
      </c>
      <c r="CY175" t="s">
        <v>291</v>
      </c>
      <c r="CZ175" t="s">
        <v>291</v>
      </c>
      <c r="DA175" t="s">
        <v>291</v>
      </c>
      <c r="DB175" t="s">
        <v>291</v>
      </c>
      <c r="DC175" t="s">
        <v>291</v>
      </c>
      <c r="DD175" t="s">
        <v>291</v>
      </c>
      <c r="DE175" t="s">
        <v>291</v>
      </c>
      <c r="DF175" t="s">
        <v>291</v>
      </c>
      <c r="DG175" t="s">
        <v>291</v>
      </c>
      <c r="DH175" t="s">
        <v>291</v>
      </c>
      <c r="DI175" t="s">
        <v>291</v>
      </c>
      <c r="DJ175" t="s">
        <v>291</v>
      </c>
      <c r="DK175" t="s">
        <v>291</v>
      </c>
      <c r="DL175" t="s">
        <v>291</v>
      </c>
      <c r="DM175" t="s">
        <v>291</v>
      </c>
      <c r="DN175" t="s">
        <v>291</v>
      </c>
      <c r="DO175" t="s">
        <v>291</v>
      </c>
      <c r="DP175" t="s">
        <v>291</v>
      </c>
      <c r="DQ175" t="s">
        <v>291</v>
      </c>
      <c r="DR175" s="173" t="s">
        <v>291</v>
      </c>
    </row>
    <row r="176" spans="1:122" ht="16.5" thickBot="1" x14ac:dyDescent="0.3">
      <c r="A176" s="84" t="s">
        <v>290</v>
      </c>
      <c r="B176" s="99">
        <v>2012</v>
      </c>
      <c r="C176" s="101" t="s">
        <v>256</v>
      </c>
      <c r="D176" s="174" t="s">
        <v>291</v>
      </c>
      <c r="E176" s="100">
        <v>222</v>
      </c>
      <c r="H176" s="100">
        <v>56</v>
      </c>
      <c r="I176" s="100">
        <v>7</v>
      </c>
      <c r="J176" s="100">
        <v>80</v>
      </c>
      <c r="K176" s="100">
        <v>60</v>
      </c>
      <c r="L176" s="100">
        <v>6</v>
      </c>
      <c r="M176" s="100">
        <v>209</v>
      </c>
      <c r="T176" s="99">
        <v>0</v>
      </c>
      <c r="U176" s="100">
        <v>22</v>
      </c>
      <c r="V176" s="100">
        <v>5</v>
      </c>
      <c r="W176" s="100">
        <v>2</v>
      </c>
      <c r="X176" s="100">
        <v>29</v>
      </c>
      <c r="Y176" s="100">
        <v>5</v>
      </c>
      <c r="Z176" s="100">
        <v>0</v>
      </c>
      <c r="AA176" s="100">
        <v>5</v>
      </c>
      <c r="AB176" s="100">
        <v>0</v>
      </c>
      <c r="AC176" s="100">
        <v>5</v>
      </c>
      <c r="AD176" s="100">
        <v>9</v>
      </c>
      <c r="AE176" s="100">
        <v>0</v>
      </c>
      <c r="AF176" s="100">
        <v>0</v>
      </c>
      <c r="AG176" s="100">
        <v>0</v>
      </c>
      <c r="AH176" s="100">
        <v>1</v>
      </c>
      <c r="AI176" s="100">
        <v>0</v>
      </c>
      <c r="AJ176" s="100">
        <v>0</v>
      </c>
      <c r="AK176" s="100">
        <v>0</v>
      </c>
      <c r="AL176" s="100">
        <v>1</v>
      </c>
      <c r="AM176" s="100">
        <v>1</v>
      </c>
      <c r="AN176" s="101">
        <v>56</v>
      </c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326"/>
      <c r="CW176" s="99" t="s">
        <v>291</v>
      </c>
      <c r="CX176" s="100" t="s">
        <v>291</v>
      </c>
      <c r="CY176" s="100" t="s">
        <v>291</v>
      </c>
      <c r="CZ176" s="100" t="s">
        <v>291</v>
      </c>
      <c r="DA176" s="100" t="s">
        <v>291</v>
      </c>
      <c r="DB176" s="100" t="s">
        <v>291</v>
      </c>
      <c r="DC176" s="100" t="s">
        <v>291</v>
      </c>
      <c r="DD176" s="100" t="s">
        <v>291</v>
      </c>
      <c r="DE176" s="100" t="s">
        <v>291</v>
      </c>
      <c r="DF176" s="100" t="s">
        <v>291</v>
      </c>
      <c r="DG176" s="100" t="s">
        <v>291</v>
      </c>
      <c r="DH176" s="100" t="s">
        <v>291</v>
      </c>
      <c r="DI176" s="100" t="s">
        <v>291</v>
      </c>
      <c r="DJ176" s="100" t="s">
        <v>291</v>
      </c>
      <c r="DK176" s="100" t="s">
        <v>291</v>
      </c>
      <c r="DL176" s="100" t="s">
        <v>291</v>
      </c>
      <c r="DM176" s="100" t="s">
        <v>291</v>
      </c>
      <c r="DN176" s="100" t="s">
        <v>291</v>
      </c>
      <c r="DO176" s="100" t="s">
        <v>291</v>
      </c>
      <c r="DP176" s="100" t="s">
        <v>291</v>
      </c>
      <c r="DQ176" s="100" t="s">
        <v>291</v>
      </c>
      <c r="DR176" s="101" t="s">
        <v>291</v>
      </c>
    </row>
    <row r="177" spans="1:122" ht="16.5" thickTop="1" x14ac:dyDescent="0.25">
      <c r="A177" s="84" t="s">
        <v>290</v>
      </c>
      <c r="B177" s="116"/>
      <c r="C177" s="117"/>
      <c r="D177" s="87"/>
      <c r="E177" s="87"/>
      <c r="H177" s="87"/>
      <c r="I177" s="87"/>
      <c r="J177" s="87"/>
      <c r="K177" s="87"/>
      <c r="L177" s="87"/>
      <c r="M177" s="87"/>
      <c r="AN177" s="124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326"/>
      <c r="DR177" s="124"/>
    </row>
    <row r="178" spans="1:122" x14ac:dyDescent="0.25">
      <c r="A178" s="84" t="s">
        <v>290</v>
      </c>
      <c r="B178" s="118">
        <v>2013</v>
      </c>
      <c r="C178" s="119" t="s">
        <v>194</v>
      </c>
      <c r="D178" s="175" t="s">
        <v>291</v>
      </c>
      <c r="E178" s="120">
        <v>49</v>
      </c>
      <c r="H178" s="120">
        <v>11</v>
      </c>
      <c r="I178" s="120">
        <v>5</v>
      </c>
      <c r="J178" s="120">
        <v>5</v>
      </c>
      <c r="K178" s="120">
        <v>22</v>
      </c>
      <c r="L178" s="120">
        <v>0</v>
      </c>
      <c r="M178" s="120">
        <v>43</v>
      </c>
      <c r="T178" s="120">
        <v>0</v>
      </c>
      <c r="U178" s="120">
        <v>3</v>
      </c>
      <c r="V178" s="120">
        <v>0</v>
      </c>
      <c r="W178" s="120">
        <v>0</v>
      </c>
      <c r="X178" s="120">
        <v>3</v>
      </c>
      <c r="Y178" s="120">
        <v>1</v>
      </c>
      <c r="Z178" s="120">
        <v>7</v>
      </c>
      <c r="AA178" s="120">
        <v>0</v>
      </c>
      <c r="AB178" s="120">
        <v>0</v>
      </c>
      <c r="AC178" s="120">
        <v>0</v>
      </c>
      <c r="AD178" s="120">
        <v>0</v>
      </c>
      <c r="AE178" s="120">
        <v>0</v>
      </c>
      <c r="AF178" s="120">
        <v>0</v>
      </c>
      <c r="AG178" s="120">
        <v>0</v>
      </c>
      <c r="AH178" s="120">
        <v>0</v>
      </c>
      <c r="AI178" s="120">
        <v>0</v>
      </c>
      <c r="AJ178" s="120">
        <v>0</v>
      </c>
      <c r="AK178" s="120">
        <v>0</v>
      </c>
      <c r="AL178" s="120">
        <v>0</v>
      </c>
      <c r="AM178" s="120">
        <v>0</v>
      </c>
      <c r="AN178" s="119">
        <v>11</v>
      </c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326"/>
      <c r="CW178" s="120">
        <v>20</v>
      </c>
      <c r="CX178" s="120">
        <v>19</v>
      </c>
      <c r="CY178" s="120">
        <v>1</v>
      </c>
      <c r="CZ178" s="120">
        <v>0</v>
      </c>
      <c r="DA178" s="120">
        <v>2</v>
      </c>
      <c r="DB178" s="120">
        <v>0</v>
      </c>
      <c r="DC178" s="120">
        <v>0</v>
      </c>
      <c r="DD178" s="120">
        <v>0</v>
      </c>
      <c r="DE178" s="120">
        <v>0</v>
      </c>
      <c r="DF178" s="120">
        <v>0</v>
      </c>
      <c r="DG178" s="120">
        <v>0</v>
      </c>
      <c r="DH178" s="120">
        <v>0</v>
      </c>
      <c r="DI178" s="120">
        <v>0</v>
      </c>
      <c r="DJ178" s="120">
        <v>0</v>
      </c>
      <c r="DK178" s="120">
        <v>1</v>
      </c>
      <c r="DL178" s="120">
        <v>0</v>
      </c>
      <c r="DM178" s="120">
        <v>0</v>
      </c>
      <c r="DN178" s="120">
        <v>0</v>
      </c>
      <c r="DO178" s="120">
        <v>0</v>
      </c>
      <c r="DP178" s="120">
        <v>0</v>
      </c>
      <c r="DQ178" s="120">
        <v>0</v>
      </c>
      <c r="DR178" s="119">
        <v>43</v>
      </c>
    </row>
    <row r="179" spans="1:122" ht="16.5" thickBot="1" x14ac:dyDescent="0.3">
      <c r="A179" s="84" t="s">
        <v>290</v>
      </c>
      <c r="B179" s="99">
        <v>2013</v>
      </c>
      <c r="C179" s="101" t="s">
        <v>256</v>
      </c>
      <c r="D179" s="176" t="s">
        <v>291</v>
      </c>
      <c r="E179" s="100">
        <v>160</v>
      </c>
      <c r="H179" s="100">
        <v>36</v>
      </c>
      <c r="I179" s="100">
        <v>8</v>
      </c>
      <c r="J179" s="100">
        <v>54</v>
      </c>
      <c r="K179" s="100">
        <v>52</v>
      </c>
      <c r="L179" s="100">
        <v>1</v>
      </c>
      <c r="M179" s="100">
        <v>151</v>
      </c>
      <c r="T179" s="100">
        <v>0</v>
      </c>
      <c r="U179" s="100">
        <v>10</v>
      </c>
      <c r="V179" s="100">
        <v>5</v>
      </c>
      <c r="W179" s="100">
        <v>1</v>
      </c>
      <c r="X179" s="100">
        <v>16</v>
      </c>
      <c r="Y179" s="100">
        <v>5</v>
      </c>
      <c r="Z179" s="100">
        <v>0</v>
      </c>
      <c r="AA179" s="100">
        <v>5</v>
      </c>
      <c r="AB179" s="100">
        <v>0</v>
      </c>
      <c r="AC179" s="100">
        <v>3</v>
      </c>
      <c r="AD179" s="100">
        <v>4</v>
      </c>
      <c r="AE179" s="100">
        <v>0</v>
      </c>
      <c r="AF179" s="100">
        <v>0</v>
      </c>
      <c r="AG179" s="100">
        <v>0</v>
      </c>
      <c r="AH179" s="100">
        <v>0</v>
      </c>
      <c r="AI179" s="100">
        <v>1</v>
      </c>
      <c r="AJ179" s="100">
        <v>0</v>
      </c>
      <c r="AK179" s="100">
        <v>0</v>
      </c>
      <c r="AL179" s="100">
        <v>1</v>
      </c>
      <c r="AM179" s="100">
        <v>1</v>
      </c>
      <c r="AN179" s="101">
        <v>36</v>
      </c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326"/>
      <c r="CW179" s="100">
        <v>41</v>
      </c>
      <c r="CX179" s="100">
        <v>44</v>
      </c>
      <c r="CY179" s="100">
        <v>3</v>
      </c>
      <c r="CZ179" s="100">
        <v>11</v>
      </c>
      <c r="DA179" s="100">
        <v>9</v>
      </c>
      <c r="DB179" s="100">
        <v>0</v>
      </c>
      <c r="DC179" s="100">
        <v>1</v>
      </c>
      <c r="DD179" s="100">
        <v>0</v>
      </c>
      <c r="DE179" s="100">
        <v>0</v>
      </c>
      <c r="DF179" s="100">
        <v>1</v>
      </c>
      <c r="DG179" s="100">
        <v>0</v>
      </c>
      <c r="DH179" s="100">
        <v>3</v>
      </c>
      <c r="DI179" s="100">
        <v>5</v>
      </c>
      <c r="DJ179" s="100">
        <v>6</v>
      </c>
      <c r="DK179" s="100">
        <v>21</v>
      </c>
      <c r="DL179" s="100">
        <v>1</v>
      </c>
      <c r="DM179" s="100">
        <v>1</v>
      </c>
      <c r="DN179" s="100">
        <v>0</v>
      </c>
      <c r="DO179" s="100">
        <v>2</v>
      </c>
      <c r="DP179" s="100">
        <v>0</v>
      </c>
      <c r="DQ179" s="100">
        <v>2</v>
      </c>
      <c r="DR179" s="101">
        <v>151</v>
      </c>
    </row>
    <row r="180" spans="1:122" ht="16.5" thickTop="1" x14ac:dyDescent="0.25">
      <c r="A180" s="84" t="s">
        <v>290</v>
      </c>
      <c r="B180" s="121"/>
      <c r="C180" s="122"/>
      <c r="D180" s="113"/>
      <c r="AN180" s="124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326"/>
      <c r="DR180" s="124"/>
    </row>
    <row r="181" spans="1:122" x14ac:dyDescent="0.25">
      <c r="A181" s="84" t="s">
        <v>290</v>
      </c>
      <c r="B181" s="118">
        <v>2014</v>
      </c>
      <c r="C181" s="119" t="s">
        <v>194</v>
      </c>
      <c r="D181" s="175" t="s">
        <v>291</v>
      </c>
      <c r="E181" s="120">
        <v>64</v>
      </c>
      <c r="H181" s="120">
        <v>15</v>
      </c>
      <c r="I181" s="120">
        <v>10</v>
      </c>
      <c r="J181" s="120">
        <v>6</v>
      </c>
      <c r="K181" s="120">
        <v>23</v>
      </c>
      <c r="L181" s="120">
        <v>0</v>
      </c>
      <c r="M181" s="120">
        <v>54</v>
      </c>
      <c r="T181" s="120">
        <v>0</v>
      </c>
      <c r="U181" s="120">
        <v>1</v>
      </c>
      <c r="V181" s="120">
        <v>0</v>
      </c>
      <c r="W181" s="120">
        <v>0</v>
      </c>
      <c r="X181" s="120">
        <v>1</v>
      </c>
      <c r="Y181" s="120">
        <v>1</v>
      </c>
      <c r="Z181" s="120">
        <v>13</v>
      </c>
      <c r="AA181" s="120">
        <v>0</v>
      </c>
      <c r="AB181" s="120">
        <v>0</v>
      </c>
      <c r="AC181" s="120">
        <v>0</v>
      </c>
      <c r="AD181" s="120">
        <v>0</v>
      </c>
      <c r="AE181" s="120">
        <v>0</v>
      </c>
      <c r="AF181" s="120">
        <v>0</v>
      </c>
      <c r="AG181" s="120">
        <v>0</v>
      </c>
      <c r="AH181" s="120">
        <v>0</v>
      </c>
      <c r="AI181" s="120">
        <v>0</v>
      </c>
      <c r="AJ181" s="120">
        <v>0</v>
      </c>
      <c r="AK181" s="120">
        <v>0</v>
      </c>
      <c r="AL181" s="120">
        <v>0</v>
      </c>
      <c r="AM181" s="120">
        <v>0</v>
      </c>
      <c r="AN181" s="119">
        <v>15</v>
      </c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326"/>
      <c r="CW181" s="120">
        <v>30</v>
      </c>
      <c r="CX181" s="120">
        <v>18</v>
      </c>
      <c r="CY181" s="120">
        <v>0</v>
      </c>
      <c r="CZ181" s="120">
        <v>0</v>
      </c>
      <c r="DA181" s="120">
        <v>4</v>
      </c>
      <c r="DB181" s="120">
        <v>0</v>
      </c>
      <c r="DC181" s="120">
        <v>0</v>
      </c>
      <c r="DD181" s="120">
        <v>0</v>
      </c>
      <c r="DE181" s="120">
        <v>0</v>
      </c>
      <c r="DF181" s="120">
        <v>0</v>
      </c>
      <c r="DG181" s="120">
        <v>0</v>
      </c>
      <c r="DH181" s="120">
        <v>0</v>
      </c>
      <c r="DI181" s="120">
        <v>0</v>
      </c>
      <c r="DJ181" s="120">
        <v>0</v>
      </c>
      <c r="DK181" s="120">
        <v>1</v>
      </c>
      <c r="DL181" s="120">
        <v>0</v>
      </c>
      <c r="DM181" s="120">
        <v>0</v>
      </c>
      <c r="DN181" s="120">
        <v>0</v>
      </c>
      <c r="DO181" s="120">
        <v>0</v>
      </c>
      <c r="DP181" s="120">
        <v>0</v>
      </c>
      <c r="DQ181" s="120">
        <v>1</v>
      </c>
      <c r="DR181" s="119">
        <v>54</v>
      </c>
    </row>
    <row r="182" spans="1:122" ht="16.5" thickBot="1" x14ac:dyDescent="0.3">
      <c r="A182" s="84" t="s">
        <v>290</v>
      </c>
      <c r="B182" s="102">
        <v>2014</v>
      </c>
      <c r="C182" s="123" t="s">
        <v>256</v>
      </c>
      <c r="D182" s="177" t="s">
        <v>291</v>
      </c>
      <c r="E182" s="105">
        <v>171</v>
      </c>
      <c r="H182" s="105">
        <v>54</v>
      </c>
      <c r="I182" s="105">
        <v>7</v>
      </c>
      <c r="J182" s="105">
        <v>58</v>
      </c>
      <c r="K182" s="105">
        <v>39</v>
      </c>
      <c r="L182" s="105">
        <v>2</v>
      </c>
      <c r="M182" s="105">
        <v>160</v>
      </c>
      <c r="T182" s="105">
        <v>0</v>
      </c>
      <c r="U182" s="105">
        <v>17</v>
      </c>
      <c r="V182" s="105">
        <v>7</v>
      </c>
      <c r="W182" s="105">
        <v>1</v>
      </c>
      <c r="X182" s="105">
        <v>25</v>
      </c>
      <c r="Y182" s="105">
        <v>11</v>
      </c>
      <c r="Z182" s="105">
        <v>0</v>
      </c>
      <c r="AA182" s="105">
        <v>1</v>
      </c>
      <c r="AB182" s="105">
        <v>0</v>
      </c>
      <c r="AC182" s="105">
        <v>2</v>
      </c>
      <c r="AD182" s="105">
        <v>6</v>
      </c>
      <c r="AE182" s="105">
        <v>0</v>
      </c>
      <c r="AF182" s="105">
        <v>0</v>
      </c>
      <c r="AG182" s="105">
        <v>0</v>
      </c>
      <c r="AH182" s="105">
        <v>2</v>
      </c>
      <c r="AI182" s="105">
        <v>1</v>
      </c>
      <c r="AJ182" s="105">
        <v>0</v>
      </c>
      <c r="AK182" s="105">
        <v>0</v>
      </c>
      <c r="AL182" s="105">
        <v>1</v>
      </c>
      <c r="AM182" s="105">
        <v>5</v>
      </c>
      <c r="AN182" s="123">
        <v>54</v>
      </c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326"/>
      <c r="CW182" s="105">
        <v>36</v>
      </c>
      <c r="CX182" s="105">
        <v>37</v>
      </c>
      <c r="CY182" s="105">
        <v>5</v>
      </c>
      <c r="CZ182" s="105">
        <v>28</v>
      </c>
      <c r="DA182" s="105">
        <v>5</v>
      </c>
      <c r="DB182" s="105">
        <v>0</v>
      </c>
      <c r="DC182" s="105">
        <v>2</v>
      </c>
      <c r="DD182" s="105">
        <v>0</v>
      </c>
      <c r="DE182" s="105">
        <v>3</v>
      </c>
      <c r="DF182" s="105">
        <v>1</v>
      </c>
      <c r="DG182" s="105">
        <v>0</v>
      </c>
      <c r="DH182" s="105">
        <v>2</v>
      </c>
      <c r="DI182" s="105">
        <v>3</v>
      </c>
      <c r="DJ182" s="105">
        <v>9</v>
      </c>
      <c r="DK182" s="105">
        <v>22</v>
      </c>
      <c r="DL182" s="105">
        <v>2</v>
      </c>
      <c r="DM182" s="105">
        <v>0</v>
      </c>
      <c r="DN182" s="105">
        <v>0</v>
      </c>
      <c r="DO182" s="105">
        <v>2</v>
      </c>
      <c r="DP182" s="105">
        <v>0</v>
      </c>
      <c r="DQ182" s="105">
        <v>3</v>
      </c>
      <c r="DR182" s="123">
        <v>160</v>
      </c>
    </row>
    <row r="183" spans="1:122" x14ac:dyDescent="0.25">
      <c r="A183" s="84" t="s">
        <v>292</v>
      </c>
      <c r="B183" s="93">
        <v>2012</v>
      </c>
      <c r="C183" s="95" t="s">
        <v>194</v>
      </c>
      <c r="D183" s="93">
        <v>89</v>
      </c>
      <c r="E183" s="94">
        <v>4</v>
      </c>
      <c r="H183" s="94">
        <v>4</v>
      </c>
      <c r="I183" s="94"/>
      <c r="J183" s="94"/>
      <c r="K183" s="94"/>
      <c r="L183" s="94"/>
      <c r="M183" s="94">
        <f>SUM(H183:L183)</f>
        <v>4</v>
      </c>
      <c r="T183" s="93"/>
      <c r="U183" s="94"/>
      <c r="V183" s="94"/>
      <c r="W183" s="94"/>
      <c r="X183" s="94">
        <v>3</v>
      </c>
      <c r="Y183" s="94">
        <v>1</v>
      </c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5">
        <v>4</v>
      </c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326"/>
      <c r="CW183" s="93">
        <v>4</v>
      </c>
      <c r="CX183" s="94">
        <v>2</v>
      </c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>
        <v>1</v>
      </c>
      <c r="DK183" s="94"/>
      <c r="DL183" s="94"/>
      <c r="DM183" s="94"/>
      <c r="DN183" s="94"/>
      <c r="DO183" s="94"/>
      <c r="DP183" s="94"/>
      <c r="DQ183" s="94"/>
      <c r="DR183" s="95">
        <v>7</v>
      </c>
    </row>
    <row r="184" spans="1:122" ht="16.5" thickBot="1" x14ac:dyDescent="0.3">
      <c r="A184" s="84" t="s">
        <v>292</v>
      </c>
      <c r="B184" s="99">
        <v>2012</v>
      </c>
      <c r="C184" s="101" t="s">
        <v>256</v>
      </c>
      <c r="D184" s="99"/>
      <c r="E184" s="100">
        <v>147</v>
      </c>
      <c r="H184" s="100">
        <v>28</v>
      </c>
      <c r="I184" s="100">
        <v>8</v>
      </c>
      <c r="J184" s="100">
        <v>86</v>
      </c>
      <c r="K184" s="100">
        <v>25</v>
      </c>
      <c r="L184" s="100">
        <v>0</v>
      </c>
      <c r="M184" s="100">
        <f>SUM(H184:L184)</f>
        <v>147</v>
      </c>
      <c r="T184" s="99"/>
      <c r="U184" s="100"/>
      <c r="V184" s="100"/>
      <c r="W184" s="100"/>
      <c r="X184" s="100">
        <v>9</v>
      </c>
      <c r="Y184" s="100">
        <v>4</v>
      </c>
      <c r="Z184" s="100"/>
      <c r="AA184" s="100">
        <v>3</v>
      </c>
      <c r="AB184" s="100"/>
      <c r="AC184" s="100">
        <v>2</v>
      </c>
      <c r="AD184" s="100">
        <v>2</v>
      </c>
      <c r="AE184" s="100"/>
      <c r="AF184" s="100"/>
      <c r="AG184" s="100">
        <v>1</v>
      </c>
      <c r="AH184" s="100"/>
      <c r="AI184" s="100">
        <v>3</v>
      </c>
      <c r="AJ184" s="100"/>
      <c r="AK184" s="100"/>
      <c r="AL184" s="100">
        <v>1</v>
      </c>
      <c r="AM184" s="100">
        <v>3</v>
      </c>
      <c r="AN184" s="101">
        <v>28</v>
      </c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326"/>
      <c r="CW184" s="99">
        <v>53</v>
      </c>
      <c r="CX184" s="100">
        <v>37</v>
      </c>
      <c r="CY184" s="100">
        <v>12</v>
      </c>
      <c r="CZ184" s="100">
        <v>10</v>
      </c>
      <c r="DA184" s="100">
        <v>2</v>
      </c>
      <c r="DB184" s="100"/>
      <c r="DC184" s="100">
        <v>2</v>
      </c>
      <c r="DD184" s="100">
        <v>2</v>
      </c>
      <c r="DE184" s="100"/>
      <c r="DF184" s="100"/>
      <c r="DG184" s="100"/>
      <c r="DH184" s="100">
        <v>1</v>
      </c>
      <c r="DI184" s="100"/>
      <c r="DJ184" s="100">
        <v>2</v>
      </c>
      <c r="DK184" s="100">
        <v>5</v>
      </c>
      <c r="DL184" s="100">
        <v>6</v>
      </c>
      <c r="DM184" s="100">
        <v>3</v>
      </c>
      <c r="DN184" s="100">
        <v>1</v>
      </c>
      <c r="DO184" s="100">
        <v>3</v>
      </c>
      <c r="DP184" s="100"/>
      <c r="DQ184" s="100">
        <v>8</v>
      </c>
      <c r="DR184" s="101">
        <f>SUM(CW184:DQ184)</f>
        <v>147</v>
      </c>
    </row>
    <row r="185" spans="1:122" ht="16.5" thickTop="1" x14ac:dyDescent="0.25">
      <c r="A185" s="84" t="s">
        <v>292</v>
      </c>
      <c r="B185" s="116"/>
      <c r="C185" s="117"/>
      <c r="D185" s="87"/>
      <c r="E185" s="87"/>
      <c r="H185" s="87"/>
      <c r="I185" s="87"/>
      <c r="J185" s="87"/>
      <c r="K185" s="87"/>
      <c r="L185" s="87"/>
      <c r="M185" s="87"/>
      <c r="AN185" s="124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326"/>
      <c r="DR185" s="124"/>
    </row>
    <row r="186" spans="1:122" x14ac:dyDescent="0.25">
      <c r="A186" s="84" t="s">
        <v>292</v>
      </c>
      <c r="B186" s="118">
        <v>2013</v>
      </c>
      <c r="C186" s="119" t="s">
        <v>194</v>
      </c>
      <c r="D186" s="178">
        <v>57</v>
      </c>
      <c r="E186" s="120">
        <v>3</v>
      </c>
      <c r="H186" s="120">
        <v>1</v>
      </c>
      <c r="I186" s="120"/>
      <c r="J186" s="120">
        <v>1</v>
      </c>
      <c r="K186" s="120">
        <v>1</v>
      </c>
      <c r="L186" s="120"/>
      <c r="M186" s="120">
        <v>3</v>
      </c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1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326"/>
      <c r="CW186" s="120">
        <v>1</v>
      </c>
      <c r="CX186" s="120">
        <v>1</v>
      </c>
      <c r="CY186" s="120"/>
      <c r="CZ186" s="120"/>
      <c r="DA186" s="120"/>
      <c r="DB186" s="120"/>
      <c r="DC186" s="120">
        <v>1</v>
      </c>
      <c r="DD186" s="120"/>
      <c r="DE186" s="120"/>
      <c r="DF186" s="120"/>
      <c r="DG186" s="120"/>
      <c r="DH186" s="120"/>
      <c r="DI186" s="120"/>
      <c r="DJ186" s="120"/>
      <c r="DK186" s="120"/>
      <c r="DL186" s="120"/>
      <c r="DM186" s="120"/>
      <c r="DN186" s="120"/>
      <c r="DO186" s="120"/>
      <c r="DP186" s="120"/>
      <c r="DQ186" s="120"/>
      <c r="DR186" s="119">
        <v>3</v>
      </c>
    </row>
    <row r="187" spans="1:122" ht="16.5" thickBot="1" x14ac:dyDescent="0.3">
      <c r="A187" s="84" t="s">
        <v>292</v>
      </c>
      <c r="B187" s="99">
        <v>2013</v>
      </c>
      <c r="C187" s="101" t="s">
        <v>256</v>
      </c>
      <c r="D187" s="99"/>
      <c r="E187" s="100">
        <v>104</v>
      </c>
      <c r="H187" s="100">
        <v>12</v>
      </c>
      <c r="I187" s="100">
        <v>4</v>
      </c>
      <c r="J187" s="100">
        <v>69</v>
      </c>
      <c r="K187" s="100">
        <v>18</v>
      </c>
      <c r="L187" s="100">
        <v>1</v>
      </c>
      <c r="M187" s="100">
        <f>SUM(H187:L187)</f>
        <v>104</v>
      </c>
      <c r="T187" s="100"/>
      <c r="U187" s="100"/>
      <c r="V187" s="100"/>
      <c r="W187" s="100"/>
      <c r="X187" s="100">
        <v>3</v>
      </c>
      <c r="Y187" s="100">
        <v>1</v>
      </c>
      <c r="Z187" s="100"/>
      <c r="AA187" s="100">
        <v>3</v>
      </c>
      <c r="AB187" s="100"/>
      <c r="AC187" s="100">
        <v>1</v>
      </c>
      <c r="AD187" s="100">
        <v>2</v>
      </c>
      <c r="AE187" s="100"/>
      <c r="AF187" s="100"/>
      <c r="AG187" s="100"/>
      <c r="AH187" s="100"/>
      <c r="AI187" s="100"/>
      <c r="AJ187" s="100"/>
      <c r="AK187" s="100"/>
      <c r="AL187" s="100">
        <v>3</v>
      </c>
      <c r="AM187" s="100"/>
      <c r="AN187" s="101">
        <v>13</v>
      </c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326"/>
      <c r="CW187" s="100">
        <v>36</v>
      </c>
      <c r="CX187" s="100">
        <v>34</v>
      </c>
      <c r="CY187" s="100">
        <v>3</v>
      </c>
      <c r="CZ187" s="100">
        <v>5</v>
      </c>
      <c r="DA187" s="100">
        <v>3</v>
      </c>
      <c r="DB187" s="100"/>
      <c r="DC187" s="100">
        <v>2</v>
      </c>
      <c r="DD187" s="100"/>
      <c r="DE187" s="100"/>
      <c r="DF187" s="100"/>
      <c r="DG187" s="100"/>
      <c r="DH187" s="100">
        <v>1</v>
      </c>
      <c r="DI187" s="100">
        <v>4</v>
      </c>
      <c r="DJ187" s="100"/>
      <c r="DK187" s="100">
        <v>2</v>
      </c>
      <c r="DL187" s="100"/>
      <c r="DM187" s="100">
        <v>4</v>
      </c>
      <c r="DN187" s="100">
        <v>1</v>
      </c>
      <c r="DO187" s="100">
        <v>4</v>
      </c>
      <c r="DP187" s="100"/>
      <c r="DQ187" s="100">
        <v>5</v>
      </c>
      <c r="DR187" s="101">
        <f>SUM(CW187:DQ187)</f>
        <v>104</v>
      </c>
    </row>
    <row r="188" spans="1:122" ht="16.5" thickTop="1" x14ac:dyDescent="0.25">
      <c r="A188" s="84" t="s">
        <v>292</v>
      </c>
      <c r="B188" s="121"/>
      <c r="C188" s="122"/>
      <c r="AN188" s="124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326"/>
      <c r="DR188" s="124"/>
    </row>
    <row r="189" spans="1:122" x14ac:dyDescent="0.25">
      <c r="A189" s="84" t="s">
        <v>292</v>
      </c>
      <c r="B189" s="118">
        <v>2014</v>
      </c>
      <c r="C189" s="119" t="s">
        <v>194</v>
      </c>
      <c r="D189" s="120">
        <v>45</v>
      </c>
      <c r="E189" s="120">
        <v>0</v>
      </c>
      <c r="H189" s="120">
        <v>0</v>
      </c>
      <c r="I189" s="120"/>
      <c r="J189" s="120"/>
      <c r="K189" s="120"/>
      <c r="L189" s="120"/>
      <c r="M189" s="120"/>
      <c r="T189" s="120"/>
      <c r="U189" s="120"/>
      <c r="V189" s="120"/>
      <c r="W189" s="120"/>
      <c r="X189" s="120"/>
      <c r="Y189" s="120"/>
      <c r="Z189" s="120">
        <v>1</v>
      </c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19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R189" s="59"/>
      <c r="CS189" s="59"/>
      <c r="CT189" s="59"/>
      <c r="CU189" s="59"/>
      <c r="CV189" s="326"/>
      <c r="CW189" s="120"/>
      <c r="CX189" s="120"/>
      <c r="CY189" s="120"/>
      <c r="CZ189" s="120"/>
      <c r="DA189" s="120"/>
      <c r="DB189" s="120"/>
      <c r="DC189" s="120"/>
      <c r="DD189" s="120"/>
      <c r="DE189" s="120"/>
      <c r="DF189" s="120"/>
      <c r="DG189" s="120"/>
      <c r="DH189" s="120"/>
      <c r="DI189" s="120"/>
      <c r="DJ189" s="120"/>
      <c r="DK189" s="120"/>
      <c r="DL189" s="120"/>
      <c r="DM189" s="120"/>
      <c r="DN189" s="120"/>
      <c r="DO189" s="120"/>
      <c r="DP189" s="120"/>
      <c r="DQ189" s="120"/>
      <c r="DR189" s="119"/>
    </row>
    <row r="190" spans="1:122" ht="16.5" thickBot="1" x14ac:dyDescent="0.3">
      <c r="A190" s="84" t="s">
        <v>292</v>
      </c>
      <c r="B190" s="102">
        <v>2014</v>
      </c>
      <c r="C190" s="123" t="s">
        <v>256</v>
      </c>
      <c r="D190" s="105"/>
      <c r="E190" s="105">
        <v>76</v>
      </c>
      <c r="H190" s="105">
        <v>26</v>
      </c>
      <c r="I190" s="105">
        <v>4</v>
      </c>
      <c r="J190" s="105">
        <v>40</v>
      </c>
      <c r="K190" s="105">
        <v>4</v>
      </c>
      <c r="L190" s="105">
        <v>2</v>
      </c>
      <c r="M190" s="105">
        <f>SUM(H190:L190)</f>
        <v>76</v>
      </c>
      <c r="T190" s="105"/>
      <c r="U190" s="105"/>
      <c r="V190" s="105"/>
      <c r="W190" s="105"/>
      <c r="X190" s="105">
        <v>9</v>
      </c>
      <c r="Y190" s="105">
        <v>1</v>
      </c>
      <c r="Z190" s="105"/>
      <c r="AA190" s="105">
        <v>3</v>
      </c>
      <c r="AB190" s="105"/>
      <c r="AC190" s="105"/>
      <c r="AD190" s="105"/>
      <c r="AE190" s="105"/>
      <c r="AF190" s="105"/>
      <c r="AG190" s="105"/>
      <c r="AH190" s="105"/>
      <c r="AI190" s="105">
        <v>5</v>
      </c>
      <c r="AJ190" s="105"/>
      <c r="AK190" s="105"/>
      <c r="AL190" s="105">
        <v>4</v>
      </c>
      <c r="AM190" s="105">
        <v>3</v>
      </c>
      <c r="AN190" s="123">
        <v>26</v>
      </c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326"/>
      <c r="CW190" s="105">
        <v>23</v>
      </c>
      <c r="CX190" s="105">
        <v>22</v>
      </c>
      <c r="CY190" s="105">
        <v>2</v>
      </c>
      <c r="CZ190" s="105">
        <v>6</v>
      </c>
      <c r="DA190" s="105">
        <v>2</v>
      </c>
      <c r="DB190" s="105"/>
      <c r="DC190" s="105">
        <v>4</v>
      </c>
      <c r="DD190" s="105"/>
      <c r="DE190" s="105">
        <v>1</v>
      </c>
      <c r="DF190" s="105"/>
      <c r="DG190" s="105"/>
      <c r="DH190" s="105">
        <v>1</v>
      </c>
      <c r="DI190" s="105"/>
      <c r="DJ190" s="105"/>
      <c r="DK190" s="105">
        <v>2</v>
      </c>
      <c r="DL190" s="105">
        <v>1</v>
      </c>
      <c r="DM190" s="105">
        <v>5</v>
      </c>
      <c r="DN190" s="105"/>
      <c r="DO190" s="105">
        <v>2</v>
      </c>
      <c r="DP190" s="105"/>
      <c r="DQ190" s="105">
        <v>5</v>
      </c>
      <c r="DR190" s="123">
        <f>SUM(CW190:DQ190)</f>
        <v>76</v>
      </c>
    </row>
    <row r="191" spans="1:122" ht="16.5" thickBot="1" x14ac:dyDescent="0.3">
      <c r="A191" s="84" t="s">
        <v>293</v>
      </c>
      <c r="B191" s="179">
        <v>2012</v>
      </c>
      <c r="C191" s="180" t="s">
        <v>194</v>
      </c>
      <c r="D191" s="179">
        <v>113</v>
      </c>
      <c r="E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79">
        <v>54</v>
      </c>
      <c r="O191" s="181">
        <v>0</v>
      </c>
      <c r="P191" s="181">
        <v>54</v>
      </c>
      <c r="Q191" s="181"/>
      <c r="R191" s="181"/>
      <c r="S191" s="181" t="s">
        <v>294</v>
      </c>
      <c r="T191" s="179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0">
        <v>0</v>
      </c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R191" s="59"/>
      <c r="CS191" s="59"/>
      <c r="CT191" s="59"/>
      <c r="CU191" s="59"/>
      <c r="CV191" s="326"/>
      <c r="CW191" s="179">
        <v>0</v>
      </c>
      <c r="CX191" s="181">
        <v>0</v>
      </c>
      <c r="CY191" s="181">
        <v>0</v>
      </c>
      <c r="CZ191" s="181">
        <v>0</v>
      </c>
      <c r="DA191" s="181">
        <v>0</v>
      </c>
      <c r="DB191" s="181">
        <v>0</v>
      </c>
      <c r="DC191" s="181">
        <v>0</v>
      </c>
      <c r="DD191" s="181">
        <v>0</v>
      </c>
      <c r="DE191" s="181">
        <v>0</v>
      </c>
      <c r="DF191" s="181">
        <v>0</v>
      </c>
      <c r="DG191" s="181">
        <v>0</v>
      </c>
      <c r="DH191" s="181">
        <v>0</v>
      </c>
      <c r="DI191" s="181">
        <v>0</v>
      </c>
      <c r="DJ191" s="181">
        <v>0</v>
      </c>
      <c r="DK191" s="181">
        <v>0</v>
      </c>
      <c r="DL191" s="181">
        <v>0</v>
      </c>
      <c r="DM191" s="181">
        <v>0</v>
      </c>
      <c r="DN191" s="181">
        <v>0</v>
      </c>
      <c r="DO191" s="181">
        <v>0</v>
      </c>
      <c r="DP191" s="181">
        <v>0</v>
      </c>
      <c r="DQ191" s="181">
        <v>0</v>
      </c>
      <c r="DR191" s="180">
        <v>0</v>
      </c>
    </row>
    <row r="192" spans="1:122" ht="16.5" thickBot="1" x14ac:dyDescent="0.3">
      <c r="A192" s="84" t="s">
        <v>293</v>
      </c>
      <c r="B192" s="182">
        <v>2012</v>
      </c>
      <c r="C192" s="183" t="s">
        <v>256</v>
      </c>
      <c r="D192" s="182">
        <v>87</v>
      </c>
      <c r="E192" s="184">
        <v>87</v>
      </c>
      <c r="H192" s="184">
        <v>51</v>
      </c>
      <c r="I192" s="184">
        <v>5</v>
      </c>
      <c r="J192" s="184">
        <v>1</v>
      </c>
      <c r="K192" s="184">
        <v>11</v>
      </c>
      <c r="L192" s="184">
        <v>0</v>
      </c>
      <c r="M192" s="184">
        <v>68</v>
      </c>
      <c r="N192" s="182">
        <v>113</v>
      </c>
      <c r="O192" s="184">
        <v>0</v>
      </c>
      <c r="P192" s="184">
        <v>113</v>
      </c>
      <c r="Q192" s="184"/>
      <c r="R192" s="184"/>
      <c r="S192" s="181" t="s">
        <v>294</v>
      </c>
      <c r="T192" s="182">
        <v>0</v>
      </c>
      <c r="U192" s="184"/>
      <c r="V192" s="184"/>
      <c r="W192" s="184"/>
      <c r="X192" s="184">
        <v>32</v>
      </c>
      <c r="Y192" s="184">
        <v>12</v>
      </c>
      <c r="Z192" s="184">
        <v>0</v>
      </c>
      <c r="AA192" s="184">
        <v>1</v>
      </c>
      <c r="AB192" s="184">
        <v>0</v>
      </c>
      <c r="AC192" s="184">
        <v>3</v>
      </c>
      <c r="AD192" s="184">
        <v>0</v>
      </c>
      <c r="AE192" s="184">
        <v>0</v>
      </c>
      <c r="AF192" s="184">
        <v>0</v>
      </c>
      <c r="AG192" s="184">
        <v>0</v>
      </c>
      <c r="AH192" s="184">
        <v>0</v>
      </c>
      <c r="AI192" s="184">
        <v>0</v>
      </c>
      <c r="AJ192" s="184">
        <v>0</v>
      </c>
      <c r="AK192" s="184">
        <v>0</v>
      </c>
      <c r="AL192" s="184">
        <v>1</v>
      </c>
      <c r="AM192" s="184">
        <v>2</v>
      </c>
      <c r="AN192" s="183">
        <v>51</v>
      </c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R192" s="59"/>
      <c r="CS192" s="59"/>
      <c r="CT192" s="59"/>
      <c r="CU192" s="59"/>
      <c r="CV192" s="326"/>
      <c r="CW192" s="182">
        <v>18</v>
      </c>
      <c r="CX192" s="184">
        <v>2</v>
      </c>
      <c r="CY192" s="184">
        <v>2</v>
      </c>
      <c r="CZ192" s="184">
        <v>6</v>
      </c>
      <c r="DA192" s="184">
        <v>2</v>
      </c>
      <c r="DB192" s="184">
        <v>0</v>
      </c>
      <c r="DC192" s="184">
        <v>0</v>
      </c>
      <c r="DD192" s="184">
        <v>0</v>
      </c>
      <c r="DE192" s="184">
        <v>2</v>
      </c>
      <c r="DF192" s="184">
        <v>0</v>
      </c>
      <c r="DG192" s="184">
        <v>0</v>
      </c>
      <c r="DH192" s="184">
        <v>0</v>
      </c>
      <c r="DI192" s="184">
        <v>1</v>
      </c>
      <c r="DJ192" s="184">
        <v>13</v>
      </c>
      <c r="DK192" s="184">
        <v>0</v>
      </c>
      <c r="DL192" s="184">
        <v>0</v>
      </c>
      <c r="DM192" s="184">
        <v>0</v>
      </c>
      <c r="DN192" s="184">
        <v>0</v>
      </c>
      <c r="DO192" s="184">
        <v>0</v>
      </c>
      <c r="DP192" s="184">
        <v>0</v>
      </c>
      <c r="DQ192" s="184">
        <v>5</v>
      </c>
      <c r="DR192" s="183">
        <v>51</v>
      </c>
    </row>
    <row r="193" spans="1:122" ht="17.25" thickTop="1" thickBot="1" x14ac:dyDescent="0.3">
      <c r="A193" s="84" t="s">
        <v>293</v>
      </c>
      <c r="B193" s="185"/>
      <c r="C193" s="186"/>
      <c r="D193" s="187"/>
      <c r="E193" s="187"/>
      <c r="H193" s="187"/>
      <c r="I193" s="187"/>
      <c r="J193" s="187"/>
      <c r="K193" s="187"/>
      <c r="L193" s="187"/>
      <c r="M193" s="187"/>
      <c r="N193" s="188"/>
      <c r="O193" s="188"/>
      <c r="P193" s="188"/>
      <c r="Q193" s="188"/>
      <c r="R193" s="188"/>
      <c r="S193" s="181" t="s">
        <v>294</v>
      </c>
      <c r="T193" s="188"/>
      <c r="U193" s="188"/>
      <c r="V193" s="188"/>
      <c r="W193" s="188"/>
      <c r="X193" s="188"/>
      <c r="Y193" s="188"/>
      <c r="Z193" s="188"/>
      <c r="AA193" s="188"/>
      <c r="AB193" s="188"/>
      <c r="AC193" s="188"/>
      <c r="AD193" s="188"/>
      <c r="AE193" s="188"/>
      <c r="AF193" s="188"/>
      <c r="AG193" s="188"/>
      <c r="AH193" s="188"/>
      <c r="AI193" s="188"/>
      <c r="AJ193" s="188"/>
      <c r="AK193" s="188"/>
      <c r="AL193" s="188"/>
      <c r="AM193" s="188"/>
      <c r="AN193" s="18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R193" s="59"/>
      <c r="CS193" s="59"/>
      <c r="CT193" s="59"/>
      <c r="CU193" s="59"/>
      <c r="CV193" s="326"/>
      <c r="CW193" s="188"/>
      <c r="CX193" s="188"/>
      <c r="CY193" s="188"/>
      <c r="CZ193" s="188"/>
      <c r="DA193" s="188"/>
      <c r="DB193" s="188"/>
      <c r="DC193" s="188"/>
      <c r="DD193" s="188"/>
      <c r="DE193" s="188"/>
      <c r="DF193" s="188"/>
      <c r="DG193" s="188"/>
      <c r="DH193" s="188"/>
      <c r="DI193" s="188"/>
      <c r="DJ193" s="188"/>
      <c r="DK193" s="188"/>
      <c r="DL193" s="188"/>
      <c r="DM193" s="188"/>
      <c r="DN193" s="188"/>
      <c r="DO193" s="188"/>
      <c r="DP193" s="188"/>
      <c r="DQ193" s="188"/>
      <c r="DR193" s="189"/>
    </row>
    <row r="194" spans="1:122" ht="16.5" thickBot="1" x14ac:dyDescent="0.3">
      <c r="A194" s="84" t="s">
        <v>293</v>
      </c>
      <c r="B194" s="190">
        <v>2013</v>
      </c>
      <c r="C194" s="191" t="s">
        <v>194</v>
      </c>
      <c r="D194" s="192">
        <v>98</v>
      </c>
      <c r="E194" s="192">
        <v>0</v>
      </c>
      <c r="H194" s="192">
        <v>0</v>
      </c>
      <c r="I194" s="192">
        <v>0</v>
      </c>
      <c r="J194" s="192">
        <v>0</v>
      </c>
      <c r="K194" s="192">
        <v>0</v>
      </c>
      <c r="L194" s="192">
        <v>0</v>
      </c>
      <c r="M194" s="192">
        <v>0</v>
      </c>
      <c r="N194" s="192">
        <v>47</v>
      </c>
      <c r="O194" s="192">
        <v>0</v>
      </c>
      <c r="P194" s="192">
        <v>47</v>
      </c>
      <c r="Q194" s="192"/>
      <c r="R194" s="192"/>
      <c r="S194" s="181" t="s">
        <v>294</v>
      </c>
      <c r="T194" s="192">
        <v>0</v>
      </c>
      <c r="U194" s="192">
        <v>0</v>
      </c>
      <c r="V194" s="192">
        <v>0</v>
      </c>
      <c r="W194" s="192">
        <v>0</v>
      </c>
      <c r="X194" s="192">
        <v>0</v>
      </c>
      <c r="Y194" s="192">
        <v>0</v>
      </c>
      <c r="Z194" s="192">
        <v>0</v>
      </c>
      <c r="AA194" s="192">
        <v>0</v>
      </c>
      <c r="AB194" s="192">
        <v>0</v>
      </c>
      <c r="AC194" s="192">
        <v>0</v>
      </c>
      <c r="AD194" s="192">
        <v>0</v>
      </c>
      <c r="AE194" s="192">
        <v>0</v>
      </c>
      <c r="AF194" s="192">
        <v>0</v>
      </c>
      <c r="AG194" s="192">
        <v>0</v>
      </c>
      <c r="AH194" s="192">
        <v>0</v>
      </c>
      <c r="AI194" s="192">
        <v>0</v>
      </c>
      <c r="AJ194" s="192">
        <v>0</v>
      </c>
      <c r="AK194" s="192">
        <v>0</v>
      </c>
      <c r="AL194" s="192">
        <v>0</v>
      </c>
      <c r="AM194" s="192">
        <v>0</v>
      </c>
      <c r="AN194" s="191">
        <v>0</v>
      </c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326"/>
      <c r="CW194" s="192">
        <v>0</v>
      </c>
      <c r="CX194" s="192">
        <v>0</v>
      </c>
      <c r="CY194" s="192">
        <v>0</v>
      </c>
      <c r="CZ194" s="192">
        <v>0</v>
      </c>
      <c r="DA194" s="192">
        <v>0</v>
      </c>
      <c r="DB194" s="192">
        <v>0</v>
      </c>
      <c r="DC194" s="192">
        <v>0</v>
      </c>
      <c r="DD194" s="192">
        <v>0</v>
      </c>
      <c r="DE194" s="192">
        <v>0</v>
      </c>
      <c r="DF194" s="192">
        <v>0</v>
      </c>
      <c r="DG194" s="192">
        <v>0</v>
      </c>
      <c r="DH194" s="192">
        <v>0</v>
      </c>
      <c r="DI194" s="192">
        <v>0</v>
      </c>
      <c r="DJ194" s="192">
        <v>0</v>
      </c>
      <c r="DK194" s="192">
        <v>0</v>
      </c>
      <c r="DL194" s="192">
        <v>0</v>
      </c>
      <c r="DM194" s="192">
        <v>0</v>
      </c>
      <c r="DN194" s="192">
        <v>0</v>
      </c>
      <c r="DO194" s="192">
        <v>0</v>
      </c>
      <c r="DP194" s="192">
        <v>0</v>
      </c>
      <c r="DQ194" s="192">
        <v>0</v>
      </c>
      <c r="DR194" s="192">
        <v>0</v>
      </c>
    </row>
    <row r="195" spans="1:122" ht="16.5" thickBot="1" x14ac:dyDescent="0.3">
      <c r="A195" s="84" t="s">
        <v>293</v>
      </c>
      <c r="B195" s="182">
        <v>2013</v>
      </c>
      <c r="C195" s="183" t="s">
        <v>256</v>
      </c>
      <c r="D195" s="184">
        <v>49</v>
      </c>
      <c r="E195" s="184">
        <v>49</v>
      </c>
      <c r="H195" s="184">
        <v>25</v>
      </c>
      <c r="I195" s="184">
        <v>0</v>
      </c>
      <c r="J195" s="184">
        <v>3</v>
      </c>
      <c r="K195" s="184">
        <v>5</v>
      </c>
      <c r="L195" s="184">
        <v>0</v>
      </c>
      <c r="M195" s="184">
        <v>33</v>
      </c>
      <c r="N195" s="184">
        <v>86</v>
      </c>
      <c r="O195" s="184">
        <v>0</v>
      </c>
      <c r="P195" s="184">
        <v>86</v>
      </c>
      <c r="Q195" s="184"/>
      <c r="R195" s="184"/>
      <c r="S195" s="181" t="s">
        <v>294</v>
      </c>
      <c r="T195" s="184">
        <v>0</v>
      </c>
      <c r="U195" s="184"/>
      <c r="V195" s="184"/>
      <c r="W195" s="184"/>
      <c r="X195" s="184">
        <v>10</v>
      </c>
      <c r="Y195" s="184">
        <v>7</v>
      </c>
      <c r="Z195" s="184">
        <v>0</v>
      </c>
      <c r="AA195" s="184">
        <v>2</v>
      </c>
      <c r="AB195" s="184">
        <v>0</v>
      </c>
      <c r="AC195" s="184">
        <v>1</v>
      </c>
      <c r="AD195" s="184">
        <v>3</v>
      </c>
      <c r="AE195" s="184">
        <v>0</v>
      </c>
      <c r="AF195" s="184">
        <v>0</v>
      </c>
      <c r="AG195" s="184">
        <v>0</v>
      </c>
      <c r="AH195" s="184">
        <v>0</v>
      </c>
      <c r="AI195" s="184">
        <v>0</v>
      </c>
      <c r="AJ195" s="184">
        <v>0</v>
      </c>
      <c r="AK195" s="184">
        <v>0</v>
      </c>
      <c r="AL195" s="184">
        <v>0</v>
      </c>
      <c r="AM195" s="184">
        <v>2</v>
      </c>
      <c r="AN195" s="183">
        <v>25</v>
      </c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326"/>
      <c r="CW195" s="184">
        <v>6</v>
      </c>
      <c r="CX195" s="184">
        <v>5</v>
      </c>
      <c r="CY195" s="184">
        <v>1</v>
      </c>
      <c r="CZ195" s="184">
        <v>4</v>
      </c>
      <c r="DA195" s="184">
        <v>0</v>
      </c>
      <c r="DB195" s="184">
        <v>0</v>
      </c>
      <c r="DC195" s="184">
        <v>1</v>
      </c>
      <c r="DD195" s="184">
        <v>0</v>
      </c>
      <c r="DE195" s="184">
        <v>0</v>
      </c>
      <c r="DF195" s="184">
        <v>0</v>
      </c>
      <c r="DG195" s="184">
        <v>0</v>
      </c>
      <c r="DH195" s="184">
        <v>0</v>
      </c>
      <c r="DI195" s="184">
        <v>0</v>
      </c>
      <c r="DJ195" s="184">
        <v>6</v>
      </c>
      <c r="DK195" s="184">
        <v>0</v>
      </c>
      <c r="DL195" s="184">
        <v>0</v>
      </c>
      <c r="DM195" s="184">
        <v>0</v>
      </c>
      <c r="DN195" s="184">
        <v>1</v>
      </c>
      <c r="DO195" s="184">
        <v>0</v>
      </c>
      <c r="DP195" s="184">
        <v>0</v>
      </c>
      <c r="DQ195" s="184">
        <v>1</v>
      </c>
      <c r="DR195" s="183">
        <v>25</v>
      </c>
    </row>
    <row r="196" spans="1:122" ht="17.25" thickTop="1" thickBot="1" x14ac:dyDescent="0.3">
      <c r="A196" s="84" t="s">
        <v>293</v>
      </c>
      <c r="B196" s="121"/>
      <c r="C196" s="122"/>
      <c r="D196" s="188"/>
      <c r="E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1" t="s">
        <v>294</v>
      </c>
      <c r="T196" s="188"/>
      <c r="U196" s="188"/>
      <c r="V196" s="188"/>
      <c r="W196" s="188"/>
      <c r="X196" s="188"/>
      <c r="Y196" s="188"/>
      <c r="Z196" s="188"/>
      <c r="AA196" s="188"/>
      <c r="AB196" s="188"/>
      <c r="AC196" s="188"/>
      <c r="AD196" s="188"/>
      <c r="AE196" s="188"/>
      <c r="AF196" s="188"/>
      <c r="AG196" s="188"/>
      <c r="AH196" s="188"/>
      <c r="AI196" s="188"/>
      <c r="AJ196" s="188"/>
      <c r="AK196" s="188"/>
      <c r="AL196" s="188"/>
      <c r="AM196" s="188"/>
      <c r="AN196" s="18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326"/>
      <c r="CW196" s="188"/>
      <c r="CX196" s="188"/>
      <c r="CY196" s="188"/>
      <c r="CZ196" s="188"/>
      <c r="DA196" s="188"/>
      <c r="DB196" s="188"/>
      <c r="DC196" s="188"/>
      <c r="DD196" s="188"/>
      <c r="DE196" s="188"/>
      <c r="DF196" s="188"/>
      <c r="DG196" s="188"/>
      <c r="DH196" s="188"/>
      <c r="DI196" s="188"/>
      <c r="DJ196" s="188"/>
      <c r="DK196" s="188"/>
      <c r="DL196" s="188"/>
      <c r="DM196" s="188"/>
      <c r="DN196" s="188"/>
      <c r="DO196" s="188"/>
      <c r="DP196" s="188"/>
      <c r="DQ196" s="188"/>
      <c r="DR196" s="189"/>
    </row>
    <row r="197" spans="1:122" ht="16.5" thickBot="1" x14ac:dyDescent="0.3">
      <c r="A197" s="84" t="s">
        <v>293</v>
      </c>
      <c r="B197" s="190">
        <v>2014</v>
      </c>
      <c r="C197" s="191" t="s">
        <v>194</v>
      </c>
      <c r="D197" s="192">
        <v>86</v>
      </c>
      <c r="E197" s="192">
        <v>0</v>
      </c>
      <c r="H197" s="192">
        <v>0</v>
      </c>
      <c r="I197" s="192">
        <v>0</v>
      </c>
      <c r="J197" s="192">
        <v>0</v>
      </c>
      <c r="K197" s="192">
        <v>0</v>
      </c>
      <c r="L197" s="192">
        <v>0</v>
      </c>
      <c r="M197" s="192">
        <v>0</v>
      </c>
      <c r="N197" s="192">
        <v>36</v>
      </c>
      <c r="O197" s="192">
        <v>0</v>
      </c>
      <c r="P197" s="192">
        <v>36</v>
      </c>
      <c r="Q197" s="192"/>
      <c r="R197" s="192"/>
      <c r="S197" s="181" t="s">
        <v>294</v>
      </c>
      <c r="T197" s="192">
        <v>0</v>
      </c>
      <c r="U197" s="192">
        <v>0</v>
      </c>
      <c r="V197" s="192">
        <v>0</v>
      </c>
      <c r="W197" s="192">
        <v>0</v>
      </c>
      <c r="X197" s="192">
        <v>0</v>
      </c>
      <c r="Y197" s="192">
        <v>0</v>
      </c>
      <c r="Z197" s="192">
        <v>0</v>
      </c>
      <c r="AA197" s="192">
        <v>0</v>
      </c>
      <c r="AB197" s="192">
        <v>0</v>
      </c>
      <c r="AC197" s="192">
        <v>0</v>
      </c>
      <c r="AD197" s="192">
        <v>0</v>
      </c>
      <c r="AE197" s="192">
        <v>0</v>
      </c>
      <c r="AF197" s="192">
        <v>0</v>
      </c>
      <c r="AG197" s="192">
        <v>0</v>
      </c>
      <c r="AH197" s="192">
        <v>0</v>
      </c>
      <c r="AI197" s="192">
        <v>0</v>
      </c>
      <c r="AJ197" s="192">
        <v>0</v>
      </c>
      <c r="AK197" s="192">
        <v>0</v>
      </c>
      <c r="AL197" s="192">
        <v>0</v>
      </c>
      <c r="AM197" s="192">
        <v>0</v>
      </c>
      <c r="AN197" s="191">
        <v>0</v>
      </c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326"/>
      <c r="CW197" s="192">
        <v>0</v>
      </c>
      <c r="CX197" s="192">
        <v>0</v>
      </c>
      <c r="CY197" s="192">
        <v>0</v>
      </c>
      <c r="CZ197" s="192">
        <v>0</v>
      </c>
      <c r="DA197" s="192">
        <v>0</v>
      </c>
      <c r="DB197" s="192">
        <v>0</v>
      </c>
      <c r="DC197" s="192">
        <v>0</v>
      </c>
      <c r="DD197" s="192">
        <v>0</v>
      </c>
      <c r="DE197" s="192">
        <v>0</v>
      </c>
      <c r="DF197" s="192">
        <v>0</v>
      </c>
      <c r="DG197" s="192">
        <v>0</v>
      </c>
      <c r="DH197" s="192">
        <v>0</v>
      </c>
      <c r="DI197" s="192">
        <v>0</v>
      </c>
      <c r="DJ197" s="192">
        <v>0</v>
      </c>
      <c r="DK197" s="192">
        <v>0</v>
      </c>
      <c r="DL197" s="192">
        <v>0</v>
      </c>
      <c r="DM197" s="192">
        <v>0</v>
      </c>
      <c r="DN197" s="192">
        <v>0</v>
      </c>
      <c r="DO197" s="192">
        <v>0</v>
      </c>
      <c r="DP197" s="192">
        <v>0</v>
      </c>
      <c r="DQ197" s="192">
        <v>0</v>
      </c>
      <c r="DR197" s="192">
        <v>0</v>
      </c>
    </row>
    <row r="198" spans="1:122" ht="16.5" thickBot="1" x14ac:dyDescent="0.3">
      <c r="A198" s="84" t="s">
        <v>293</v>
      </c>
      <c r="B198" s="193">
        <v>2014</v>
      </c>
      <c r="C198" s="194" t="s">
        <v>256</v>
      </c>
      <c r="D198" s="195">
        <v>50</v>
      </c>
      <c r="E198" s="195">
        <v>50</v>
      </c>
      <c r="H198" s="195">
        <v>35</v>
      </c>
      <c r="I198" s="195">
        <v>1</v>
      </c>
      <c r="J198" s="195">
        <v>0</v>
      </c>
      <c r="K198" s="195">
        <v>2</v>
      </c>
      <c r="L198" s="195">
        <v>0</v>
      </c>
      <c r="M198" s="195">
        <v>38</v>
      </c>
      <c r="N198" s="195">
        <v>64</v>
      </c>
      <c r="O198" s="195">
        <v>0</v>
      </c>
      <c r="P198" s="195">
        <v>64</v>
      </c>
      <c r="Q198" s="195"/>
      <c r="R198" s="195"/>
      <c r="S198" s="181" t="s">
        <v>294</v>
      </c>
      <c r="T198" s="195">
        <v>0</v>
      </c>
      <c r="U198" s="195"/>
      <c r="V198" s="195"/>
      <c r="W198" s="195"/>
      <c r="X198" s="195">
        <v>24</v>
      </c>
      <c r="Y198" s="195">
        <v>5</v>
      </c>
      <c r="Z198" s="195">
        <v>1</v>
      </c>
      <c r="AA198" s="195">
        <v>1</v>
      </c>
      <c r="AB198" s="195">
        <v>0</v>
      </c>
      <c r="AC198" s="195">
        <v>1</v>
      </c>
      <c r="AD198" s="195">
        <v>0</v>
      </c>
      <c r="AE198" s="195">
        <v>0</v>
      </c>
      <c r="AF198" s="195">
        <v>0</v>
      </c>
      <c r="AG198" s="195">
        <v>0</v>
      </c>
      <c r="AH198" s="195">
        <v>0</v>
      </c>
      <c r="AI198" s="195">
        <v>1</v>
      </c>
      <c r="AJ198" s="195">
        <v>0</v>
      </c>
      <c r="AK198" s="195">
        <v>0</v>
      </c>
      <c r="AL198" s="195">
        <v>0</v>
      </c>
      <c r="AM198" s="195">
        <v>2</v>
      </c>
      <c r="AN198" s="194">
        <v>35</v>
      </c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R198" s="59"/>
      <c r="CS198" s="59"/>
      <c r="CT198" s="59"/>
      <c r="CU198" s="59"/>
      <c r="CV198" s="326"/>
      <c r="CW198" s="195">
        <v>9</v>
      </c>
      <c r="CX198" s="195">
        <v>9</v>
      </c>
      <c r="CY198" s="195">
        <v>1</v>
      </c>
      <c r="CZ198" s="195">
        <v>1</v>
      </c>
      <c r="DA198" s="195">
        <v>1</v>
      </c>
      <c r="DB198" s="195">
        <v>0</v>
      </c>
      <c r="DC198" s="195">
        <v>2</v>
      </c>
      <c r="DD198" s="195">
        <v>0</v>
      </c>
      <c r="DE198" s="195">
        <v>0</v>
      </c>
      <c r="DF198" s="195">
        <v>0</v>
      </c>
      <c r="DG198" s="195">
        <v>0</v>
      </c>
      <c r="DH198" s="195">
        <v>1</v>
      </c>
      <c r="DI198" s="195">
        <v>1</v>
      </c>
      <c r="DJ198" s="195">
        <v>9</v>
      </c>
      <c r="DK198" s="195">
        <v>0</v>
      </c>
      <c r="DL198" s="195">
        <v>0</v>
      </c>
      <c r="DM198" s="195">
        <v>0</v>
      </c>
      <c r="DN198" s="195">
        <v>0</v>
      </c>
      <c r="DO198" s="195">
        <v>1</v>
      </c>
      <c r="DP198" s="195">
        <v>0</v>
      </c>
      <c r="DQ198" s="195">
        <v>0</v>
      </c>
      <c r="DR198" s="194">
        <v>35</v>
      </c>
    </row>
    <row r="199" spans="1:122" x14ac:dyDescent="0.25">
      <c r="A199" s="84" t="s">
        <v>295</v>
      </c>
      <c r="B199" s="196">
        <v>40634</v>
      </c>
      <c r="C199" s="180" t="s">
        <v>194</v>
      </c>
      <c r="D199" s="179">
        <v>100</v>
      </c>
      <c r="E199" s="181">
        <v>5</v>
      </c>
      <c r="H199" s="181">
        <v>1</v>
      </c>
      <c r="I199" s="181"/>
      <c r="J199" s="181"/>
      <c r="K199" s="181">
        <v>4</v>
      </c>
      <c r="L199" s="181"/>
      <c r="M199" s="181"/>
      <c r="N199" s="179">
        <v>24</v>
      </c>
      <c r="O199" s="181">
        <v>0</v>
      </c>
      <c r="P199" s="181">
        <v>24</v>
      </c>
      <c r="Q199" s="181">
        <v>22</v>
      </c>
      <c r="R199" s="181">
        <v>2</v>
      </c>
      <c r="S199" s="181"/>
      <c r="T199" s="179"/>
      <c r="U199" s="181"/>
      <c r="V199" s="181"/>
      <c r="W199" s="181"/>
      <c r="X199" s="181"/>
      <c r="Y199" s="181"/>
      <c r="Z199" s="181">
        <v>1</v>
      </c>
      <c r="AA199" s="181"/>
      <c r="AB199" s="181"/>
      <c r="AC199" s="181"/>
      <c r="AD199" s="181"/>
      <c r="AE199" s="181"/>
      <c r="AF199" s="181"/>
      <c r="AG199" s="181"/>
      <c r="AH199" s="181"/>
      <c r="AI199" s="181"/>
      <c r="AJ199" s="181"/>
      <c r="AK199" s="181"/>
      <c r="AL199" s="181"/>
      <c r="AM199" s="181"/>
      <c r="AN199" s="180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R199" s="59"/>
      <c r="CS199" s="59"/>
      <c r="CT199" s="59"/>
      <c r="CU199" s="59"/>
      <c r="CV199" s="326"/>
    </row>
    <row r="200" spans="1:122" ht="16.5" thickBot="1" x14ac:dyDescent="0.3">
      <c r="A200" s="84" t="s">
        <v>295</v>
      </c>
      <c r="B200" s="197">
        <v>40999</v>
      </c>
      <c r="C200" s="183" t="s">
        <v>256</v>
      </c>
      <c r="D200" s="182"/>
      <c r="E200" s="184"/>
      <c r="H200" s="184"/>
      <c r="I200" s="184"/>
      <c r="J200" s="184"/>
      <c r="K200" s="184"/>
      <c r="L200" s="184"/>
      <c r="M200" s="184"/>
      <c r="N200" s="182"/>
      <c r="O200" s="184"/>
      <c r="P200" s="184"/>
      <c r="Q200" s="184"/>
      <c r="R200" s="184"/>
      <c r="S200" s="184"/>
      <c r="T200" s="182"/>
      <c r="U200" s="184"/>
      <c r="V200" s="184"/>
      <c r="W200" s="184"/>
      <c r="X200" s="184"/>
      <c r="Y200" s="184"/>
      <c r="Z200" s="184"/>
      <c r="AA200" s="184"/>
      <c r="AB200" s="184"/>
      <c r="AC200" s="184"/>
      <c r="AD200" s="184"/>
      <c r="AE200" s="184"/>
      <c r="AF200" s="184"/>
      <c r="AG200" s="184"/>
      <c r="AH200" s="184"/>
      <c r="AI200" s="184"/>
      <c r="AJ200" s="184"/>
      <c r="AK200" s="184"/>
      <c r="AL200" s="184"/>
      <c r="AM200" s="184"/>
      <c r="AN200" s="183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R200" s="59"/>
      <c r="CS200" s="59"/>
      <c r="CT200" s="59"/>
      <c r="CU200" s="59"/>
      <c r="CV200" s="326"/>
    </row>
    <row r="201" spans="1:122" ht="16.5" thickTop="1" x14ac:dyDescent="0.25">
      <c r="A201" s="84" t="s">
        <v>295</v>
      </c>
      <c r="B201" s="185"/>
      <c r="C201" s="186"/>
      <c r="D201" s="187"/>
      <c r="E201" s="187"/>
      <c r="H201" s="187"/>
      <c r="I201" s="187"/>
      <c r="J201" s="187"/>
      <c r="K201" s="187"/>
      <c r="L201" s="187"/>
      <c r="M201" s="187"/>
      <c r="N201" s="188"/>
      <c r="O201" s="188"/>
      <c r="P201" s="188"/>
      <c r="Q201" s="188"/>
      <c r="R201" s="188"/>
      <c r="S201" s="188"/>
      <c r="T201" s="188"/>
      <c r="U201" s="188"/>
      <c r="V201" s="188"/>
      <c r="W201" s="188"/>
      <c r="X201" s="188"/>
      <c r="Y201" s="188"/>
      <c r="Z201" s="188"/>
      <c r="AA201" s="188"/>
      <c r="AB201" s="188"/>
      <c r="AC201" s="188"/>
      <c r="AD201" s="188"/>
      <c r="AE201" s="188"/>
      <c r="AF201" s="188"/>
      <c r="AG201" s="188"/>
      <c r="AH201" s="188"/>
      <c r="AI201" s="188"/>
      <c r="AJ201" s="188"/>
      <c r="AK201" s="188"/>
      <c r="AL201" s="188"/>
      <c r="AM201" s="188"/>
      <c r="AN201" s="189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R201" s="59"/>
      <c r="CS201" s="59"/>
      <c r="CT201" s="59"/>
      <c r="CU201" s="59"/>
      <c r="CV201" s="326"/>
    </row>
    <row r="202" spans="1:122" x14ac:dyDescent="0.25">
      <c r="A202" s="84" t="s">
        <v>295</v>
      </c>
      <c r="B202" s="198">
        <v>41000</v>
      </c>
      <c r="C202" s="191" t="s">
        <v>194</v>
      </c>
      <c r="D202" s="192">
        <v>87</v>
      </c>
      <c r="E202" s="192">
        <v>1</v>
      </c>
      <c r="H202" s="192"/>
      <c r="I202" s="192"/>
      <c r="J202" s="192"/>
      <c r="K202" s="192">
        <v>1</v>
      </c>
      <c r="L202" s="192"/>
      <c r="M202" s="192"/>
      <c r="N202" s="192">
        <v>15</v>
      </c>
      <c r="O202" s="192">
        <v>0</v>
      </c>
      <c r="P202" s="192">
        <v>15</v>
      </c>
      <c r="Q202" s="192">
        <v>5</v>
      </c>
      <c r="R202" s="192">
        <v>10</v>
      </c>
      <c r="S202" s="192"/>
      <c r="T202" s="192"/>
      <c r="U202" s="192"/>
      <c r="V202" s="192"/>
      <c r="W202" s="192"/>
      <c r="X202" s="192"/>
      <c r="Y202" s="192"/>
      <c r="Z202" s="192"/>
      <c r="AA202" s="192"/>
      <c r="AB202" s="192"/>
      <c r="AC202" s="192"/>
      <c r="AD202" s="192"/>
      <c r="AE202" s="192"/>
      <c r="AF202" s="192"/>
      <c r="AG202" s="192"/>
      <c r="AH202" s="192"/>
      <c r="AI202" s="192"/>
      <c r="AJ202" s="192"/>
      <c r="AK202" s="192"/>
      <c r="AL202" s="192"/>
      <c r="AM202" s="192"/>
      <c r="AN202" s="191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R202" s="59"/>
      <c r="CS202" s="59"/>
      <c r="CT202" s="59"/>
      <c r="CU202" s="59"/>
      <c r="CV202" s="326"/>
    </row>
    <row r="203" spans="1:122" ht="16.5" thickBot="1" x14ac:dyDescent="0.3">
      <c r="A203" s="84" t="s">
        <v>295</v>
      </c>
      <c r="B203" s="197">
        <v>41364</v>
      </c>
      <c r="C203" s="183" t="s">
        <v>256</v>
      </c>
      <c r="D203" s="184"/>
      <c r="E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4"/>
      <c r="AD203" s="184"/>
      <c r="AE203" s="184"/>
      <c r="AF203" s="184"/>
      <c r="AG203" s="184"/>
      <c r="AH203" s="184"/>
      <c r="AI203" s="184"/>
      <c r="AJ203" s="184"/>
      <c r="AK203" s="184"/>
      <c r="AL203" s="184"/>
      <c r="AM203" s="184"/>
      <c r="AN203" s="183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R203" s="59"/>
      <c r="CS203" s="59"/>
      <c r="CT203" s="59"/>
      <c r="CU203" s="59"/>
      <c r="CV203" s="326"/>
    </row>
    <row r="204" spans="1:122" ht="16.5" thickTop="1" x14ac:dyDescent="0.25">
      <c r="A204" s="84" t="s">
        <v>295</v>
      </c>
      <c r="B204" s="121"/>
      <c r="C204" s="122"/>
      <c r="D204" s="188"/>
      <c r="E204" s="188"/>
      <c r="H204" s="188"/>
      <c r="I204" s="188"/>
      <c r="J204" s="188"/>
      <c r="K204" s="188"/>
      <c r="L204" s="188"/>
      <c r="M204" s="188"/>
      <c r="N204" s="188"/>
      <c r="O204" s="188"/>
      <c r="P204" s="188"/>
      <c r="Q204" s="188"/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  <c r="AD204" s="188"/>
      <c r="AE204" s="188"/>
      <c r="AF204" s="188"/>
      <c r="AG204" s="188"/>
      <c r="AH204" s="188"/>
      <c r="AI204" s="188"/>
      <c r="AJ204" s="188"/>
      <c r="AK204" s="188"/>
      <c r="AL204" s="188"/>
      <c r="AM204" s="188"/>
      <c r="AN204" s="18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R204" s="59"/>
      <c r="CS204" s="59"/>
      <c r="CT204" s="59"/>
      <c r="CU204" s="59"/>
      <c r="CV204" s="326"/>
    </row>
    <row r="205" spans="1:122" x14ac:dyDescent="0.25">
      <c r="A205" s="84" t="s">
        <v>295</v>
      </c>
      <c r="B205" s="198">
        <v>41365</v>
      </c>
      <c r="C205" s="191" t="s">
        <v>194</v>
      </c>
      <c r="D205" s="192">
        <v>44</v>
      </c>
      <c r="E205" s="192">
        <v>3</v>
      </c>
      <c r="H205" s="192">
        <v>1</v>
      </c>
      <c r="I205" s="192"/>
      <c r="J205" s="192"/>
      <c r="K205" s="192">
        <v>2</v>
      </c>
      <c r="L205" s="192"/>
      <c r="M205" s="192"/>
      <c r="N205" s="192">
        <v>18</v>
      </c>
      <c r="O205" s="192">
        <v>0</v>
      </c>
      <c r="P205" s="192">
        <v>18</v>
      </c>
      <c r="Q205" s="192">
        <v>8</v>
      </c>
      <c r="R205" s="192">
        <v>10</v>
      </c>
      <c r="S205" s="192"/>
      <c r="T205" s="192"/>
      <c r="U205" s="192"/>
      <c r="V205" s="192"/>
      <c r="W205" s="192"/>
      <c r="X205" s="192"/>
      <c r="Y205" s="192"/>
      <c r="Z205" s="192">
        <v>1</v>
      </c>
      <c r="AA205" s="192"/>
      <c r="AB205" s="192"/>
      <c r="AC205" s="192"/>
      <c r="AD205" s="192"/>
      <c r="AE205" s="192"/>
      <c r="AF205" s="192"/>
      <c r="AG205" s="192"/>
      <c r="AH205" s="192"/>
      <c r="AI205" s="192"/>
      <c r="AJ205" s="192"/>
      <c r="AK205" s="192"/>
      <c r="AL205" s="192"/>
      <c r="AM205" s="192"/>
      <c r="AN205" s="191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R205" s="59"/>
      <c r="CS205" s="59"/>
      <c r="CT205" s="59"/>
      <c r="CU205" s="59"/>
      <c r="CV205" s="326"/>
    </row>
    <row r="206" spans="1:122" ht="16.5" thickBot="1" x14ac:dyDescent="0.3">
      <c r="A206" s="84" t="s">
        <v>295</v>
      </c>
      <c r="B206" s="199">
        <v>41729</v>
      </c>
      <c r="C206" s="194" t="s">
        <v>256</v>
      </c>
      <c r="D206" s="195"/>
      <c r="E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4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R206" s="59"/>
      <c r="CS206" s="59"/>
      <c r="CT206" s="59"/>
      <c r="CU206" s="59"/>
      <c r="CV206" s="326"/>
    </row>
    <row r="207" spans="1:122" x14ac:dyDescent="0.25">
      <c r="A207" s="84" t="s">
        <v>296</v>
      </c>
      <c r="B207" s="179">
        <v>2012</v>
      </c>
      <c r="C207" s="180" t="s">
        <v>194</v>
      </c>
      <c r="D207" s="179">
        <v>0</v>
      </c>
      <c r="E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79"/>
      <c r="O207" s="181"/>
      <c r="P207" s="181"/>
      <c r="Q207" s="181"/>
      <c r="R207" s="181"/>
      <c r="S207" s="181"/>
      <c r="T207" s="179">
        <v>0</v>
      </c>
      <c r="U207" s="181"/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/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/>
      <c r="AN207" s="180">
        <v>0</v>
      </c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R207" s="59"/>
      <c r="CS207" s="59"/>
      <c r="CT207" s="59"/>
      <c r="CU207" s="59"/>
      <c r="CV207" s="326"/>
      <c r="CW207" s="179"/>
      <c r="CX207" s="181"/>
      <c r="CY207" s="181"/>
      <c r="CZ207" s="181"/>
      <c r="DA207" s="181"/>
      <c r="DB207" s="181"/>
      <c r="DC207" s="181"/>
      <c r="DD207" s="181"/>
      <c r="DE207" s="181"/>
      <c r="DF207" s="181"/>
      <c r="DG207" s="181"/>
      <c r="DH207" s="181"/>
      <c r="DI207" s="181"/>
      <c r="DJ207" s="181"/>
      <c r="DK207" s="181"/>
      <c r="DL207" s="181"/>
      <c r="DM207" s="181"/>
      <c r="DN207" s="181"/>
      <c r="DO207" s="181"/>
      <c r="DP207" s="181"/>
      <c r="DQ207" s="181"/>
      <c r="DR207" s="180"/>
    </row>
    <row r="208" spans="1:122" ht="16.5" thickBot="1" x14ac:dyDescent="0.3">
      <c r="A208" s="84" t="s">
        <v>296</v>
      </c>
      <c r="B208" s="182">
        <v>2012</v>
      </c>
      <c r="C208" s="183" t="s">
        <v>256</v>
      </c>
      <c r="D208" s="182">
        <v>0</v>
      </c>
      <c r="E208" s="184">
        <v>0</v>
      </c>
      <c r="H208" s="184">
        <v>0</v>
      </c>
      <c r="I208" s="184">
        <v>0</v>
      </c>
      <c r="J208" s="184"/>
      <c r="K208" s="184">
        <v>0</v>
      </c>
      <c r="L208" s="184">
        <v>0</v>
      </c>
      <c r="M208" s="184">
        <v>0</v>
      </c>
      <c r="N208" s="182">
        <v>0</v>
      </c>
      <c r="O208" s="184">
        <v>0</v>
      </c>
      <c r="P208" s="184">
        <v>0</v>
      </c>
      <c r="Q208" s="184">
        <v>0</v>
      </c>
      <c r="R208" s="184">
        <v>0</v>
      </c>
      <c r="S208" s="184">
        <v>0</v>
      </c>
      <c r="T208" s="182">
        <v>0</v>
      </c>
      <c r="U208" s="184"/>
      <c r="V208" s="184">
        <v>0</v>
      </c>
      <c r="W208" s="184">
        <v>0</v>
      </c>
      <c r="X208" s="184">
        <v>0</v>
      </c>
      <c r="Y208" s="184">
        <v>0</v>
      </c>
      <c r="Z208" s="184">
        <v>0</v>
      </c>
      <c r="AA208" s="184">
        <v>0</v>
      </c>
      <c r="AB208" s="184">
        <v>0</v>
      </c>
      <c r="AC208" s="184">
        <v>0</v>
      </c>
      <c r="AD208" s="184">
        <v>0</v>
      </c>
      <c r="AE208" s="184">
        <v>0</v>
      </c>
      <c r="AF208" s="184">
        <v>0</v>
      </c>
      <c r="AG208" s="184"/>
      <c r="AH208" s="184">
        <v>0</v>
      </c>
      <c r="AI208" s="184">
        <v>0</v>
      </c>
      <c r="AJ208" s="184">
        <v>0</v>
      </c>
      <c r="AK208" s="184">
        <v>0</v>
      </c>
      <c r="AL208" s="184">
        <v>0</v>
      </c>
      <c r="AM208" s="184"/>
      <c r="AN208" s="183">
        <v>0</v>
      </c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R208" s="59"/>
      <c r="CS208" s="59"/>
      <c r="CT208" s="59"/>
      <c r="CU208" s="59"/>
      <c r="CV208" s="326"/>
      <c r="CW208" s="182">
        <v>0</v>
      </c>
      <c r="CX208" s="184">
        <v>0</v>
      </c>
      <c r="CY208" s="184">
        <v>0</v>
      </c>
      <c r="CZ208" s="184">
        <v>0</v>
      </c>
      <c r="DA208" s="184">
        <v>0</v>
      </c>
      <c r="DB208" s="184">
        <v>0</v>
      </c>
      <c r="DC208" s="184">
        <v>0</v>
      </c>
      <c r="DD208" s="184">
        <v>0</v>
      </c>
      <c r="DE208" s="184">
        <v>0</v>
      </c>
      <c r="DF208" s="184">
        <v>0</v>
      </c>
      <c r="DG208" s="184">
        <v>0</v>
      </c>
      <c r="DH208" s="184">
        <v>0</v>
      </c>
      <c r="DI208" s="184">
        <v>0</v>
      </c>
      <c r="DJ208" s="184">
        <v>0</v>
      </c>
      <c r="DK208" s="184">
        <v>0</v>
      </c>
      <c r="DL208" s="184">
        <v>0</v>
      </c>
      <c r="DM208" s="184">
        <v>0</v>
      </c>
      <c r="DN208" s="184">
        <v>0</v>
      </c>
      <c r="DO208" s="184">
        <v>0</v>
      </c>
      <c r="DP208" s="184">
        <v>0</v>
      </c>
      <c r="DQ208" s="184">
        <v>0</v>
      </c>
      <c r="DR208" s="183">
        <v>0</v>
      </c>
    </row>
    <row r="209" spans="1:122" ht="16.5" thickTop="1" x14ac:dyDescent="0.25">
      <c r="A209" s="84" t="s">
        <v>296</v>
      </c>
      <c r="B209" s="185"/>
      <c r="C209" s="186"/>
      <c r="D209" s="187"/>
      <c r="E209" s="187"/>
      <c r="H209" s="187"/>
      <c r="I209" s="187"/>
      <c r="J209" s="187"/>
      <c r="K209" s="187"/>
      <c r="L209" s="187"/>
      <c r="M209" s="187"/>
      <c r="N209" s="188"/>
      <c r="O209" s="188"/>
      <c r="P209" s="188"/>
      <c r="Q209" s="188"/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  <c r="AD209" s="188"/>
      <c r="AE209" s="188"/>
      <c r="AF209" s="188"/>
      <c r="AG209" s="188"/>
      <c r="AH209" s="188"/>
      <c r="AI209" s="188"/>
      <c r="AJ209" s="188"/>
      <c r="AK209" s="188"/>
      <c r="AL209" s="188"/>
      <c r="AM209" s="188"/>
      <c r="AN209" s="189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R209" s="59"/>
      <c r="CS209" s="59"/>
      <c r="CT209" s="59"/>
      <c r="CU209" s="59"/>
      <c r="CV209" s="326"/>
      <c r="CW209" s="188"/>
      <c r="CX209" s="188"/>
      <c r="CY209" s="188"/>
      <c r="CZ209" s="188"/>
      <c r="DA209" s="188"/>
      <c r="DB209" s="188"/>
      <c r="DC209" s="188"/>
      <c r="DD209" s="188"/>
      <c r="DE209" s="188"/>
      <c r="DF209" s="188"/>
      <c r="DG209" s="188"/>
      <c r="DH209" s="188"/>
      <c r="DI209" s="188"/>
      <c r="DJ209" s="188"/>
      <c r="DK209" s="188"/>
      <c r="DL209" s="188"/>
      <c r="DM209" s="188"/>
      <c r="DN209" s="188"/>
      <c r="DO209" s="188"/>
      <c r="DP209" s="188"/>
      <c r="DQ209" s="188"/>
      <c r="DR209" s="189"/>
    </row>
    <row r="210" spans="1:122" x14ac:dyDescent="0.25">
      <c r="A210" s="84" t="s">
        <v>296</v>
      </c>
      <c r="B210" s="190">
        <v>2013</v>
      </c>
      <c r="C210" s="191" t="s">
        <v>194</v>
      </c>
      <c r="D210" s="192">
        <v>0</v>
      </c>
      <c r="E210" s="192">
        <v>0</v>
      </c>
      <c r="H210" s="192">
        <v>0</v>
      </c>
      <c r="I210" s="192">
        <v>0</v>
      </c>
      <c r="J210" s="192">
        <v>0</v>
      </c>
      <c r="K210" s="192">
        <v>0</v>
      </c>
      <c r="L210" s="192">
        <v>0</v>
      </c>
      <c r="M210" s="192">
        <v>0</v>
      </c>
      <c r="N210" s="192"/>
      <c r="O210" s="192"/>
      <c r="P210" s="192"/>
      <c r="Q210" s="192"/>
      <c r="R210" s="192"/>
      <c r="S210" s="192"/>
      <c r="T210" s="192">
        <v>0</v>
      </c>
      <c r="U210" s="192">
        <v>0</v>
      </c>
      <c r="V210" s="192">
        <v>0</v>
      </c>
      <c r="W210" s="192">
        <v>0</v>
      </c>
      <c r="X210" s="192">
        <v>0</v>
      </c>
      <c r="Y210" s="192">
        <v>0</v>
      </c>
      <c r="Z210" s="192">
        <v>0</v>
      </c>
      <c r="AA210" s="192">
        <v>0</v>
      </c>
      <c r="AB210" s="192">
        <v>0</v>
      </c>
      <c r="AC210" s="192">
        <v>0</v>
      </c>
      <c r="AD210" s="192">
        <v>0</v>
      </c>
      <c r="AE210" s="192">
        <v>0</v>
      </c>
      <c r="AF210" s="192">
        <v>0</v>
      </c>
      <c r="AG210" s="192">
        <v>0</v>
      </c>
      <c r="AH210" s="192">
        <v>0</v>
      </c>
      <c r="AI210" s="192">
        <v>0</v>
      </c>
      <c r="AJ210" s="192">
        <v>0</v>
      </c>
      <c r="AK210" s="192">
        <v>0</v>
      </c>
      <c r="AL210" s="192">
        <v>0</v>
      </c>
      <c r="AM210" s="192">
        <v>0</v>
      </c>
      <c r="AN210" s="191">
        <v>0</v>
      </c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R210" s="59"/>
      <c r="CS210" s="59"/>
      <c r="CT210" s="59"/>
      <c r="CU210" s="59"/>
      <c r="CV210" s="326"/>
      <c r="CW210" s="192"/>
      <c r="CX210" s="192"/>
      <c r="CY210" s="192"/>
      <c r="CZ210" s="192"/>
      <c r="DA210" s="192"/>
      <c r="DB210" s="192"/>
      <c r="DC210" s="192"/>
      <c r="DD210" s="192"/>
      <c r="DE210" s="192"/>
      <c r="DF210" s="192"/>
      <c r="DG210" s="192"/>
      <c r="DH210" s="192"/>
      <c r="DI210" s="192"/>
      <c r="DJ210" s="192"/>
      <c r="DK210" s="192"/>
      <c r="DL210" s="192"/>
      <c r="DM210" s="192"/>
      <c r="DN210" s="192"/>
      <c r="DO210" s="192"/>
      <c r="DP210" s="192"/>
      <c r="DQ210" s="192"/>
      <c r="DR210" s="191"/>
    </row>
    <row r="211" spans="1:122" ht="16.5" thickBot="1" x14ac:dyDescent="0.3">
      <c r="A211" s="84" t="s">
        <v>296</v>
      </c>
      <c r="B211" s="182">
        <v>2013</v>
      </c>
      <c r="C211" s="183" t="s">
        <v>256</v>
      </c>
      <c r="D211" s="184">
        <v>1</v>
      </c>
      <c r="E211" s="184">
        <v>1</v>
      </c>
      <c r="H211" s="184">
        <v>1</v>
      </c>
      <c r="I211" s="184">
        <v>0</v>
      </c>
      <c r="J211" s="184">
        <v>0</v>
      </c>
      <c r="K211" s="184">
        <v>0</v>
      </c>
      <c r="L211" s="184">
        <v>0</v>
      </c>
      <c r="M211" s="184">
        <v>0</v>
      </c>
      <c r="N211" s="184">
        <v>0</v>
      </c>
      <c r="O211" s="184">
        <v>0</v>
      </c>
      <c r="P211" s="184">
        <v>0</v>
      </c>
      <c r="Q211" s="184">
        <v>0</v>
      </c>
      <c r="R211" s="184">
        <v>0</v>
      </c>
      <c r="S211" s="184">
        <v>0</v>
      </c>
      <c r="T211" s="184">
        <v>0</v>
      </c>
      <c r="U211" s="184">
        <v>1</v>
      </c>
      <c r="V211" s="184">
        <v>0</v>
      </c>
      <c r="W211" s="184">
        <v>0</v>
      </c>
      <c r="X211" s="184">
        <v>1</v>
      </c>
      <c r="Y211" s="184">
        <v>0</v>
      </c>
      <c r="Z211" s="184">
        <v>0</v>
      </c>
      <c r="AA211" s="184">
        <v>0</v>
      </c>
      <c r="AB211" s="184">
        <v>0</v>
      </c>
      <c r="AC211" s="184">
        <v>0</v>
      </c>
      <c r="AD211" s="184">
        <v>0</v>
      </c>
      <c r="AE211" s="184">
        <v>0</v>
      </c>
      <c r="AF211" s="184">
        <v>0</v>
      </c>
      <c r="AG211" s="184">
        <v>0</v>
      </c>
      <c r="AH211" s="184">
        <v>0</v>
      </c>
      <c r="AI211" s="184">
        <v>0</v>
      </c>
      <c r="AJ211" s="184">
        <v>0</v>
      </c>
      <c r="AK211" s="184">
        <v>0</v>
      </c>
      <c r="AL211" s="184">
        <v>0</v>
      </c>
      <c r="AM211" s="184">
        <v>0</v>
      </c>
      <c r="AN211" s="183">
        <v>1</v>
      </c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R211" s="59"/>
      <c r="CS211" s="59"/>
      <c r="CT211" s="59"/>
      <c r="CU211" s="59"/>
      <c r="CV211" s="326"/>
      <c r="CW211" s="184">
        <v>0</v>
      </c>
      <c r="CX211" s="184">
        <v>0</v>
      </c>
      <c r="CY211" s="184">
        <v>1</v>
      </c>
      <c r="CZ211" s="184">
        <v>0</v>
      </c>
      <c r="DA211" s="184">
        <v>0</v>
      </c>
      <c r="DB211" s="184">
        <v>0</v>
      </c>
      <c r="DC211" s="184">
        <v>0</v>
      </c>
      <c r="DD211" s="184">
        <v>0</v>
      </c>
      <c r="DE211" s="184">
        <v>0</v>
      </c>
      <c r="DF211" s="184">
        <v>0</v>
      </c>
      <c r="DG211" s="184">
        <v>0</v>
      </c>
      <c r="DH211" s="184">
        <v>0</v>
      </c>
      <c r="DI211" s="184">
        <v>0</v>
      </c>
      <c r="DJ211" s="184">
        <v>0</v>
      </c>
      <c r="DK211" s="184">
        <v>0</v>
      </c>
      <c r="DL211" s="184">
        <v>0</v>
      </c>
      <c r="DM211" s="184">
        <v>0</v>
      </c>
      <c r="DN211" s="184">
        <v>0</v>
      </c>
      <c r="DO211" s="184">
        <v>0</v>
      </c>
      <c r="DP211" s="184">
        <v>0</v>
      </c>
      <c r="DQ211" s="184">
        <v>0</v>
      </c>
      <c r="DR211" s="183">
        <v>1</v>
      </c>
    </row>
    <row r="212" spans="1:122" ht="16.5" thickTop="1" x14ac:dyDescent="0.25">
      <c r="A212" s="84" t="s">
        <v>296</v>
      </c>
      <c r="B212" s="121"/>
      <c r="C212" s="122"/>
      <c r="D212" s="188"/>
      <c r="E212" s="188"/>
      <c r="H212" s="188"/>
      <c r="I212" s="188"/>
      <c r="J212" s="188"/>
      <c r="K212" s="188"/>
      <c r="L212" s="188"/>
      <c r="M212" s="188"/>
      <c r="N212" s="188"/>
      <c r="O212" s="188"/>
      <c r="P212" s="188"/>
      <c r="Q212" s="188"/>
      <c r="R212" s="188"/>
      <c r="S212" s="188"/>
      <c r="T212" s="188"/>
      <c r="U212" s="188"/>
      <c r="V212" s="188"/>
      <c r="W212" s="188"/>
      <c r="X212" s="188"/>
      <c r="Y212" s="188"/>
      <c r="Z212" s="188"/>
      <c r="AA212" s="188"/>
      <c r="AB212" s="188"/>
      <c r="AC212" s="188"/>
      <c r="AD212" s="188"/>
      <c r="AE212" s="188"/>
      <c r="AF212" s="188"/>
      <c r="AG212" s="188"/>
      <c r="AH212" s="188"/>
      <c r="AI212" s="188"/>
      <c r="AJ212" s="188"/>
      <c r="AK212" s="188"/>
      <c r="AL212" s="188"/>
      <c r="AM212" s="188"/>
      <c r="AN212" s="189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R212" s="59"/>
      <c r="CS212" s="59"/>
      <c r="CT212" s="59"/>
      <c r="CU212" s="59"/>
      <c r="CV212" s="326"/>
      <c r="CW212" s="188"/>
      <c r="CX212" s="188"/>
      <c r="CY212" s="188"/>
      <c r="CZ212" s="188"/>
      <c r="DA212" s="188"/>
      <c r="DB212" s="188"/>
      <c r="DC212" s="188"/>
      <c r="DD212" s="188"/>
      <c r="DE212" s="188"/>
      <c r="DF212" s="188"/>
      <c r="DG212" s="188"/>
      <c r="DH212" s="188"/>
      <c r="DI212" s="188"/>
      <c r="DJ212" s="188"/>
      <c r="DK212" s="188"/>
      <c r="DL212" s="188"/>
      <c r="DM212" s="188"/>
      <c r="DN212" s="188"/>
      <c r="DO212" s="188"/>
      <c r="DP212" s="188"/>
      <c r="DQ212" s="188"/>
      <c r="DR212" s="189"/>
    </row>
    <row r="213" spans="1:122" x14ac:dyDescent="0.25">
      <c r="A213" s="84" t="s">
        <v>296</v>
      </c>
      <c r="B213" s="190">
        <v>2014</v>
      </c>
      <c r="C213" s="191" t="s">
        <v>194</v>
      </c>
      <c r="D213" s="192">
        <v>0</v>
      </c>
      <c r="E213" s="192">
        <v>0</v>
      </c>
      <c r="H213" s="192">
        <v>0</v>
      </c>
      <c r="I213" s="192">
        <v>0</v>
      </c>
      <c r="J213" s="192">
        <v>0</v>
      </c>
      <c r="K213" s="192">
        <v>0</v>
      </c>
      <c r="L213" s="192">
        <v>0</v>
      </c>
      <c r="M213" s="192">
        <v>0</v>
      </c>
      <c r="N213" s="192"/>
      <c r="O213" s="192"/>
      <c r="P213" s="192">
        <v>0</v>
      </c>
      <c r="Q213" s="192">
        <v>0</v>
      </c>
      <c r="R213" s="192">
        <v>0</v>
      </c>
      <c r="S213" s="192">
        <v>0</v>
      </c>
      <c r="T213" s="192">
        <v>0</v>
      </c>
      <c r="U213" s="192">
        <v>0</v>
      </c>
      <c r="V213" s="192">
        <v>0</v>
      </c>
      <c r="W213" s="192">
        <v>0</v>
      </c>
      <c r="X213" s="192">
        <v>0</v>
      </c>
      <c r="Y213" s="192">
        <v>0</v>
      </c>
      <c r="Z213" s="192">
        <v>0</v>
      </c>
      <c r="AA213" s="192">
        <v>0</v>
      </c>
      <c r="AB213" s="192">
        <v>0</v>
      </c>
      <c r="AC213" s="192">
        <v>0</v>
      </c>
      <c r="AD213" s="192">
        <v>0</v>
      </c>
      <c r="AE213" s="192">
        <v>0</v>
      </c>
      <c r="AF213" s="192">
        <v>0</v>
      </c>
      <c r="AG213" s="192">
        <v>0</v>
      </c>
      <c r="AH213" s="192">
        <v>0</v>
      </c>
      <c r="AI213" s="192">
        <v>0</v>
      </c>
      <c r="AJ213" s="192">
        <v>0</v>
      </c>
      <c r="AK213" s="192">
        <v>0</v>
      </c>
      <c r="AL213" s="192">
        <v>0</v>
      </c>
      <c r="AM213" s="192">
        <v>0</v>
      </c>
      <c r="AN213" s="191">
        <v>0</v>
      </c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326"/>
      <c r="CW213" s="192"/>
      <c r="CX213" s="192"/>
      <c r="CY213" s="192"/>
      <c r="CZ213" s="192"/>
      <c r="DA213" s="192"/>
      <c r="DB213" s="192"/>
      <c r="DC213" s="192"/>
      <c r="DD213" s="192"/>
      <c r="DE213" s="192"/>
      <c r="DF213" s="192"/>
      <c r="DG213" s="192"/>
      <c r="DH213" s="192"/>
      <c r="DI213" s="192"/>
      <c r="DJ213" s="192"/>
      <c r="DK213" s="192"/>
      <c r="DL213" s="192"/>
      <c r="DM213" s="192"/>
      <c r="DN213" s="192"/>
      <c r="DO213" s="192"/>
      <c r="DP213" s="192"/>
      <c r="DQ213" s="192"/>
      <c r="DR213" s="191"/>
    </row>
    <row r="214" spans="1:122" ht="16.5" thickBot="1" x14ac:dyDescent="0.3">
      <c r="A214" s="84" t="s">
        <v>296</v>
      </c>
      <c r="B214" s="193">
        <v>2014</v>
      </c>
      <c r="C214" s="194" t="s">
        <v>256</v>
      </c>
      <c r="D214" s="195">
        <v>0</v>
      </c>
      <c r="E214" s="195">
        <v>0</v>
      </c>
      <c r="H214" s="195">
        <v>0</v>
      </c>
      <c r="I214" s="195">
        <v>0</v>
      </c>
      <c r="J214" s="195">
        <v>0</v>
      </c>
      <c r="K214" s="195">
        <v>0</v>
      </c>
      <c r="L214" s="195">
        <v>0</v>
      </c>
      <c r="M214" s="195">
        <v>0</v>
      </c>
      <c r="N214" s="195">
        <v>0</v>
      </c>
      <c r="O214" s="195">
        <v>0</v>
      </c>
      <c r="P214" s="195">
        <v>0</v>
      </c>
      <c r="Q214" s="195">
        <v>0</v>
      </c>
      <c r="R214" s="195">
        <v>0</v>
      </c>
      <c r="S214" s="195">
        <v>0</v>
      </c>
      <c r="T214" s="195">
        <v>0</v>
      </c>
      <c r="U214" s="195">
        <v>0</v>
      </c>
      <c r="V214" s="195">
        <v>0</v>
      </c>
      <c r="W214" s="195">
        <v>0</v>
      </c>
      <c r="X214" s="195">
        <v>0</v>
      </c>
      <c r="Y214" s="195">
        <v>0</v>
      </c>
      <c r="Z214" s="195">
        <v>0</v>
      </c>
      <c r="AA214" s="195">
        <v>0</v>
      </c>
      <c r="AB214" s="195">
        <v>0</v>
      </c>
      <c r="AC214" s="195">
        <v>0</v>
      </c>
      <c r="AD214" s="195">
        <v>0</v>
      </c>
      <c r="AE214" s="195">
        <v>0</v>
      </c>
      <c r="AF214" s="195">
        <v>0</v>
      </c>
      <c r="AG214" s="195">
        <v>0</v>
      </c>
      <c r="AH214" s="195">
        <v>0</v>
      </c>
      <c r="AI214" s="195">
        <v>0</v>
      </c>
      <c r="AJ214" s="195">
        <v>0</v>
      </c>
      <c r="AK214" s="195">
        <v>0</v>
      </c>
      <c r="AL214" s="195">
        <v>0</v>
      </c>
      <c r="AM214" s="195">
        <v>0</v>
      </c>
      <c r="AN214" s="194">
        <v>0</v>
      </c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R214" s="59"/>
      <c r="CS214" s="59"/>
      <c r="CT214" s="59"/>
      <c r="CU214" s="59"/>
      <c r="CV214" s="326"/>
      <c r="CW214" s="195">
        <v>0</v>
      </c>
      <c r="CX214" s="195">
        <v>0</v>
      </c>
      <c r="CY214" s="195">
        <v>0</v>
      </c>
      <c r="CZ214" s="195">
        <v>0</v>
      </c>
      <c r="DA214" s="195">
        <v>0</v>
      </c>
      <c r="DB214" s="195">
        <v>0</v>
      </c>
      <c r="DC214" s="195">
        <v>0</v>
      </c>
      <c r="DD214" s="195">
        <v>0</v>
      </c>
      <c r="DE214" s="195">
        <v>0</v>
      </c>
      <c r="DF214" s="195">
        <v>0</v>
      </c>
      <c r="DG214" s="195">
        <v>0</v>
      </c>
      <c r="DH214" s="195">
        <v>0</v>
      </c>
      <c r="DI214" s="195">
        <v>0</v>
      </c>
      <c r="DJ214" s="195">
        <v>0</v>
      </c>
      <c r="DK214" s="195">
        <v>0</v>
      </c>
      <c r="DL214" s="195">
        <v>0</v>
      </c>
      <c r="DM214" s="195">
        <v>0</v>
      </c>
      <c r="DN214" s="195">
        <v>0</v>
      </c>
      <c r="DO214" s="195">
        <v>0</v>
      </c>
      <c r="DP214" s="195">
        <v>0</v>
      </c>
      <c r="DQ214" s="195">
        <v>0</v>
      </c>
      <c r="DR214" s="194">
        <v>0</v>
      </c>
    </row>
    <row r="215" spans="1:122" x14ac:dyDescent="0.25">
      <c r="A215" s="84" t="s">
        <v>297</v>
      </c>
      <c r="B215" s="200">
        <v>2012</v>
      </c>
      <c r="C215" s="201" t="s">
        <v>194</v>
      </c>
      <c r="D215" s="202">
        <v>65</v>
      </c>
      <c r="E215" s="203" t="s">
        <v>298</v>
      </c>
      <c r="H215" s="204">
        <v>1</v>
      </c>
      <c r="I215" s="205">
        <v>0</v>
      </c>
      <c r="J215" s="205">
        <v>5</v>
      </c>
      <c r="K215" s="205">
        <v>9</v>
      </c>
      <c r="L215" s="206">
        <v>0</v>
      </c>
      <c r="M215" s="207">
        <v>15</v>
      </c>
      <c r="N215" s="208">
        <v>0</v>
      </c>
      <c r="O215" s="209">
        <v>0</v>
      </c>
      <c r="P215" s="209">
        <v>0</v>
      </c>
      <c r="Q215" s="209">
        <v>0</v>
      </c>
      <c r="R215" s="209">
        <v>0</v>
      </c>
      <c r="S215" s="210" t="s">
        <v>298</v>
      </c>
      <c r="T215" s="206">
        <v>0</v>
      </c>
      <c r="U215" s="211">
        <v>1</v>
      </c>
      <c r="V215" s="211">
        <v>0</v>
      </c>
      <c r="W215" s="211">
        <v>0</v>
      </c>
      <c r="X215" s="206">
        <v>1</v>
      </c>
      <c r="Y215" s="211">
        <v>0</v>
      </c>
      <c r="Z215" s="212">
        <v>0</v>
      </c>
      <c r="AA215" s="212">
        <v>0</v>
      </c>
      <c r="AB215" s="212">
        <v>0</v>
      </c>
      <c r="AC215" s="212">
        <v>0</v>
      </c>
      <c r="AD215" s="212">
        <v>0</v>
      </c>
      <c r="AE215" s="212">
        <v>0</v>
      </c>
      <c r="AF215" s="212">
        <v>0</v>
      </c>
      <c r="AG215" s="212">
        <v>0</v>
      </c>
      <c r="AH215" s="212">
        <v>0</v>
      </c>
      <c r="AI215" s="212">
        <v>0</v>
      </c>
      <c r="AJ215" s="212">
        <v>0</v>
      </c>
      <c r="AK215" s="212">
        <v>0</v>
      </c>
      <c r="AL215" s="212">
        <v>0</v>
      </c>
      <c r="AM215" s="212">
        <v>0</v>
      </c>
      <c r="AN215" s="213">
        <v>1</v>
      </c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  <c r="CS215" s="59"/>
      <c r="CT215" s="59"/>
      <c r="CU215" s="59"/>
      <c r="CW215" s="214">
        <v>1</v>
      </c>
      <c r="CX215" s="215">
        <v>0</v>
      </c>
      <c r="CY215" s="215">
        <v>0</v>
      </c>
      <c r="CZ215" s="211">
        <v>0</v>
      </c>
      <c r="DA215" s="211">
        <v>0</v>
      </c>
      <c r="DB215" s="212">
        <v>0</v>
      </c>
      <c r="DC215" s="212">
        <v>0</v>
      </c>
      <c r="DD215" s="216">
        <v>0</v>
      </c>
      <c r="DE215" s="213">
        <v>0</v>
      </c>
      <c r="DF215" s="217">
        <v>0</v>
      </c>
      <c r="DG215" s="214">
        <v>0</v>
      </c>
      <c r="DH215" s="211">
        <v>0</v>
      </c>
      <c r="DI215" s="211">
        <v>0</v>
      </c>
      <c r="DJ215" s="214">
        <v>0</v>
      </c>
      <c r="DK215" s="217">
        <v>0</v>
      </c>
      <c r="DL215" s="218">
        <v>0</v>
      </c>
      <c r="DM215" s="212">
        <v>0</v>
      </c>
      <c r="DN215" s="212">
        <v>0</v>
      </c>
      <c r="DO215" s="212">
        <v>0</v>
      </c>
      <c r="DP215" s="216">
        <v>0</v>
      </c>
      <c r="DQ215" s="213">
        <v>0</v>
      </c>
      <c r="DR215" s="219">
        <v>1</v>
      </c>
    </row>
    <row r="216" spans="1:122" ht="16.5" thickBot="1" x14ac:dyDescent="0.3">
      <c r="A216" s="84" t="s">
        <v>297</v>
      </c>
      <c r="B216" s="220">
        <v>2012</v>
      </c>
      <c r="C216" s="221" t="s">
        <v>256</v>
      </c>
      <c r="D216" s="222">
        <v>501</v>
      </c>
      <c r="E216" s="223" t="s">
        <v>298</v>
      </c>
      <c r="H216" s="224">
        <v>27</v>
      </c>
      <c r="I216" s="225">
        <v>6</v>
      </c>
      <c r="J216" s="225">
        <v>0</v>
      </c>
      <c r="K216" s="225">
        <v>19</v>
      </c>
      <c r="L216" s="226">
        <v>0</v>
      </c>
      <c r="M216" s="227">
        <v>52</v>
      </c>
      <c r="N216" s="228">
        <v>9</v>
      </c>
      <c r="O216" s="229">
        <v>3</v>
      </c>
      <c r="P216" s="229">
        <v>6</v>
      </c>
      <c r="Q216" s="229">
        <v>5</v>
      </c>
      <c r="R216" s="229">
        <v>1</v>
      </c>
      <c r="S216" s="230" t="s">
        <v>298</v>
      </c>
      <c r="T216" s="231">
        <v>0</v>
      </c>
      <c r="U216" s="232">
        <v>12</v>
      </c>
      <c r="V216" s="232">
        <v>5</v>
      </c>
      <c r="W216" s="232">
        <v>0</v>
      </c>
      <c r="X216" s="231">
        <v>17</v>
      </c>
      <c r="Y216" s="233">
        <v>2</v>
      </c>
      <c r="Z216" s="234">
        <v>0</v>
      </c>
      <c r="AA216" s="234">
        <v>0</v>
      </c>
      <c r="AB216" s="234">
        <v>0</v>
      </c>
      <c r="AC216" s="234">
        <v>0</v>
      </c>
      <c r="AD216" s="234">
        <v>4</v>
      </c>
      <c r="AE216" s="234">
        <v>0</v>
      </c>
      <c r="AF216" s="234">
        <v>0</v>
      </c>
      <c r="AG216" s="234">
        <v>0</v>
      </c>
      <c r="AH216" s="234">
        <v>0</v>
      </c>
      <c r="AI216" s="234">
        <v>2</v>
      </c>
      <c r="AJ216" s="234">
        <v>0</v>
      </c>
      <c r="AK216" s="234">
        <v>0</v>
      </c>
      <c r="AL216" s="234">
        <v>2</v>
      </c>
      <c r="AM216" s="234">
        <v>2</v>
      </c>
      <c r="AN216" s="235">
        <v>27</v>
      </c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W216" s="236">
        <v>7</v>
      </c>
      <c r="CX216" s="237">
        <v>3</v>
      </c>
      <c r="CY216" s="237">
        <v>0</v>
      </c>
      <c r="CZ216" s="232">
        <v>4</v>
      </c>
      <c r="DA216" s="232">
        <v>1</v>
      </c>
      <c r="DB216" s="234">
        <v>0</v>
      </c>
      <c r="DC216" s="234">
        <v>2</v>
      </c>
      <c r="DD216" s="238">
        <v>0</v>
      </c>
      <c r="DE216" s="235">
        <v>0</v>
      </c>
      <c r="DF216" s="239">
        <v>0</v>
      </c>
      <c r="DG216" s="236">
        <v>0</v>
      </c>
      <c r="DH216" s="232">
        <v>0</v>
      </c>
      <c r="DI216" s="232">
        <v>0</v>
      </c>
      <c r="DJ216" s="236">
        <v>4</v>
      </c>
      <c r="DK216" s="239">
        <v>0</v>
      </c>
      <c r="DL216" s="240">
        <v>0</v>
      </c>
      <c r="DM216" s="234">
        <v>0</v>
      </c>
      <c r="DN216" s="234">
        <v>2</v>
      </c>
      <c r="DO216" s="234">
        <v>2</v>
      </c>
      <c r="DP216" s="238">
        <v>0</v>
      </c>
      <c r="DQ216" s="235">
        <v>2</v>
      </c>
      <c r="DR216" s="241">
        <v>27</v>
      </c>
    </row>
    <row r="217" spans="1:122" ht="16.5" thickTop="1" x14ac:dyDescent="0.25">
      <c r="A217" s="84" t="s">
        <v>297</v>
      </c>
      <c r="B217" s="242"/>
      <c r="C217" s="243"/>
      <c r="D217" s="244"/>
      <c r="E217" s="245"/>
      <c r="H217" s="246"/>
      <c r="I217" s="247"/>
      <c r="J217" s="247"/>
      <c r="K217" s="247"/>
      <c r="L217" s="248"/>
      <c r="M217" s="249"/>
      <c r="N217" s="250"/>
      <c r="O217" s="251"/>
      <c r="P217" s="251"/>
      <c r="Q217" s="251"/>
      <c r="R217" s="251"/>
      <c r="S217" s="252"/>
      <c r="T217" s="253"/>
      <c r="U217" s="254"/>
      <c r="V217" s="254"/>
      <c r="W217" s="254"/>
      <c r="X217" s="253"/>
      <c r="Y217" s="254"/>
      <c r="Z217" s="255"/>
      <c r="AA217" s="255"/>
      <c r="AB217" s="255"/>
      <c r="AC217" s="255"/>
      <c r="AD217" s="255"/>
      <c r="AE217" s="255"/>
      <c r="AF217" s="255"/>
      <c r="AG217" s="255"/>
      <c r="AH217" s="255"/>
      <c r="AI217" s="255"/>
      <c r="AJ217" s="255"/>
      <c r="AK217" s="255"/>
      <c r="AL217" s="255"/>
      <c r="AM217" s="255"/>
      <c r="AN217" s="256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W217" s="246"/>
      <c r="CX217" s="257"/>
      <c r="CY217" s="257"/>
      <c r="CZ217" s="247"/>
      <c r="DA217" s="247"/>
      <c r="DB217" s="258"/>
      <c r="DC217" s="258"/>
      <c r="DD217" s="259"/>
      <c r="DE217" s="260"/>
      <c r="DF217" s="261"/>
      <c r="DG217" s="246"/>
      <c r="DH217" s="247"/>
      <c r="DI217" s="247"/>
      <c r="DJ217" s="246"/>
      <c r="DK217" s="262"/>
      <c r="DL217" s="263"/>
      <c r="DM217" s="258"/>
      <c r="DN217" s="258"/>
      <c r="DO217" s="258"/>
      <c r="DP217" s="259"/>
      <c r="DQ217" s="260"/>
      <c r="DR217" s="261"/>
    </row>
    <row r="218" spans="1:122" x14ac:dyDescent="0.25">
      <c r="A218" s="84" t="s">
        <v>297</v>
      </c>
      <c r="B218" s="264">
        <v>2013</v>
      </c>
      <c r="C218" s="265" t="s">
        <v>194</v>
      </c>
      <c r="D218" s="266">
        <v>88</v>
      </c>
      <c r="E218" s="267" t="s">
        <v>298</v>
      </c>
      <c r="H218" s="268">
        <v>1</v>
      </c>
      <c r="I218" s="269">
        <v>1</v>
      </c>
      <c r="J218" s="269">
        <v>3</v>
      </c>
      <c r="K218" s="269">
        <v>9</v>
      </c>
      <c r="L218" s="231">
        <v>0</v>
      </c>
      <c r="M218" s="270">
        <v>14</v>
      </c>
      <c r="N218" s="271">
        <v>0</v>
      </c>
      <c r="O218" s="272">
        <v>0</v>
      </c>
      <c r="P218" s="272">
        <v>0</v>
      </c>
      <c r="Q218" s="272">
        <v>0</v>
      </c>
      <c r="R218" s="272">
        <v>0</v>
      </c>
      <c r="S218" s="273" t="s">
        <v>298</v>
      </c>
      <c r="T218" s="231">
        <v>0</v>
      </c>
      <c r="U218" s="274">
        <v>1</v>
      </c>
      <c r="V218" s="274">
        <v>0</v>
      </c>
      <c r="W218" s="274">
        <v>0</v>
      </c>
      <c r="X218" s="231">
        <v>1</v>
      </c>
      <c r="Y218" s="233">
        <v>0</v>
      </c>
      <c r="Z218" s="234">
        <v>0</v>
      </c>
      <c r="AA218" s="234">
        <v>0</v>
      </c>
      <c r="AB218" s="234">
        <v>0</v>
      </c>
      <c r="AC218" s="234">
        <v>0</v>
      </c>
      <c r="AD218" s="234">
        <v>0</v>
      </c>
      <c r="AE218" s="234">
        <v>0</v>
      </c>
      <c r="AF218" s="234">
        <v>0</v>
      </c>
      <c r="AG218" s="234">
        <v>0</v>
      </c>
      <c r="AH218" s="234">
        <v>0</v>
      </c>
      <c r="AI218" s="234">
        <v>0</v>
      </c>
      <c r="AJ218" s="234">
        <v>0</v>
      </c>
      <c r="AK218" s="234">
        <v>0</v>
      </c>
      <c r="AL218" s="234">
        <v>0</v>
      </c>
      <c r="AM218" s="234">
        <v>0</v>
      </c>
      <c r="AN218" s="235">
        <v>1</v>
      </c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W218" s="275">
        <v>1</v>
      </c>
      <c r="CX218" s="276">
        <v>0</v>
      </c>
      <c r="CY218" s="276">
        <v>0</v>
      </c>
      <c r="CZ218" s="274">
        <v>0</v>
      </c>
      <c r="DA218" s="274">
        <v>0</v>
      </c>
      <c r="DB218" s="234">
        <v>0</v>
      </c>
      <c r="DC218" s="234">
        <v>0</v>
      </c>
      <c r="DD218" s="238">
        <v>0</v>
      </c>
      <c r="DE218" s="235">
        <v>0</v>
      </c>
      <c r="DF218" s="277">
        <v>0</v>
      </c>
      <c r="DG218" s="275">
        <v>0</v>
      </c>
      <c r="DH218" s="274">
        <v>0</v>
      </c>
      <c r="DI218" s="274">
        <v>0</v>
      </c>
      <c r="DJ218" s="275">
        <v>0</v>
      </c>
      <c r="DK218" s="277">
        <v>0</v>
      </c>
      <c r="DL218" s="240">
        <v>0</v>
      </c>
      <c r="DM218" s="234">
        <v>0</v>
      </c>
      <c r="DN218" s="234">
        <v>0</v>
      </c>
      <c r="DO218" s="234">
        <v>0</v>
      </c>
      <c r="DP218" s="238">
        <v>0</v>
      </c>
      <c r="DQ218" s="235">
        <v>0</v>
      </c>
      <c r="DR218" s="278">
        <v>1</v>
      </c>
    </row>
    <row r="219" spans="1:122" ht="16.5" thickBot="1" x14ac:dyDescent="0.3">
      <c r="A219" s="84" t="s">
        <v>297</v>
      </c>
      <c r="B219" s="220">
        <v>2013</v>
      </c>
      <c r="C219" s="221" t="s">
        <v>256</v>
      </c>
      <c r="D219" s="279">
        <v>627</v>
      </c>
      <c r="E219" s="223" t="s">
        <v>298</v>
      </c>
      <c r="H219" s="224">
        <v>17</v>
      </c>
      <c r="I219" s="225">
        <v>17</v>
      </c>
      <c r="J219" s="225">
        <v>2</v>
      </c>
      <c r="K219" s="225">
        <v>31</v>
      </c>
      <c r="L219" s="226">
        <v>0</v>
      </c>
      <c r="M219" s="227">
        <v>67</v>
      </c>
      <c r="N219" s="228">
        <v>5</v>
      </c>
      <c r="O219" s="229">
        <v>0</v>
      </c>
      <c r="P219" s="229">
        <v>5</v>
      </c>
      <c r="Q219" s="229">
        <v>4</v>
      </c>
      <c r="R219" s="229">
        <v>1</v>
      </c>
      <c r="S219" s="230" t="s">
        <v>298</v>
      </c>
      <c r="T219" s="231">
        <v>0</v>
      </c>
      <c r="U219" s="232">
        <v>6</v>
      </c>
      <c r="V219" s="232">
        <v>4</v>
      </c>
      <c r="W219" s="232">
        <v>0</v>
      </c>
      <c r="X219" s="231">
        <v>10</v>
      </c>
      <c r="Y219" s="233">
        <v>3</v>
      </c>
      <c r="Z219" s="234">
        <v>0</v>
      </c>
      <c r="AA219" s="234">
        <v>0</v>
      </c>
      <c r="AB219" s="234">
        <v>0</v>
      </c>
      <c r="AC219" s="234">
        <v>1</v>
      </c>
      <c r="AD219" s="234">
        <v>0</v>
      </c>
      <c r="AE219" s="234">
        <v>0</v>
      </c>
      <c r="AF219" s="234">
        <v>0</v>
      </c>
      <c r="AG219" s="234">
        <v>0</v>
      </c>
      <c r="AH219" s="234">
        <v>3</v>
      </c>
      <c r="AI219" s="234">
        <v>0</v>
      </c>
      <c r="AJ219" s="234">
        <v>0</v>
      </c>
      <c r="AK219" s="234">
        <v>0</v>
      </c>
      <c r="AL219" s="234">
        <v>0</v>
      </c>
      <c r="AM219" s="234">
        <v>0</v>
      </c>
      <c r="AN219" s="235">
        <v>17</v>
      </c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  <c r="CS219" s="59"/>
      <c r="CT219" s="59"/>
      <c r="CU219" s="59"/>
      <c r="CW219" s="236">
        <v>3</v>
      </c>
      <c r="CX219" s="237">
        <v>1</v>
      </c>
      <c r="CY219" s="237">
        <v>1</v>
      </c>
      <c r="CZ219" s="232">
        <v>2</v>
      </c>
      <c r="DA219" s="232">
        <v>0</v>
      </c>
      <c r="DB219" s="234">
        <v>0</v>
      </c>
      <c r="DC219" s="234">
        <v>0</v>
      </c>
      <c r="DD219" s="238">
        <v>0</v>
      </c>
      <c r="DE219" s="235">
        <v>1</v>
      </c>
      <c r="DF219" s="239">
        <v>0</v>
      </c>
      <c r="DG219" s="236">
        <v>0</v>
      </c>
      <c r="DH219" s="232">
        <v>0</v>
      </c>
      <c r="DI219" s="232">
        <v>1</v>
      </c>
      <c r="DJ219" s="236">
        <v>3</v>
      </c>
      <c r="DK219" s="239">
        <v>1</v>
      </c>
      <c r="DL219" s="240">
        <v>0</v>
      </c>
      <c r="DM219" s="234">
        <v>0</v>
      </c>
      <c r="DN219" s="234">
        <v>0</v>
      </c>
      <c r="DO219" s="234">
        <v>0</v>
      </c>
      <c r="DP219" s="238">
        <v>0</v>
      </c>
      <c r="DQ219" s="235">
        <v>3</v>
      </c>
      <c r="DR219" s="241">
        <v>16</v>
      </c>
    </row>
    <row r="220" spans="1:122" ht="16.5" thickTop="1" x14ac:dyDescent="0.25">
      <c r="A220" s="84" t="s">
        <v>297</v>
      </c>
      <c r="B220" s="280"/>
      <c r="C220" s="281"/>
      <c r="D220" s="244"/>
      <c r="E220" s="245"/>
      <c r="H220" s="246"/>
      <c r="I220" s="247"/>
      <c r="J220" s="247"/>
      <c r="K220" s="247"/>
      <c r="L220" s="282"/>
      <c r="M220" s="283"/>
      <c r="N220" s="250"/>
      <c r="O220" s="251"/>
      <c r="P220" s="251"/>
      <c r="Q220" s="251"/>
      <c r="R220" s="251"/>
      <c r="S220" s="252"/>
      <c r="T220" s="253"/>
      <c r="U220" s="254"/>
      <c r="V220" s="254"/>
      <c r="W220" s="254"/>
      <c r="X220" s="253"/>
      <c r="Y220" s="254"/>
      <c r="Z220" s="255"/>
      <c r="AA220" s="255"/>
      <c r="AB220" s="255"/>
      <c r="AC220" s="255"/>
      <c r="AD220" s="255"/>
      <c r="AE220" s="255"/>
      <c r="AF220" s="255"/>
      <c r="AG220" s="255"/>
      <c r="AH220" s="255"/>
      <c r="AI220" s="255"/>
      <c r="AJ220" s="255"/>
      <c r="AK220" s="255"/>
      <c r="AL220" s="255"/>
      <c r="AM220" s="255"/>
      <c r="AN220" s="256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  <c r="CS220" s="59"/>
      <c r="CT220" s="59"/>
      <c r="CU220" s="59"/>
      <c r="CW220" s="246"/>
      <c r="CX220" s="257"/>
      <c r="CY220" s="257"/>
      <c r="CZ220" s="247"/>
      <c r="DA220" s="247"/>
      <c r="DB220" s="258"/>
      <c r="DC220" s="258"/>
      <c r="DD220" s="259"/>
      <c r="DE220" s="260"/>
      <c r="DF220" s="261"/>
      <c r="DG220" s="246"/>
      <c r="DH220" s="247"/>
      <c r="DI220" s="247"/>
      <c r="DJ220" s="246"/>
      <c r="DK220" s="262"/>
      <c r="DL220" s="263"/>
      <c r="DM220" s="258"/>
      <c r="DN220" s="258"/>
      <c r="DO220" s="258"/>
      <c r="DP220" s="259"/>
      <c r="DQ220" s="260"/>
      <c r="DR220" s="261"/>
    </row>
    <row r="221" spans="1:122" x14ac:dyDescent="0.25">
      <c r="A221" s="84" t="s">
        <v>297</v>
      </c>
      <c r="B221" s="264">
        <v>2014</v>
      </c>
      <c r="C221" s="265" t="s">
        <v>194</v>
      </c>
      <c r="D221" s="266">
        <v>61</v>
      </c>
      <c r="E221" s="267" t="s">
        <v>298</v>
      </c>
      <c r="H221" s="268">
        <v>1</v>
      </c>
      <c r="I221" s="269">
        <v>0</v>
      </c>
      <c r="J221" s="269">
        <v>1</v>
      </c>
      <c r="K221" s="269">
        <v>1</v>
      </c>
      <c r="L221" s="231">
        <v>0</v>
      </c>
      <c r="M221" s="270">
        <v>3</v>
      </c>
      <c r="N221" s="271">
        <v>0</v>
      </c>
      <c r="O221" s="272">
        <v>0</v>
      </c>
      <c r="P221" s="272">
        <v>0</v>
      </c>
      <c r="Q221" s="272">
        <v>0</v>
      </c>
      <c r="R221" s="272">
        <v>0</v>
      </c>
      <c r="S221" s="273" t="s">
        <v>298</v>
      </c>
      <c r="T221" s="231">
        <v>0</v>
      </c>
      <c r="U221" s="274">
        <v>1</v>
      </c>
      <c r="V221" s="274">
        <v>0</v>
      </c>
      <c r="W221" s="274">
        <v>0</v>
      </c>
      <c r="X221" s="231">
        <v>0</v>
      </c>
      <c r="Y221" s="233">
        <v>0</v>
      </c>
      <c r="Z221" s="234">
        <v>0</v>
      </c>
      <c r="AA221" s="234">
        <v>0</v>
      </c>
      <c r="AB221" s="234">
        <v>0</v>
      </c>
      <c r="AC221" s="234">
        <v>0</v>
      </c>
      <c r="AD221" s="234">
        <v>0</v>
      </c>
      <c r="AE221" s="234">
        <v>0</v>
      </c>
      <c r="AF221" s="234">
        <v>0</v>
      </c>
      <c r="AG221" s="234">
        <v>0</v>
      </c>
      <c r="AH221" s="234">
        <v>0</v>
      </c>
      <c r="AI221" s="234">
        <v>0</v>
      </c>
      <c r="AJ221" s="234">
        <v>0</v>
      </c>
      <c r="AK221" s="234">
        <v>0</v>
      </c>
      <c r="AL221" s="234">
        <v>0</v>
      </c>
      <c r="AM221" s="234">
        <v>0</v>
      </c>
      <c r="AN221" s="235">
        <v>1</v>
      </c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  <c r="CS221" s="59"/>
      <c r="CT221" s="59"/>
      <c r="CU221" s="59"/>
      <c r="CW221" s="275">
        <v>0</v>
      </c>
      <c r="CX221" s="276">
        <v>0</v>
      </c>
      <c r="CY221" s="276">
        <v>0</v>
      </c>
      <c r="CZ221" s="274">
        <v>0</v>
      </c>
      <c r="DA221" s="274">
        <v>0</v>
      </c>
      <c r="DB221" s="234">
        <v>0</v>
      </c>
      <c r="DC221" s="234">
        <v>0</v>
      </c>
      <c r="DD221" s="238">
        <v>0</v>
      </c>
      <c r="DE221" s="235">
        <v>0</v>
      </c>
      <c r="DF221" s="277">
        <v>0</v>
      </c>
      <c r="DG221" s="275">
        <v>0</v>
      </c>
      <c r="DH221" s="274">
        <v>0</v>
      </c>
      <c r="DI221" s="274">
        <v>0</v>
      </c>
      <c r="DJ221" s="275">
        <v>0</v>
      </c>
      <c r="DK221" s="277">
        <v>1</v>
      </c>
      <c r="DL221" s="240">
        <v>0</v>
      </c>
      <c r="DM221" s="234">
        <v>0</v>
      </c>
      <c r="DN221" s="234">
        <v>0</v>
      </c>
      <c r="DO221" s="234">
        <v>0</v>
      </c>
      <c r="DP221" s="238">
        <v>0</v>
      </c>
      <c r="DQ221" s="235">
        <v>0</v>
      </c>
      <c r="DR221" s="278">
        <v>1</v>
      </c>
    </row>
    <row r="222" spans="1:122" ht="16.5" thickBot="1" x14ac:dyDescent="0.3">
      <c r="A222" s="84" t="s">
        <v>297</v>
      </c>
      <c r="B222" s="284">
        <v>2014</v>
      </c>
      <c r="C222" s="285" t="s">
        <v>256</v>
      </c>
      <c r="D222" s="286">
        <v>509</v>
      </c>
      <c r="E222" s="287" t="s">
        <v>298</v>
      </c>
      <c r="H222" s="288">
        <v>25</v>
      </c>
      <c r="I222" s="289">
        <v>8</v>
      </c>
      <c r="J222" s="289">
        <v>4</v>
      </c>
      <c r="K222" s="289">
        <v>25</v>
      </c>
      <c r="L222" s="290">
        <v>1</v>
      </c>
      <c r="M222" s="291">
        <v>63</v>
      </c>
      <c r="N222" s="292">
        <v>0</v>
      </c>
      <c r="O222" s="293">
        <v>0</v>
      </c>
      <c r="P222" s="293">
        <v>0</v>
      </c>
      <c r="Q222" s="293">
        <v>0</v>
      </c>
      <c r="R222" s="293">
        <v>0</v>
      </c>
      <c r="S222" s="294" t="s">
        <v>298</v>
      </c>
      <c r="T222" s="290">
        <v>0</v>
      </c>
      <c r="U222" s="295">
        <v>13</v>
      </c>
      <c r="V222" s="295">
        <v>5</v>
      </c>
      <c r="W222" s="295">
        <v>3</v>
      </c>
      <c r="X222" s="290">
        <v>21</v>
      </c>
      <c r="Y222" s="295">
        <v>2</v>
      </c>
      <c r="Z222" s="296">
        <v>0</v>
      </c>
      <c r="AA222" s="296">
        <v>0</v>
      </c>
      <c r="AB222" s="296">
        <v>0</v>
      </c>
      <c r="AC222" s="296">
        <v>1</v>
      </c>
      <c r="AD222" s="296">
        <v>1</v>
      </c>
      <c r="AE222" s="296">
        <v>0</v>
      </c>
      <c r="AF222" s="296">
        <v>0</v>
      </c>
      <c r="AG222" s="296">
        <v>0</v>
      </c>
      <c r="AH222" s="296">
        <v>0</v>
      </c>
      <c r="AI222" s="296">
        <v>0</v>
      </c>
      <c r="AJ222" s="296">
        <v>0</v>
      </c>
      <c r="AK222" s="296">
        <v>0</v>
      </c>
      <c r="AL222" s="296">
        <v>0</v>
      </c>
      <c r="AM222" s="296">
        <v>0</v>
      </c>
      <c r="AN222" s="297">
        <v>25</v>
      </c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W222" s="298">
        <v>6</v>
      </c>
      <c r="CX222" s="299">
        <v>2</v>
      </c>
      <c r="CY222" s="299">
        <v>2</v>
      </c>
      <c r="CZ222" s="295">
        <v>2</v>
      </c>
      <c r="DA222" s="295">
        <v>0</v>
      </c>
      <c r="DB222" s="296">
        <v>0</v>
      </c>
      <c r="DC222" s="296">
        <v>1</v>
      </c>
      <c r="DD222" s="300">
        <v>0</v>
      </c>
      <c r="DE222" s="297">
        <v>0</v>
      </c>
      <c r="DF222" s="301">
        <v>0</v>
      </c>
      <c r="DG222" s="298">
        <v>0</v>
      </c>
      <c r="DH222" s="295">
        <v>0</v>
      </c>
      <c r="DI222" s="295">
        <v>0</v>
      </c>
      <c r="DJ222" s="298">
        <v>9</v>
      </c>
      <c r="DK222" s="301">
        <v>3</v>
      </c>
      <c r="DL222" s="302">
        <v>0</v>
      </c>
      <c r="DM222" s="296">
        <v>0</v>
      </c>
      <c r="DN222" s="296">
        <v>0</v>
      </c>
      <c r="DO222" s="296">
        <v>0</v>
      </c>
      <c r="DP222" s="300">
        <v>0</v>
      </c>
      <c r="DQ222" s="297">
        <v>0</v>
      </c>
      <c r="DR222" s="303">
        <v>25</v>
      </c>
    </row>
    <row r="223" spans="1:122" x14ac:dyDescent="0.25">
      <c r="A223" s="1" t="s">
        <v>299</v>
      </c>
      <c r="B223" s="179" t="s">
        <v>271</v>
      </c>
      <c r="C223" s="180" t="s">
        <v>194</v>
      </c>
      <c r="D223" s="179">
        <v>43</v>
      </c>
      <c r="E223" s="181">
        <v>24</v>
      </c>
      <c r="H223" s="181">
        <v>3</v>
      </c>
      <c r="I223" s="181">
        <v>3</v>
      </c>
      <c r="J223" s="181">
        <v>1</v>
      </c>
      <c r="K223" s="181">
        <v>17</v>
      </c>
      <c r="L223" s="181">
        <v>0</v>
      </c>
      <c r="M223" s="181">
        <v>24</v>
      </c>
      <c r="N223" s="179"/>
      <c r="O223" s="181"/>
      <c r="P223" s="181"/>
      <c r="Q223" s="181"/>
      <c r="R223" s="181"/>
      <c r="S223" s="181"/>
      <c r="T223" s="179">
        <v>0</v>
      </c>
      <c r="U223" s="181">
        <v>1</v>
      </c>
      <c r="V223" s="181">
        <v>0</v>
      </c>
      <c r="W223" s="181">
        <v>0</v>
      </c>
      <c r="X223" s="181">
        <v>1</v>
      </c>
      <c r="Y223" s="181">
        <v>0</v>
      </c>
      <c r="Z223" s="181">
        <v>0</v>
      </c>
      <c r="AA223" s="181">
        <v>1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0">
        <v>3</v>
      </c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9"/>
      <c r="CU223" s="59"/>
      <c r="CW223" s="179">
        <v>2</v>
      </c>
      <c r="CX223" s="181">
        <v>0</v>
      </c>
      <c r="CY223" s="181">
        <v>0</v>
      </c>
      <c r="CZ223" s="181">
        <v>0</v>
      </c>
      <c r="DA223" s="181">
        <v>0</v>
      </c>
      <c r="DB223" s="181">
        <v>0</v>
      </c>
      <c r="DC223" s="181">
        <v>0</v>
      </c>
      <c r="DD223" s="181">
        <v>0</v>
      </c>
      <c r="DE223" s="181">
        <v>0</v>
      </c>
      <c r="DF223" s="181">
        <v>0</v>
      </c>
      <c r="DG223" s="181">
        <v>0</v>
      </c>
      <c r="DH223" s="181">
        <v>0</v>
      </c>
      <c r="DI223" s="181">
        <v>0</v>
      </c>
      <c r="DJ223" s="181">
        <v>0</v>
      </c>
      <c r="DK223" s="181">
        <v>0</v>
      </c>
      <c r="DL223" s="181">
        <v>0</v>
      </c>
      <c r="DM223" s="181">
        <v>0</v>
      </c>
      <c r="DN223" s="181">
        <v>0</v>
      </c>
      <c r="DO223" s="181">
        <v>1</v>
      </c>
      <c r="DP223" s="181">
        <v>0</v>
      </c>
      <c r="DQ223" s="181">
        <v>0</v>
      </c>
      <c r="DR223" s="180">
        <v>3</v>
      </c>
    </row>
    <row r="224" spans="1:122" ht="16.5" thickBot="1" x14ac:dyDescent="0.3">
      <c r="A224" s="1" t="s">
        <v>299</v>
      </c>
      <c r="B224" s="182" t="s">
        <v>271</v>
      </c>
      <c r="C224" s="183" t="s">
        <v>256</v>
      </c>
      <c r="D224" s="182">
        <v>358</v>
      </c>
      <c r="E224" s="184">
        <v>285</v>
      </c>
      <c r="H224" s="184">
        <v>90</v>
      </c>
      <c r="I224" s="184">
        <v>20</v>
      </c>
      <c r="J224" s="184">
        <v>50</v>
      </c>
      <c r="K224" s="184">
        <v>122</v>
      </c>
      <c r="L224" s="184">
        <v>3</v>
      </c>
      <c r="M224" s="184">
        <v>285</v>
      </c>
      <c r="N224" s="188"/>
      <c r="O224" s="188"/>
      <c r="P224" s="188"/>
      <c r="Q224" s="188"/>
      <c r="R224" s="188"/>
      <c r="S224" s="188"/>
      <c r="T224" s="182">
        <v>0</v>
      </c>
      <c r="U224" s="184">
        <v>41</v>
      </c>
      <c r="V224" s="184">
        <v>3</v>
      </c>
      <c r="W224" s="184">
        <v>3</v>
      </c>
      <c r="X224" s="184">
        <v>47</v>
      </c>
      <c r="Y224" s="184">
        <v>19</v>
      </c>
      <c r="Z224" s="184">
        <v>2</v>
      </c>
      <c r="AA224" s="184">
        <v>7</v>
      </c>
      <c r="AB224" s="184">
        <v>0</v>
      </c>
      <c r="AC224" s="184">
        <v>3</v>
      </c>
      <c r="AD224" s="184">
        <v>8</v>
      </c>
      <c r="AE224" s="184">
        <v>1</v>
      </c>
      <c r="AF224" s="184">
        <v>0</v>
      </c>
      <c r="AG224" s="184">
        <v>0</v>
      </c>
      <c r="AH224" s="184">
        <v>0</v>
      </c>
      <c r="AI224" s="184">
        <v>0</v>
      </c>
      <c r="AJ224" s="184">
        <v>0</v>
      </c>
      <c r="AK224" s="184">
        <v>2</v>
      </c>
      <c r="AL224" s="184">
        <v>1</v>
      </c>
      <c r="AM224" s="184">
        <v>0</v>
      </c>
      <c r="AN224" s="183">
        <v>90</v>
      </c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W224" s="182">
        <v>37</v>
      </c>
      <c r="CX224" s="184">
        <v>16</v>
      </c>
      <c r="CY224" s="184">
        <v>5</v>
      </c>
      <c r="CZ224" s="184">
        <v>2</v>
      </c>
      <c r="DA224" s="184">
        <v>3</v>
      </c>
      <c r="DB224" s="184">
        <v>0</v>
      </c>
      <c r="DC224" s="184">
        <v>1</v>
      </c>
      <c r="DD224" s="184">
        <v>0</v>
      </c>
      <c r="DE224" s="184">
        <v>2</v>
      </c>
      <c r="DF224" s="184">
        <v>0</v>
      </c>
      <c r="DG224" s="184">
        <v>0</v>
      </c>
      <c r="DH224" s="184">
        <v>0</v>
      </c>
      <c r="DI224" s="184">
        <v>3</v>
      </c>
      <c r="DJ224" s="184">
        <v>8</v>
      </c>
      <c r="DK224" s="184">
        <v>0</v>
      </c>
      <c r="DL224" s="184">
        <v>1</v>
      </c>
      <c r="DM224" s="184">
        <v>1</v>
      </c>
      <c r="DN224" s="184">
        <v>1</v>
      </c>
      <c r="DO224" s="184">
        <v>3</v>
      </c>
      <c r="DP224" s="184">
        <v>0</v>
      </c>
      <c r="DQ224" s="184">
        <v>7</v>
      </c>
      <c r="DR224" s="183">
        <v>90</v>
      </c>
    </row>
    <row r="225" spans="1:122" ht="17.25" thickTop="1" thickBot="1" x14ac:dyDescent="0.3">
      <c r="A225" s="1" t="s">
        <v>299</v>
      </c>
      <c r="B225" s="185">
        <v>2012</v>
      </c>
      <c r="C225" s="304" t="s">
        <v>300</v>
      </c>
      <c r="D225" s="187"/>
      <c r="E225" s="187"/>
      <c r="H225" s="187"/>
      <c r="I225" s="187"/>
      <c r="J225" s="187"/>
      <c r="K225" s="187"/>
      <c r="L225" s="187"/>
      <c r="M225" s="187"/>
      <c r="N225" s="184">
        <v>337</v>
      </c>
      <c r="O225" s="184">
        <v>40</v>
      </c>
      <c r="P225" s="184">
        <v>297</v>
      </c>
      <c r="Q225" s="184">
        <v>283</v>
      </c>
      <c r="R225" s="184">
        <v>54</v>
      </c>
      <c r="S225" s="184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  <c r="AD225" s="188"/>
      <c r="AE225" s="188"/>
      <c r="AF225" s="188"/>
      <c r="AG225" s="188"/>
      <c r="AH225" s="188"/>
      <c r="AI225" s="188"/>
      <c r="AJ225" s="188"/>
      <c r="AK225" s="188"/>
      <c r="AL225" s="188"/>
      <c r="AM225" s="188"/>
      <c r="AN225" s="189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R225" s="59"/>
      <c r="CS225" s="59"/>
      <c r="CT225" s="59"/>
      <c r="CU225" s="59"/>
      <c r="CW225" s="188"/>
      <c r="CX225" s="188"/>
      <c r="CY225" s="188"/>
      <c r="CZ225" s="188"/>
      <c r="DA225" s="188"/>
      <c r="DB225" s="188"/>
      <c r="DC225" s="188"/>
      <c r="DD225" s="188"/>
      <c r="DE225" s="188"/>
      <c r="DF225" s="188"/>
      <c r="DG225" s="188"/>
      <c r="DH225" s="188"/>
      <c r="DI225" s="188"/>
      <c r="DJ225" s="188"/>
      <c r="DK225" s="188"/>
      <c r="DL225" s="188"/>
      <c r="DM225" s="188"/>
      <c r="DN225" s="188"/>
      <c r="DO225" s="188"/>
      <c r="DP225" s="188"/>
      <c r="DQ225" s="188"/>
      <c r="DR225" s="189"/>
    </row>
    <row r="226" spans="1:122" ht="16.5" thickTop="1" x14ac:dyDescent="0.25">
      <c r="A226" s="1" t="s">
        <v>299</v>
      </c>
      <c r="B226" s="190" t="s">
        <v>301</v>
      </c>
      <c r="C226" s="191" t="s">
        <v>194</v>
      </c>
      <c r="D226" s="192">
        <v>28</v>
      </c>
      <c r="E226" s="192">
        <v>22</v>
      </c>
      <c r="H226" s="192">
        <v>5</v>
      </c>
      <c r="I226" s="192">
        <v>3</v>
      </c>
      <c r="J226" s="192">
        <v>3</v>
      </c>
      <c r="K226" s="192">
        <v>11</v>
      </c>
      <c r="L226" s="192">
        <v>0</v>
      </c>
      <c r="M226" s="192">
        <v>22</v>
      </c>
      <c r="N226" s="192"/>
      <c r="O226" s="192"/>
      <c r="P226" s="192"/>
      <c r="Q226" s="192"/>
      <c r="R226" s="192"/>
      <c r="S226" s="192"/>
      <c r="T226" s="192">
        <v>0</v>
      </c>
      <c r="U226" s="192">
        <v>1</v>
      </c>
      <c r="V226" s="192">
        <v>0</v>
      </c>
      <c r="W226" s="192">
        <v>0</v>
      </c>
      <c r="X226" s="192">
        <v>1</v>
      </c>
      <c r="Y226" s="192">
        <v>2</v>
      </c>
      <c r="Z226" s="192">
        <v>2</v>
      </c>
      <c r="AA226" s="192">
        <v>0</v>
      </c>
      <c r="AB226" s="192">
        <v>0</v>
      </c>
      <c r="AC226" s="192">
        <v>0</v>
      </c>
      <c r="AD226" s="192">
        <v>0</v>
      </c>
      <c r="AE226" s="192">
        <v>0</v>
      </c>
      <c r="AF226" s="192">
        <v>0</v>
      </c>
      <c r="AG226" s="192">
        <v>0</v>
      </c>
      <c r="AH226" s="192">
        <v>0</v>
      </c>
      <c r="AI226" s="192">
        <v>0</v>
      </c>
      <c r="AJ226" s="192">
        <v>0</v>
      </c>
      <c r="AK226" s="192">
        <v>0</v>
      </c>
      <c r="AL226" s="192">
        <v>0</v>
      </c>
      <c r="AM226" s="192">
        <v>0</v>
      </c>
      <c r="AN226" s="191">
        <v>5</v>
      </c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R226" s="59"/>
      <c r="CS226" s="59"/>
      <c r="CT226" s="59"/>
      <c r="CU226" s="59"/>
      <c r="CW226" s="192">
        <v>1</v>
      </c>
      <c r="CX226" s="192">
        <v>1</v>
      </c>
      <c r="CY226" s="192">
        <v>0</v>
      </c>
      <c r="CZ226" s="192">
        <v>0</v>
      </c>
      <c r="DA226" s="192">
        <v>0</v>
      </c>
      <c r="DB226" s="192">
        <v>0</v>
      </c>
      <c r="DC226" s="192">
        <v>0</v>
      </c>
      <c r="DD226" s="192">
        <v>0</v>
      </c>
      <c r="DE226" s="192">
        <v>0</v>
      </c>
      <c r="DF226" s="192">
        <v>0</v>
      </c>
      <c r="DG226" s="192">
        <v>0</v>
      </c>
      <c r="DH226" s="192">
        <v>0</v>
      </c>
      <c r="DI226" s="192">
        <v>0</v>
      </c>
      <c r="DJ226" s="192">
        <v>2</v>
      </c>
      <c r="DK226" s="192">
        <v>0</v>
      </c>
      <c r="DL226" s="192">
        <v>0</v>
      </c>
      <c r="DM226" s="192">
        <v>0</v>
      </c>
      <c r="DN226" s="192">
        <v>0</v>
      </c>
      <c r="DO226" s="192">
        <v>0</v>
      </c>
      <c r="DP226" s="192">
        <v>0</v>
      </c>
      <c r="DQ226" s="192">
        <v>1</v>
      </c>
      <c r="DR226" s="191">
        <v>5</v>
      </c>
    </row>
    <row r="227" spans="1:122" ht="16.5" thickBot="1" x14ac:dyDescent="0.3">
      <c r="A227" s="1" t="s">
        <v>299</v>
      </c>
      <c r="B227" s="182" t="s">
        <v>301</v>
      </c>
      <c r="C227" s="183" t="s">
        <v>256</v>
      </c>
      <c r="D227" s="184">
        <v>297</v>
      </c>
      <c r="E227" s="184">
        <v>243</v>
      </c>
      <c r="H227" s="184">
        <v>79</v>
      </c>
      <c r="I227" s="184">
        <v>8</v>
      </c>
      <c r="J227" s="184">
        <v>41</v>
      </c>
      <c r="K227" s="184">
        <v>106</v>
      </c>
      <c r="L227" s="184">
        <v>8</v>
      </c>
      <c r="M227" s="184">
        <v>243</v>
      </c>
      <c r="N227" s="188"/>
      <c r="O227" s="188"/>
      <c r="P227" s="188"/>
      <c r="Q227" s="188"/>
      <c r="R227" s="188"/>
      <c r="S227" s="188"/>
      <c r="T227" s="184">
        <v>0</v>
      </c>
      <c r="U227" s="184">
        <v>55</v>
      </c>
      <c r="V227" s="184">
        <v>5</v>
      </c>
      <c r="W227" s="184">
        <v>1</v>
      </c>
      <c r="X227" s="184">
        <v>61</v>
      </c>
      <c r="Y227" s="184">
        <v>10</v>
      </c>
      <c r="Z227" s="184">
        <v>0</v>
      </c>
      <c r="AA227" s="184">
        <v>4</v>
      </c>
      <c r="AB227" s="184">
        <v>0</v>
      </c>
      <c r="AC227" s="184">
        <v>1</v>
      </c>
      <c r="AD227" s="184">
        <v>2</v>
      </c>
      <c r="AE227" s="184">
        <v>0</v>
      </c>
      <c r="AF227" s="184">
        <v>0</v>
      </c>
      <c r="AG227" s="184">
        <v>0</v>
      </c>
      <c r="AH227" s="184">
        <v>0</v>
      </c>
      <c r="AI227" s="184">
        <v>0</v>
      </c>
      <c r="AJ227" s="184">
        <v>0</v>
      </c>
      <c r="AK227" s="184">
        <v>0</v>
      </c>
      <c r="AL227" s="184">
        <v>1</v>
      </c>
      <c r="AM227" s="184">
        <v>0</v>
      </c>
      <c r="AN227" s="183">
        <v>79</v>
      </c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W227" s="184">
        <v>32</v>
      </c>
      <c r="CX227" s="184">
        <v>16</v>
      </c>
      <c r="CY227" s="184">
        <v>7</v>
      </c>
      <c r="CZ227" s="184">
        <v>3</v>
      </c>
      <c r="DA227" s="184">
        <v>0</v>
      </c>
      <c r="DB227" s="184">
        <v>0</v>
      </c>
      <c r="DC227" s="184">
        <v>0</v>
      </c>
      <c r="DD227" s="184">
        <v>0</v>
      </c>
      <c r="DE227" s="184">
        <v>0</v>
      </c>
      <c r="DF227" s="184">
        <v>0</v>
      </c>
      <c r="DG227" s="184">
        <v>0</v>
      </c>
      <c r="DH227" s="184">
        <v>0</v>
      </c>
      <c r="DI227" s="184">
        <v>5</v>
      </c>
      <c r="DJ227" s="184">
        <v>10</v>
      </c>
      <c r="DK227" s="184">
        <v>0</v>
      </c>
      <c r="DL227" s="184">
        <v>0</v>
      </c>
      <c r="DM227" s="184">
        <v>0</v>
      </c>
      <c r="DN227" s="184">
        <v>0</v>
      </c>
      <c r="DO227" s="184">
        <v>3</v>
      </c>
      <c r="DP227" s="184">
        <v>0</v>
      </c>
      <c r="DQ227" s="184">
        <v>3</v>
      </c>
      <c r="DR227" s="183">
        <v>79</v>
      </c>
    </row>
    <row r="228" spans="1:122" ht="17.25" thickTop="1" thickBot="1" x14ac:dyDescent="0.3">
      <c r="A228" s="1" t="s">
        <v>299</v>
      </c>
      <c r="B228" s="305">
        <v>2013</v>
      </c>
      <c r="C228" s="306" t="s">
        <v>300</v>
      </c>
      <c r="D228" s="188"/>
      <c r="E228" s="188"/>
      <c r="H228" s="188"/>
      <c r="I228" s="188"/>
      <c r="J228" s="188"/>
      <c r="K228" s="188"/>
      <c r="L228" s="188"/>
      <c r="M228" s="188"/>
      <c r="N228" s="184">
        <v>374</v>
      </c>
      <c r="O228" s="184">
        <v>60</v>
      </c>
      <c r="P228" s="184">
        <v>314</v>
      </c>
      <c r="Q228" s="184">
        <v>315</v>
      </c>
      <c r="R228" s="184">
        <v>59</v>
      </c>
      <c r="S228" s="184"/>
      <c r="T228" s="188"/>
      <c r="U228" s="188"/>
      <c r="V228" s="188"/>
      <c r="W228" s="188"/>
      <c r="X228" s="188"/>
      <c r="Y228" s="188"/>
      <c r="Z228" s="188"/>
      <c r="AA228" s="188"/>
      <c r="AB228" s="188"/>
      <c r="AC228" s="188"/>
      <c r="AD228" s="188"/>
      <c r="AE228" s="188"/>
      <c r="AF228" s="188"/>
      <c r="AG228" s="188"/>
      <c r="AH228" s="188"/>
      <c r="AI228" s="188"/>
      <c r="AJ228" s="188"/>
      <c r="AK228" s="188"/>
      <c r="AL228" s="188"/>
      <c r="AM228" s="188"/>
      <c r="AN228" s="18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W228" s="188"/>
      <c r="CX228" s="188"/>
      <c r="CY228" s="188"/>
      <c r="CZ228" s="188"/>
      <c r="DA228" s="188"/>
      <c r="DB228" s="188"/>
      <c r="DC228" s="188"/>
      <c r="DD228" s="188"/>
      <c r="DE228" s="188"/>
      <c r="DF228" s="188"/>
      <c r="DG228" s="188"/>
      <c r="DH228" s="188"/>
      <c r="DI228" s="188"/>
      <c r="DJ228" s="188"/>
      <c r="DK228" s="188"/>
      <c r="DL228" s="188"/>
      <c r="DM228" s="188"/>
      <c r="DN228" s="188"/>
      <c r="DO228" s="188"/>
      <c r="DP228" s="188"/>
      <c r="DQ228" s="188"/>
      <c r="DR228" s="189"/>
    </row>
    <row r="229" spans="1:122" ht="16.5" thickTop="1" x14ac:dyDescent="0.25">
      <c r="A229" s="1" t="s">
        <v>299</v>
      </c>
      <c r="B229" s="190" t="s">
        <v>302</v>
      </c>
      <c r="C229" s="191" t="s">
        <v>194</v>
      </c>
      <c r="D229" s="192">
        <v>13</v>
      </c>
      <c r="E229" s="192">
        <v>12</v>
      </c>
      <c r="H229" s="192">
        <v>2</v>
      </c>
      <c r="I229" s="192">
        <v>1</v>
      </c>
      <c r="J229" s="192">
        <v>4</v>
      </c>
      <c r="K229" s="192">
        <v>5</v>
      </c>
      <c r="L229" s="192">
        <v>0</v>
      </c>
      <c r="M229" s="192">
        <v>12</v>
      </c>
      <c r="N229" s="188"/>
      <c r="O229" s="188"/>
      <c r="P229" s="188"/>
      <c r="Q229" s="188"/>
      <c r="R229" s="188"/>
      <c r="S229" s="188"/>
      <c r="T229" s="192">
        <v>0</v>
      </c>
      <c r="U229" s="192">
        <v>1</v>
      </c>
      <c r="V229" s="192">
        <v>0</v>
      </c>
      <c r="W229" s="192">
        <v>0</v>
      </c>
      <c r="X229" s="192">
        <v>0</v>
      </c>
      <c r="Y229" s="192">
        <v>0</v>
      </c>
      <c r="Z229" s="192">
        <v>1</v>
      </c>
      <c r="AA229" s="192">
        <v>0</v>
      </c>
      <c r="AB229" s="192">
        <v>0</v>
      </c>
      <c r="AC229" s="192">
        <v>0</v>
      </c>
      <c r="AD229" s="192">
        <v>0</v>
      </c>
      <c r="AE229" s="192">
        <v>0</v>
      </c>
      <c r="AF229" s="192">
        <v>0</v>
      </c>
      <c r="AG229" s="192">
        <v>0</v>
      </c>
      <c r="AH229" s="192">
        <v>0</v>
      </c>
      <c r="AI229" s="192">
        <v>0</v>
      </c>
      <c r="AJ229" s="192">
        <v>0</v>
      </c>
      <c r="AK229" s="192">
        <v>0</v>
      </c>
      <c r="AL229" s="192">
        <v>0</v>
      </c>
      <c r="AM229" s="192">
        <v>0</v>
      </c>
      <c r="AN229" s="191">
        <v>2</v>
      </c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R229" s="59"/>
      <c r="CS229" s="59"/>
      <c r="CT229" s="59"/>
      <c r="CU229" s="59"/>
      <c r="CW229" s="192">
        <v>1</v>
      </c>
      <c r="CX229" s="192">
        <v>0</v>
      </c>
      <c r="CY229" s="192">
        <v>0</v>
      </c>
      <c r="CZ229" s="192">
        <v>0</v>
      </c>
      <c r="DA229" s="192">
        <v>0</v>
      </c>
      <c r="DB229" s="192">
        <v>0</v>
      </c>
      <c r="DC229" s="192">
        <v>0</v>
      </c>
      <c r="DD229" s="192">
        <v>0</v>
      </c>
      <c r="DE229" s="192">
        <v>0</v>
      </c>
      <c r="DF229" s="192">
        <v>0</v>
      </c>
      <c r="DG229" s="192">
        <v>0</v>
      </c>
      <c r="DH229" s="192">
        <v>0</v>
      </c>
      <c r="DI229" s="192">
        <v>0</v>
      </c>
      <c r="DJ229" s="192">
        <v>0</v>
      </c>
      <c r="DK229" s="192">
        <v>1</v>
      </c>
      <c r="DL229" s="192">
        <v>0</v>
      </c>
      <c r="DM229" s="192">
        <v>0</v>
      </c>
      <c r="DN229" s="192">
        <v>0</v>
      </c>
      <c r="DO229" s="192">
        <v>0</v>
      </c>
      <c r="DP229" s="192">
        <v>0</v>
      </c>
      <c r="DQ229" s="192">
        <v>0</v>
      </c>
      <c r="DR229" s="191">
        <v>2</v>
      </c>
    </row>
    <row r="230" spans="1:122" ht="16.5" thickBot="1" x14ac:dyDescent="0.3">
      <c r="A230" s="1" t="s">
        <v>299</v>
      </c>
      <c r="B230" s="193" t="s">
        <v>302</v>
      </c>
      <c r="C230" s="194" t="s">
        <v>256</v>
      </c>
      <c r="D230" s="195">
        <v>279</v>
      </c>
      <c r="E230" s="195">
        <v>241</v>
      </c>
      <c r="H230" s="195">
        <v>87</v>
      </c>
      <c r="I230" s="195">
        <v>9</v>
      </c>
      <c r="J230" s="195">
        <v>37</v>
      </c>
      <c r="K230" s="195">
        <v>89</v>
      </c>
      <c r="L230" s="195">
        <v>19</v>
      </c>
      <c r="M230" s="195">
        <v>241</v>
      </c>
      <c r="N230" s="188"/>
      <c r="O230" s="188"/>
      <c r="P230" s="188"/>
      <c r="Q230" s="188"/>
      <c r="R230" s="188"/>
      <c r="S230" s="188"/>
      <c r="T230" s="195">
        <v>0</v>
      </c>
      <c r="U230" s="195">
        <v>50</v>
      </c>
      <c r="V230" s="195">
        <v>9</v>
      </c>
      <c r="W230" s="195">
        <v>2</v>
      </c>
      <c r="X230" s="195">
        <v>61</v>
      </c>
      <c r="Y230" s="195">
        <v>12</v>
      </c>
      <c r="Z230" s="195">
        <v>2</v>
      </c>
      <c r="AA230" s="195">
        <v>1</v>
      </c>
      <c r="AB230" s="195">
        <v>0</v>
      </c>
      <c r="AC230" s="195">
        <v>1</v>
      </c>
      <c r="AD230" s="195">
        <v>7</v>
      </c>
      <c r="AE230" s="195">
        <v>0</v>
      </c>
      <c r="AF230" s="195">
        <v>0</v>
      </c>
      <c r="AG230" s="195">
        <v>0</v>
      </c>
      <c r="AH230" s="195">
        <v>1</v>
      </c>
      <c r="AI230" s="195">
        <v>0</v>
      </c>
      <c r="AJ230" s="195">
        <v>0</v>
      </c>
      <c r="AK230" s="195">
        <v>0</v>
      </c>
      <c r="AL230" s="195">
        <v>2</v>
      </c>
      <c r="AM230" s="195">
        <v>0</v>
      </c>
      <c r="AN230" s="194">
        <v>87</v>
      </c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R230" s="59"/>
      <c r="CS230" s="59"/>
      <c r="CT230" s="59"/>
      <c r="CU230" s="59"/>
      <c r="CW230" s="195">
        <v>33</v>
      </c>
      <c r="CX230" s="195">
        <v>26</v>
      </c>
      <c r="CY230" s="195">
        <v>7</v>
      </c>
      <c r="CZ230" s="195">
        <v>5</v>
      </c>
      <c r="DA230" s="195">
        <v>2</v>
      </c>
      <c r="DB230" s="195">
        <v>0</v>
      </c>
      <c r="DC230" s="195">
        <v>4</v>
      </c>
      <c r="DD230" s="195">
        <v>0</v>
      </c>
      <c r="DE230" s="195">
        <v>1</v>
      </c>
      <c r="DF230" s="195">
        <v>0</v>
      </c>
      <c r="DG230" s="195">
        <v>0</v>
      </c>
      <c r="DH230" s="195">
        <v>0</v>
      </c>
      <c r="DI230" s="195">
        <v>2</v>
      </c>
      <c r="DJ230" s="195">
        <v>4</v>
      </c>
      <c r="DK230" s="195">
        <v>0</v>
      </c>
      <c r="DL230" s="195">
        <v>1</v>
      </c>
      <c r="DM230" s="195">
        <v>0</v>
      </c>
      <c r="DN230" s="195">
        <v>0</v>
      </c>
      <c r="DO230" s="195">
        <v>1</v>
      </c>
      <c r="DP230" s="195">
        <v>1</v>
      </c>
      <c r="DQ230" s="195">
        <v>0</v>
      </c>
      <c r="DR230" s="194">
        <v>87</v>
      </c>
    </row>
    <row r="231" spans="1:122" ht="16.5" thickBot="1" x14ac:dyDescent="0.3">
      <c r="A231" s="1" t="s">
        <v>299</v>
      </c>
      <c r="B231" s="1">
        <v>2014</v>
      </c>
      <c r="C231" s="307" t="s">
        <v>300</v>
      </c>
      <c r="N231" s="184">
        <v>596</v>
      </c>
      <c r="O231" s="184">
        <v>98</v>
      </c>
      <c r="P231" s="184">
        <v>498</v>
      </c>
      <c r="Q231" s="184">
        <v>439</v>
      </c>
      <c r="R231" s="184">
        <v>157</v>
      </c>
      <c r="S231" s="184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</row>
    <row r="232" spans="1:122" ht="16.5" thickTop="1" x14ac:dyDescent="0.25">
      <c r="A232" s="87" t="s">
        <v>303</v>
      </c>
      <c r="B232" s="179">
        <v>2012</v>
      </c>
      <c r="C232" s="180" t="s">
        <v>194</v>
      </c>
      <c r="D232" s="179">
        <v>3</v>
      </c>
      <c r="E232" s="181">
        <v>3</v>
      </c>
      <c r="H232" s="181">
        <v>1</v>
      </c>
      <c r="I232" s="181">
        <v>2</v>
      </c>
      <c r="J232" s="181">
        <v>0</v>
      </c>
      <c r="K232" s="181">
        <v>0</v>
      </c>
      <c r="L232" s="181">
        <v>0</v>
      </c>
      <c r="M232" s="181">
        <v>3</v>
      </c>
      <c r="N232" s="179">
        <v>41</v>
      </c>
      <c r="O232" s="181">
        <v>0</v>
      </c>
      <c r="P232" s="181">
        <v>9</v>
      </c>
      <c r="Q232" s="181">
        <v>9</v>
      </c>
      <c r="R232" s="181">
        <v>0</v>
      </c>
      <c r="S232" s="181" t="s">
        <v>294</v>
      </c>
      <c r="T232" s="179">
        <v>0</v>
      </c>
      <c r="U232" s="181"/>
      <c r="V232" s="181"/>
      <c r="W232" s="181"/>
      <c r="X232" s="181">
        <v>0</v>
      </c>
      <c r="Y232" s="181">
        <v>0</v>
      </c>
      <c r="Z232" s="181">
        <v>2</v>
      </c>
      <c r="AA232" s="181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0">
        <v>2</v>
      </c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  <c r="CS232" s="59"/>
      <c r="CT232" s="59"/>
      <c r="CU232" s="59"/>
      <c r="CW232" s="179">
        <v>0</v>
      </c>
      <c r="CX232" s="181">
        <v>1</v>
      </c>
      <c r="CY232" s="181">
        <v>0</v>
      </c>
      <c r="CZ232" s="181">
        <v>0</v>
      </c>
      <c r="DA232" s="181">
        <v>0</v>
      </c>
      <c r="DB232" s="181">
        <v>0</v>
      </c>
      <c r="DC232" s="181">
        <v>0</v>
      </c>
      <c r="DD232" s="181">
        <v>0</v>
      </c>
      <c r="DE232" s="181">
        <v>0</v>
      </c>
      <c r="DF232" s="181">
        <v>0</v>
      </c>
      <c r="DG232" s="181">
        <v>0</v>
      </c>
      <c r="DH232" s="181">
        <v>0</v>
      </c>
      <c r="DI232" s="181">
        <v>0</v>
      </c>
      <c r="DJ232" s="181">
        <v>0</v>
      </c>
      <c r="DK232" s="181">
        <v>0</v>
      </c>
      <c r="DL232" s="181">
        <v>0</v>
      </c>
      <c r="DM232" s="181">
        <v>0</v>
      </c>
      <c r="DN232" s="181">
        <v>0</v>
      </c>
      <c r="DO232" s="181">
        <v>0</v>
      </c>
      <c r="DP232" s="181">
        <v>0</v>
      </c>
      <c r="DQ232" s="181">
        <v>0</v>
      </c>
      <c r="DR232" s="180"/>
    </row>
    <row r="233" spans="1:122" ht="16.5" thickBot="1" x14ac:dyDescent="0.3">
      <c r="A233" s="87" t="s">
        <v>303</v>
      </c>
      <c r="B233" s="182">
        <v>2012</v>
      </c>
      <c r="C233" s="183" t="s">
        <v>256</v>
      </c>
      <c r="D233" s="182">
        <v>85</v>
      </c>
      <c r="E233" s="184">
        <v>85</v>
      </c>
      <c r="H233" s="184">
        <v>61</v>
      </c>
      <c r="I233" s="184">
        <v>13</v>
      </c>
      <c r="J233" s="184">
        <v>8</v>
      </c>
      <c r="K233" s="184">
        <v>2</v>
      </c>
      <c r="L233" s="184">
        <v>1</v>
      </c>
      <c r="M233" s="184">
        <v>85</v>
      </c>
      <c r="N233" s="182">
        <v>1084</v>
      </c>
      <c r="O233" s="184">
        <v>3</v>
      </c>
      <c r="P233" s="184">
        <v>239</v>
      </c>
      <c r="Q233" s="184">
        <v>197</v>
      </c>
      <c r="R233" s="184">
        <v>42</v>
      </c>
      <c r="S233" s="184" t="s">
        <v>294</v>
      </c>
      <c r="T233" s="182">
        <v>0</v>
      </c>
      <c r="U233" s="184"/>
      <c r="V233" s="184"/>
      <c r="W233" s="184"/>
      <c r="X233" s="184">
        <v>28</v>
      </c>
      <c r="Y233" s="184">
        <v>16</v>
      </c>
      <c r="Z233" s="184">
        <v>0</v>
      </c>
      <c r="AA233" s="184">
        <v>2</v>
      </c>
      <c r="AB233" s="184">
        <v>0</v>
      </c>
      <c r="AC233" s="184">
        <v>1</v>
      </c>
      <c r="AD233" s="184">
        <v>2</v>
      </c>
      <c r="AE233" s="184">
        <v>0</v>
      </c>
      <c r="AF233" s="184">
        <v>0</v>
      </c>
      <c r="AG233" s="184">
        <v>0</v>
      </c>
      <c r="AH233" s="184">
        <v>0</v>
      </c>
      <c r="AI233" s="184">
        <v>1</v>
      </c>
      <c r="AJ233" s="184">
        <v>0</v>
      </c>
      <c r="AK233" s="184">
        <v>0</v>
      </c>
      <c r="AL233" s="184">
        <v>3</v>
      </c>
      <c r="AM233" s="184">
        <v>6</v>
      </c>
      <c r="AN233" s="183">
        <v>59</v>
      </c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W233" s="182">
        <v>20</v>
      </c>
      <c r="CX233" s="184">
        <v>3</v>
      </c>
      <c r="CY233" s="184">
        <v>4</v>
      </c>
      <c r="CZ233" s="184">
        <v>17</v>
      </c>
      <c r="DA233" s="184">
        <v>2</v>
      </c>
      <c r="DB233" s="184">
        <v>0</v>
      </c>
      <c r="DC233" s="184">
        <v>0</v>
      </c>
      <c r="DD233" s="184">
        <v>0</v>
      </c>
      <c r="DE233" s="184">
        <v>2</v>
      </c>
      <c r="DF233" s="184">
        <v>0</v>
      </c>
      <c r="DG233" s="184">
        <v>0</v>
      </c>
      <c r="DH233" s="184">
        <v>0</v>
      </c>
      <c r="DI233" s="184">
        <v>1</v>
      </c>
      <c r="DJ233" s="184">
        <v>1</v>
      </c>
      <c r="DK233" s="184">
        <v>6</v>
      </c>
      <c r="DL233" s="184">
        <v>0</v>
      </c>
      <c r="DM233" s="184">
        <v>0</v>
      </c>
      <c r="DN233" s="184">
        <v>0</v>
      </c>
      <c r="DO233" s="184">
        <v>0</v>
      </c>
      <c r="DP233" s="184">
        <v>0</v>
      </c>
      <c r="DQ233" s="184">
        <v>4</v>
      </c>
      <c r="DR233" s="183"/>
    </row>
    <row r="234" spans="1:122" ht="16.5" thickTop="1" x14ac:dyDescent="0.25">
      <c r="A234" s="87" t="s">
        <v>303</v>
      </c>
      <c r="B234" s="185"/>
      <c r="C234" s="186"/>
      <c r="D234" s="187"/>
      <c r="E234" s="187"/>
      <c r="H234" s="187"/>
      <c r="I234" s="187"/>
      <c r="J234" s="187"/>
      <c r="K234" s="187"/>
      <c r="L234" s="187"/>
      <c r="M234" s="187"/>
      <c r="N234" s="188"/>
      <c r="O234" s="188"/>
      <c r="P234" s="188"/>
      <c r="Q234" s="188"/>
      <c r="R234" s="188"/>
      <c r="S234" s="188"/>
      <c r="T234" s="188"/>
      <c r="U234" s="188"/>
      <c r="V234" s="188"/>
      <c r="W234" s="188"/>
      <c r="X234" s="188"/>
      <c r="Y234" s="188"/>
      <c r="Z234" s="188"/>
      <c r="AA234" s="188"/>
      <c r="AB234" s="188"/>
      <c r="AC234" s="188"/>
      <c r="AD234" s="188"/>
      <c r="AE234" s="188"/>
      <c r="AF234" s="188"/>
      <c r="AG234" s="188"/>
      <c r="AH234" s="188"/>
      <c r="AI234" s="188"/>
      <c r="AJ234" s="188"/>
      <c r="AK234" s="188"/>
      <c r="AL234" s="188"/>
      <c r="AM234" s="188"/>
      <c r="AN234" s="18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W234" s="188"/>
      <c r="CX234" s="188"/>
      <c r="CY234" s="188"/>
      <c r="CZ234" s="188"/>
      <c r="DA234" s="188"/>
      <c r="DB234" s="188"/>
      <c r="DC234" s="188"/>
      <c r="DD234" s="188"/>
      <c r="DE234" s="188"/>
      <c r="DF234" s="188"/>
      <c r="DG234" s="188"/>
      <c r="DH234" s="188"/>
      <c r="DI234" s="188"/>
      <c r="DJ234" s="188"/>
      <c r="DK234" s="188"/>
      <c r="DL234" s="188"/>
      <c r="DM234" s="188"/>
      <c r="DN234" s="188"/>
      <c r="DO234" s="188"/>
      <c r="DP234" s="188"/>
      <c r="DQ234" s="188"/>
      <c r="DR234" s="189"/>
    </row>
    <row r="235" spans="1:122" x14ac:dyDescent="0.25">
      <c r="A235" s="87" t="s">
        <v>303</v>
      </c>
      <c r="B235" s="190">
        <v>2013</v>
      </c>
      <c r="C235" s="191" t="s">
        <v>194</v>
      </c>
      <c r="D235" s="192">
        <v>2</v>
      </c>
      <c r="E235" s="192">
        <v>2</v>
      </c>
      <c r="H235" s="192">
        <v>0</v>
      </c>
      <c r="I235" s="192">
        <v>0</v>
      </c>
      <c r="J235" s="192">
        <v>0</v>
      </c>
      <c r="K235" s="192">
        <v>2</v>
      </c>
      <c r="L235" s="192">
        <v>0</v>
      </c>
      <c r="M235" s="192">
        <v>2</v>
      </c>
      <c r="N235" s="192">
        <v>39</v>
      </c>
      <c r="O235" s="192">
        <v>0</v>
      </c>
      <c r="P235" s="192">
        <v>11</v>
      </c>
      <c r="Q235" s="192">
        <v>7</v>
      </c>
      <c r="R235" s="192">
        <v>4</v>
      </c>
      <c r="S235" s="192" t="s">
        <v>294</v>
      </c>
      <c r="T235" s="192">
        <v>0</v>
      </c>
      <c r="U235" s="192"/>
      <c r="V235" s="192"/>
      <c r="W235" s="192"/>
      <c r="X235" s="192">
        <v>0</v>
      </c>
      <c r="Y235" s="192">
        <v>0</v>
      </c>
      <c r="Z235" s="192">
        <v>0</v>
      </c>
      <c r="AA235" s="192">
        <v>0</v>
      </c>
      <c r="AB235" s="192">
        <v>0</v>
      </c>
      <c r="AC235" s="192">
        <v>0</v>
      </c>
      <c r="AD235" s="192">
        <v>0</v>
      </c>
      <c r="AE235" s="192">
        <v>0</v>
      </c>
      <c r="AF235" s="192">
        <v>0</v>
      </c>
      <c r="AG235" s="192">
        <v>0</v>
      </c>
      <c r="AH235" s="192">
        <v>0</v>
      </c>
      <c r="AI235" s="192">
        <v>0</v>
      </c>
      <c r="AJ235" s="192">
        <v>0</v>
      </c>
      <c r="AK235" s="192">
        <v>0</v>
      </c>
      <c r="AL235" s="192">
        <v>0</v>
      </c>
      <c r="AM235" s="192">
        <v>0</v>
      </c>
      <c r="AN235" s="191">
        <v>0</v>
      </c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W235" s="192">
        <v>0</v>
      </c>
      <c r="CX235" s="192">
        <v>0</v>
      </c>
      <c r="CY235" s="192">
        <v>0</v>
      </c>
      <c r="CZ235" s="192">
        <v>0</v>
      </c>
      <c r="DA235" s="192">
        <v>0</v>
      </c>
      <c r="DB235" s="192">
        <v>0</v>
      </c>
      <c r="DC235" s="192">
        <v>0</v>
      </c>
      <c r="DD235" s="192">
        <v>0</v>
      </c>
      <c r="DE235" s="192">
        <v>0</v>
      </c>
      <c r="DF235" s="192">
        <v>0</v>
      </c>
      <c r="DG235" s="192">
        <v>0</v>
      </c>
      <c r="DH235" s="192">
        <v>0</v>
      </c>
      <c r="DI235" s="192">
        <v>0</v>
      </c>
      <c r="DJ235" s="192">
        <v>0</v>
      </c>
      <c r="DK235" s="192">
        <v>0</v>
      </c>
      <c r="DL235" s="192">
        <v>0</v>
      </c>
      <c r="DM235" s="192">
        <v>0</v>
      </c>
      <c r="DN235" s="192">
        <v>0</v>
      </c>
      <c r="DO235" s="192">
        <v>0</v>
      </c>
      <c r="DP235" s="192">
        <v>0</v>
      </c>
      <c r="DQ235" s="192">
        <v>0</v>
      </c>
      <c r="DR235" s="191"/>
    </row>
    <row r="236" spans="1:122" ht="16.5" thickBot="1" x14ac:dyDescent="0.3">
      <c r="A236" s="87" t="s">
        <v>303</v>
      </c>
      <c r="B236" s="182">
        <v>2013</v>
      </c>
      <c r="C236" s="183" t="s">
        <v>256</v>
      </c>
      <c r="D236" s="184">
        <v>86</v>
      </c>
      <c r="E236" s="184">
        <v>86</v>
      </c>
      <c r="H236" s="184">
        <v>26</v>
      </c>
      <c r="I236" s="184">
        <v>8</v>
      </c>
      <c r="J236" s="184">
        <v>43</v>
      </c>
      <c r="K236" s="184">
        <v>9</v>
      </c>
      <c r="L236" s="184">
        <v>0</v>
      </c>
      <c r="M236" s="184">
        <v>86</v>
      </c>
      <c r="N236" s="184">
        <v>960</v>
      </c>
      <c r="O236" s="184">
        <v>5</v>
      </c>
      <c r="P236" s="184">
        <v>169</v>
      </c>
      <c r="Q236" s="184">
        <v>145</v>
      </c>
      <c r="R236" s="184">
        <v>24</v>
      </c>
      <c r="S236" s="184" t="s">
        <v>294</v>
      </c>
      <c r="T236" s="184">
        <v>0</v>
      </c>
      <c r="U236" s="184"/>
      <c r="V236" s="184"/>
      <c r="W236" s="184"/>
      <c r="X236" s="184">
        <v>14</v>
      </c>
      <c r="Y236" s="184">
        <v>7</v>
      </c>
      <c r="Z236" s="184">
        <v>0</v>
      </c>
      <c r="AA236" s="184">
        <v>0</v>
      </c>
      <c r="AB236" s="184">
        <v>0</v>
      </c>
      <c r="AC236" s="184">
        <v>0</v>
      </c>
      <c r="AD236" s="184">
        <v>3</v>
      </c>
      <c r="AE236" s="184">
        <v>0</v>
      </c>
      <c r="AF236" s="184">
        <v>0</v>
      </c>
      <c r="AG236" s="184">
        <v>0</v>
      </c>
      <c r="AH236" s="184">
        <v>0</v>
      </c>
      <c r="AI236" s="184">
        <v>0</v>
      </c>
      <c r="AJ236" s="184">
        <v>0</v>
      </c>
      <c r="AK236" s="184">
        <v>0</v>
      </c>
      <c r="AL236" s="184">
        <v>1</v>
      </c>
      <c r="AM236" s="184">
        <v>1</v>
      </c>
      <c r="AN236" s="183">
        <v>26</v>
      </c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R236" s="59"/>
      <c r="CS236" s="59"/>
      <c r="CT236" s="59"/>
      <c r="CU236" s="59"/>
      <c r="CW236" s="184">
        <v>10</v>
      </c>
      <c r="CX236" s="184">
        <v>5</v>
      </c>
      <c r="CY236" s="184">
        <v>0</v>
      </c>
      <c r="CZ236" s="184">
        <v>6</v>
      </c>
      <c r="DA236" s="184">
        <v>0</v>
      </c>
      <c r="DB236" s="184">
        <v>0</v>
      </c>
      <c r="DC236" s="184">
        <v>0</v>
      </c>
      <c r="DD236" s="184">
        <v>0</v>
      </c>
      <c r="DE236" s="184">
        <v>1</v>
      </c>
      <c r="DF236" s="184">
        <v>0</v>
      </c>
      <c r="DG236" s="184">
        <v>0</v>
      </c>
      <c r="DH236" s="184">
        <v>0</v>
      </c>
      <c r="DI236" s="184">
        <v>0</v>
      </c>
      <c r="DJ236" s="184">
        <v>4</v>
      </c>
      <c r="DK236" s="184">
        <v>0</v>
      </c>
      <c r="DL236" s="184">
        <v>0</v>
      </c>
      <c r="DM236" s="184">
        <v>0</v>
      </c>
      <c r="DN236" s="184">
        <v>0</v>
      </c>
      <c r="DO236" s="184">
        <v>0</v>
      </c>
      <c r="DP236" s="184">
        <v>0</v>
      </c>
      <c r="DQ236" s="184">
        <v>1</v>
      </c>
      <c r="DR236" s="183"/>
    </row>
    <row r="237" spans="1:122" ht="16.5" thickTop="1" x14ac:dyDescent="0.25">
      <c r="A237" s="87" t="s">
        <v>303</v>
      </c>
      <c r="B237" s="121"/>
      <c r="C237" s="122"/>
      <c r="D237" s="188"/>
      <c r="E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188"/>
      <c r="Z237" s="188"/>
      <c r="AA237" s="188"/>
      <c r="AB237" s="188"/>
      <c r="AC237" s="188"/>
      <c r="AD237" s="188"/>
      <c r="AE237" s="188"/>
      <c r="AF237" s="188"/>
      <c r="AG237" s="188"/>
      <c r="AH237" s="188"/>
      <c r="AI237" s="188"/>
      <c r="AJ237" s="188"/>
      <c r="AK237" s="188"/>
      <c r="AL237" s="188"/>
      <c r="AM237" s="188"/>
      <c r="AN237" s="18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  <c r="CS237" s="59"/>
      <c r="CT237" s="59"/>
      <c r="CU237" s="59"/>
      <c r="CW237" s="188"/>
      <c r="CX237" s="188"/>
      <c r="CY237" s="188"/>
      <c r="CZ237" s="188"/>
      <c r="DA237" s="188"/>
      <c r="DB237" s="188"/>
      <c r="DC237" s="188"/>
      <c r="DD237" s="188"/>
      <c r="DE237" s="188"/>
      <c r="DF237" s="188"/>
      <c r="DG237" s="188"/>
      <c r="DH237" s="188"/>
      <c r="DI237" s="188"/>
      <c r="DJ237" s="188"/>
      <c r="DK237" s="188"/>
      <c r="DL237" s="188"/>
      <c r="DM237" s="188"/>
      <c r="DN237" s="188"/>
      <c r="DO237" s="188"/>
      <c r="DP237" s="188"/>
      <c r="DQ237" s="188"/>
      <c r="DR237" s="189"/>
    </row>
    <row r="238" spans="1:122" x14ac:dyDescent="0.25">
      <c r="A238" s="87" t="s">
        <v>303</v>
      </c>
      <c r="B238" s="190">
        <v>2014</v>
      </c>
      <c r="C238" s="191" t="s">
        <v>194</v>
      </c>
      <c r="D238" s="192">
        <v>1</v>
      </c>
      <c r="E238" s="192">
        <v>1</v>
      </c>
      <c r="H238" s="192">
        <v>0</v>
      </c>
      <c r="I238" s="192">
        <v>1</v>
      </c>
      <c r="J238" s="192">
        <v>0</v>
      </c>
      <c r="K238" s="192">
        <v>0</v>
      </c>
      <c r="L238" s="192">
        <v>0</v>
      </c>
      <c r="M238" s="192">
        <v>1</v>
      </c>
      <c r="N238" s="192">
        <v>46</v>
      </c>
      <c r="O238" s="192">
        <v>0</v>
      </c>
      <c r="P238" s="192">
        <v>7</v>
      </c>
      <c r="Q238" s="192">
        <v>5</v>
      </c>
      <c r="R238" s="192">
        <v>2</v>
      </c>
      <c r="S238" s="192" t="s">
        <v>294</v>
      </c>
      <c r="T238" s="192">
        <v>0</v>
      </c>
      <c r="U238" s="192"/>
      <c r="V238" s="192"/>
      <c r="W238" s="192"/>
      <c r="X238" s="192">
        <v>0</v>
      </c>
      <c r="Y238" s="192">
        <v>0</v>
      </c>
      <c r="Z238" s="192">
        <v>0</v>
      </c>
      <c r="AA238" s="192">
        <v>0</v>
      </c>
      <c r="AB238" s="192">
        <v>0</v>
      </c>
      <c r="AC238" s="192">
        <v>0</v>
      </c>
      <c r="AD238" s="192">
        <v>0</v>
      </c>
      <c r="AE238" s="192">
        <v>0</v>
      </c>
      <c r="AF238" s="192">
        <v>0</v>
      </c>
      <c r="AG238" s="192">
        <v>0</v>
      </c>
      <c r="AH238" s="192">
        <v>0</v>
      </c>
      <c r="AI238" s="192">
        <v>0</v>
      </c>
      <c r="AJ238" s="192">
        <v>0</v>
      </c>
      <c r="AK238" s="192">
        <v>0</v>
      </c>
      <c r="AL238" s="192">
        <v>0</v>
      </c>
      <c r="AM238" s="192">
        <v>0</v>
      </c>
      <c r="AN238" s="191">
        <v>0</v>
      </c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R238" s="59"/>
      <c r="CS238" s="59"/>
      <c r="CT238" s="59"/>
      <c r="CU238" s="59"/>
      <c r="CW238" s="192">
        <v>0</v>
      </c>
      <c r="CX238" s="192">
        <v>0</v>
      </c>
      <c r="CY238" s="192">
        <v>0</v>
      </c>
      <c r="CZ238" s="192">
        <v>0</v>
      </c>
      <c r="DA238" s="192">
        <v>0</v>
      </c>
      <c r="DB238" s="192">
        <v>0</v>
      </c>
      <c r="DC238" s="192">
        <v>0</v>
      </c>
      <c r="DD238" s="192">
        <v>0</v>
      </c>
      <c r="DE238" s="192">
        <v>0</v>
      </c>
      <c r="DF238" s="192">
        <v>0</v>
      </c>
      <c r="DG238" s="192">
        <v>0</v>
      </c>
      <c r="DH238" s="192">
        <v>0</v>
      </c>
      <c r="DI238" s="192">
        <v>0</v>
      </c>
      <c r="DJ238" s="192">
        <v>0</v>
      </c>
      <c r="DK238" s="192">
        <v>0</v>
      </c>
      <c r="DL238" s="192">
        <v>0</v>
      </c>
      <c r="DM238" s="192">
        <v>0</v>
      </c>
      <c r="DN238" s="192">
        <v>0</v>
      </c>
      <c r="DO238" s="192">
        <v>0</v>
      </c>
      <c r="DP238" s="192">
        <v>0</v>
      </c>
      <c r="DQ238" s="192">
        <v>0</v>
      </c>
      <c r="DR238" s="191"/>
    </row>
    <row r="239" spans="1:122" ht="16.5" thickBot="1" x14ac:dyDescent="0.3">
      <c r="A239" s="87" t="s">
        <v>303</v>
      </c>
      <c r="B239" s="193">
        <v>2014</v>
      </c>
      <c r="C239" s="194" t="s">
        <v>256</v>
      </c>
      <c r="D239" s="195">
        <v>104</v>
      </c>
      <c r="E239" s="195">
        <v>104</v>
      </c>
      <c r="H239" s="195">
        <v>23</v>
      </c>
      <c r="I239" s="195">
        <v>10</v>
      </c>
      <c r="J239" s="195">
        <v>59</v>
      </c>
      <c r="K239" s="195">
        <v>11</v>
      </c>
      <c r="L239" s="195">
        <v>1</v>
      </c>
      <c r="M239" s="195">
        <v>104</v>
      </c>
      <c r="N239" s="195">
        <v>773</v>
      </c>
      <c r="O239" s="195">
        <v>9</v>
      </c>
      <c r="P239" s="195">
        <v>143</v>
      </c>
      <c r="Q239" s="195">
        <v>124</v>
      </c>
      <c r="R239" s="195">
        <v>19</v>
      </c>
      <c r="S239" s="195" t="s">
        <v>294</v>
      </c>
      <c r="T239" s="195">
        <v>0</v>
      </c>
      <c r="U239" s="195"/>
      <c r="V239" s="195"/>
      <c r="W239" s="195"/>
      <c r="X239" s="195">
        <v>10</v>
      </c>
      <c r="Y239" s="195">
        <v>10</v>
      </c>
      <c r="Z239" s="195">
        <v>0</v>
      </c>
      <c r="AA239" s="195">
        <v>0</v>
      </c>
      <c r="AB239" s="195">
        <v>0</v>
      </c>
      <c r="AC239" s="195">
        <v>0</v>
      </c>
      <c r="AD239" s="195">
        <v>1</v>
      </c>
      <c r="AE239" s="195">
        <v>0</v>
      </c>
      <c r="AF239" s="195">
        <v>0</v>
      </c>
      <c r="AG239" s="195">
        <v>0</v>
      </c>
      <c r="AH239" s="195">
        <v>1</v>
      </c>
      <c r="AI239" s="195">
        <v>0</v>
      </c>
      <c r="AJ239" s="195">
        <v>0</v>
      </c>
      <c r="AK239" s="195">
        <v>0</v>
      </c>
      <c r="AL239" s="195">
        <v>1</v>
      </c>
      <c r="AM239" s="195">
        <v>0</v>
      </c>
      <c r="AN239" s="194">
        <v>23</v>
      </c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R239" s="59"/>
      <c r="CS239" s="59"/>
      <c r="CT239" s="59"/>
      <c r="CU239" s="59"/>
      <c r="CW239" s="195">
        <v>10</v>
      </c>
      <c r="CX239" s="195">
        <v>4</v>
      </c>
      <c r="CY239" s="195">
        <v>4</v>
      </c>
      <c r="CZ239" s="195">
        <v>0</v>
      </c>
      <c r="DA239" s="195">
        <v>0</v>
      </c>
      <c r="DB239" s="195">
        <v>0</v>
      </c>
      <c r="DC239" s="195">
        <v>0</v>
      </c>
      <c r="DD239" s="195">
        <v>0</v>
      </c>
      <c r="DE239" s="195">
        <v>0</v>
      </c>
      <c r="DF239" s="195">
        <v>0</v>
      </c>
      <c r="DG239" s="195">
        <v>0</v>
      </c>
      <c r="DH239" s="195">
        <v>1</v>
      </c>
      <c r="DI239" s="195">
        <v>1</v>
      </c>
      <c r="DJ239" s="195">
        <v>0</v>
      </c>
      <c r="DK239" s="195">
        <v>0</v>
      </c>
      <c r="DL239" s="195">
        <v>0</v>
      </c>
      <c r="DM239" s="195">
        <v>0</v>
      </c>
      <c r="DN239" s="195">
        <v>0</v>
      </c>
      <c r="DO239" s="195">
        <v>0</v>
      </c>
      <c r="DP239" s="195">
        <v>0</v>
      </c>
      <c r="DQ239" s="195">
        <v>0</v>
      </c>
      <c r="DR239" s="194"/>
    </row>
    <row r="240" spans="1:122" x14ac:dyDescent="0.25">
      <c r="A240" s="87" t="s">
        <v>304</v>
      </c>
      <c r="B240" s="179">
        <v>2012</v>
      </c>
      <c r="C240" s="180" t="s">
        <v>194</v>
      </c>
      <c r="D240" s="179"/>
      <c r="E240" s="181"/>
      <c r="H240" s="181"/>
      <c r="I240" s="181"/>
      <c r="J240" s="181"/>
      <c r="K240" s="181"/>
      <c r="L240" s="181"/>
      <c r="M240" s="181"/>
      <c r="N240" s="179"/>
      <c r="O240" s="181"/>
      <c r="P240" s="181"/>
      <c r="Q240" s="181"/>
      <c r="R240" s="181"/>
      <c r="S240" s="181"/>
      <c r="T240" s="179"/>
      <c r="U240" s="181"/>
      <c r="V240" s="181"/>
      <c r="W240" s="181"/>
      <c r="X240" s="181"/>
      <c r="Y240" s="181"/>
      <c r="Z240" s="181"/>
      <c r="AA240" s="181"/>
      <c r="AB240" s="181">
        <v>0</v>
      </c>
      <c r="AC240" s="181"/>
      <c r="AD240" s="181"/>
      <c r="AE240" s="181">
        <v>0</v>
      </c>
      <c r="AF240" s="181">
        <v>0</v>
      </c>
      <c r="AG240" s="181">
        <v>0</v>
      </c>
      <c r="AH240" s="181"/>
      <c r="AI240" s="181"/>
      <c r="AJ240" s="181">
        <v>0</v>
      </c>
      <c r="AK240" s="181"/>
      <c r="AL240" s="181"/>
      <c r="AM240" s="181"/>
      <c r="AN240" s="180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R240" s="59"/>
      <c r="CS240" s="59"/>
      <c r="CT240" s="59"/>
      <c r="CU240" s="59"/>
      <c r="CW240" s="179"/>
      <c r="CX240" s="181"/>
      <c r="CY240" s="181"/>
      <c r="CZ240" s="181"/>
      <c r="DA240" s="181"/>
      <c r="DB240" s="181"/>
      <c r="DC240" s="181"/>
      <c r="DD240" s="181"/>
      <c r="DE240" s="181"/>
      <c r="DF240" s="181"/>
      <c r="DG240" s="181"/>
      <c r="DH240" s="181"/>
      <c r="DI240" s="181"/>
      <c r="DJ240" s="181"/>
      <c r="DK240" s="181"/>
      <c r="DL240" s="181"/>
      <c r="DM240" s="181"/>
      <c r="DN240" s="181"/>
      <c r="DO240" s="181"/>
      <c r="DP240" s="181"/>
      <c r="DQ240" s="181"/>
      <c r="DR240" s="180"/>
    </row>
    <row r="241" spans="1:122" ht="16.5" thickBot="1" x14ac:dyDescent="0.3">
      <c r="A241" s="87" t="s">
        <v>304</v>
      </c>
      <c r="B241" s="182">
        <v>2012</v>
      </c>
      <c r="C241" s="183" t="s">
        <v>256</v>
      </c>
      <c r="D241" s="182">
        <v>11104</v>
      </c>
      <c r="E241" s="184">
        <v>144</v>
      </c>
      <c r="H241" s="184">
        <v>27</v>
      </c>
      <c r="I241" s="184">
        <v>12</v>
      </c>
      <c r="J241" s="184">
        <v>5</v>
      </c>
      <c r="K241" s="184">
        <v>37</v>
      </c>
      <c r="L241" s="184">
        <v>2</v>
      </c>
      <c r="M241" s="184">
        <v>83</v>
      </c>
      <c r="N241" s="182">
        <v>141</v>
      </c>
      <c r="O241" s="184">
        <v>141</v>
      </c>
      <c r="P241" s="308"/>
      <c r="Q241" s="184">
        <v>103</v>
      </c>
      <c r="R241" s="184">
        <v>38</v>
      </c>
      <c r="S241" s="184"/>
      <c r="T241" s="182">
        <v>98</v>
      </c>
      <c r="U241" s="184">
        <v>20</v>
      </c>
      <c r="V241" s="184">
        <v>8</v>
      </c>
      <c r="W241" s="184">
        <v>1</v>
      </c>
      <c r="X241" s="184">
        <v>29</v>
      </c>
      <c r="Y241" s="184">
        <v>16</v>
      </c>
      <c r="Z241" s="184"/>
      <c r="AA241" s="184">
        <v>4</v>
      </c>
      <c r="AB241" s="184">
        <v>0</v>
      </c>
      <c r="AC241" s="184">
        <v>2</v>
      </c>
      <c r="AD241" s="184">
        <v>2</v>
      </c>
      <c r="AE241" s="184">
        <v>0</v>
      </c>
      <c r="AF241" s="184">
        <v>0</v>
      </c>
      <c r="AG241" s="184">
        <v>0</v>
      </c>
      <c r="AH241" s="184">
        <v>0</v>
      </c>
      <c r="AI241" s="184">
        <v>1</v>
      </c>
      <c r="AJ241" s="184">
        <v>0</v>
      </c>
      <c r="AK241" s="184">
        <v>1</v>
      </c>
      <c r="AL241" s="184">
        <v>2</v>
      </c>
      <c r="AM241" s="184">
        <v>3</v>
      </c>
      <c r="AN241" s="183">
        <v>60</v>
      </c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  <c r="CS241" s="59"/>
      <c r="CT241" s="59"/>
      <c r="CU241" s="59"/>
      <c r="CW241" s="182">
        <v>98</v>
      </c>
      <c r="CX241" s="184">
        <v>69</v>
      </c>
      <c r="CY241" s="184">
        <v>4</v>
      </c>
      <c r="CZ241" s="184">
        <v>9</v>
      </c>
      <c r="DA241" s="184">
        <v>9</v>
      </c>
      <c r="DB241" s="184">
        <v>0</v>
      </c>
      <c r="DC241" s="184">
        <v>5</v>
      </c>
      <c r="DD241" s="184">
        <v>1</v>
      </c>
      <c r="DE241" s="184">
        <v>2</v>
      </c>
      <c r="DF241" s="184">
        <v>0</v>
      </c>
      <c r="DG241" s="184">
        <v>0</v>
      </c>
      <c r="DH241" s="184">
        <v>1</v>
      </c>
      <c r="DI241" s="184">
        <v>0</v>
      </c>
      <c r="DJ241" s="184">
        <v>14</v>
      </c>
      <c r="DK241" s="184">
        <v>5</v>
      </c>
      <c r="DL241" s="184">
        <v>0</v>
      </c>
      <c r="DM241" s="184">
        <v>3</v>
      </c>
      <c r="DN241" s="184">
        <v>0</v>
      </c>
      <c r="DO241" s="184">
        <v>12</v>
      </c>
      <c r="DP241" s="184">
        <v>0</v>
      </c>
      <c r="DQ241" s="184">
        <v>18</v>
      </c>
      <c r="DR241" s="183">
        <v>250</v>
      </c>
    </row>
    <row r="242" spans="1:122" ht="16.5" thickTop="1" x14ac:dyDescent="0.25">
      <c r="A242" s="87" t="s">
        <v>304</v>
      </c>
      <c r="B242" s="185"/>
      <c r="C242" s="186"/>
      <c r="D242" s="187"/>
      <c r="E242" s="187"/>
      <c r="H242" s="187"/>
      <c r="I242" s="187"/>
      <c r="J242" s="187"/>
      <c r="K242" s="187"/>
      <c r="L242" s="187"/>
      <c r="M242" s="187"/>
      <c r="N242" s="188"/>
      <c r="O242" s="188"/>
      <c r="P242" s="188"/>
      <c r="Q242" s="188"/>
      <c r="R242" s="188"/>
      <c r="S242" s="188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8"/>
      <c r="AD242" s="188"/>
      <c r="AE242" s="188"/>
      <c r="AF242" s="188"/>
      <c r="AG242" s="188"/>
      <c r="AH242" s="188"/>
      <c r="AI242" s="188"/>
      <c r="AJ242" s="188"/>
      <c r="AK242" s="188"/>
      <c r="AL242" s="188"/>
      <c r="AM242" s="188"/>
      <c r="AN242" s="18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  <c r="CS242" s="59"/>
      <c r="CT242" s="59"/>
      <c r="CU242" s="59"/>
      <c r="CW242" s="188"/>
      <c r="CX242" s="188"/>
      <c r="CY242" s="188"/>
      <c r="CZ242" s="188"/>
      <c r="DA242" s="188"/>
      <c r="DB242" s="188"/>
      <c r="DC242" s="188"/>
      <c r="DD242" s="188"/>
      <c r="DE242" s="188"/>
      <c r="DF242" s="188"/>
      <c r="DG242" s="188"/>
      <c r="DH242" s="188"/>
      <c r="DI242" s="188"/>
      <c r="DJ242" s="188"/>
      <c r="DK242" s="188"/>
      <c r="DL242" s="188"/>
      <c r="DM242" s="188"/>
      <c r="DN242" s="188"/>
      <c r="DO242" s="188"/>
      <c r="DP242" s="188"/>
      <c r="DQ242" s="188"/>
      <c r="DR242" s="189"/>
    </row>
    <row r="243" spans="1:122" x14ac:dyDescent="0.25">
      <c r="A243" s="87" t="s">
        <v>304</v>
      </c>
      <c r="B243" s="190">
        <v>2013</v>
      </c>
      <c r="C243" s="191" t="s">
        <v>194</v>
      </c>
      <c r="D243" s="192"/>
      <c r="E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  <c r="AA243" s="192"/>
      <c r="AB243" s="192">
        <v>0</v>
      </c>
      <c r="AC243" s="192"/>
      <c r="AD243" s="192"/>
      <c r="AE243" s="192">
        <v>0</v>
      </c>
      <c r="AF243" s="192">
        <v>0</v>
      </c>
      <c r="AG243" s="192">
        <v>0</v>
      </c>
      <c r="AH243" s="192"/>
      <c r="AI243" s="192"/>
      <c r="AJ243" s="192">
        <v>0</v>
      </c>
      <c r="AK243" s="192"/>
      <c r="AL243" s="192"/>
      <c r="AM243" s="192"/>
      <c r="AN243" s="191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  <c r="CS243" s="59"/>
      <c r="CT243" s="59"/>
      <c r="CU243" s="59"/>
      <c r="CW243" s="192"/>
      <c r="CX243" s="192"/>
      <c r="CY243" s="192"/>
      <c r="CZ243" s="192"/>
      <c r="DA243" s="192"/>
      <c r="DB243" s="192"/>
      <c r="DC243" s="192"/>
      <c r="DD243" s="192"/>
      <c r="DE243" s="192"/>
      <c r="DF243" s="192"/>
      <c r="DG243" s="192"/>
      <c r="DH243" s="192"/>
      <c r="DI243" s="192"/>
      <c r="DJ243" s="192"/>
      <c r="DK243" s="192"/>
      <c r="DL243" s="192"/>
      <c r="DM243" s="192"/>
      <c r="DN243" s="192"/>
      <c r="DO243" s="192"/>
      <c r="DP243" s="192"/>
      <c r="DQ243" s="192"/>
      <c r="DR243" s="191"/>
    </row>
    <row r="244" spans="1:122" ht="16.5" thickBot="1" x14ac:dyDescent="0.3">
      <c r="A244" s="87" t="s">
        <v>304</v>
      </c>
      <c r="B244" s="182">
        <v>2013</v>
      </c>
      <c r="C244" s="183" t="s">
        <v>256</v>
      </c>
      <c r="D244" s="184">
        <v>11381</v>
      </c>
      <c r="E244" s="184">
        <v>165</v>
      </c>
      <c r="H244" s="184">
        <v>45</v>
      </c>
      <c r="I244" s="184">
        <v>10</v>
      </c>
      <c r="J244" s="184">
        <v>8</v>
      </c>
      <c r="K244" s="184">
        <v>28</v>
      </c>
      <c r="L244" s="184">
        <v>0</v>
      </c>
      <c r="M244" s="184">
        <v>91</v>
      </c>
      <c r="N244" s="184">
        <v>71</v>
      </c>
      <c r="O244" s="184">
        <v>71</v>
      </c>
      <c r="P244" s="184"/>
      <c r="Q244" s="184">
        <v>59</v>
      </c>
      <c r="R244" s="184">
        <v>12</v>
      </c>
      <c r="S244" s="184"/>
      <c r="T244" s="184">
        <v>117</v>
      </c>
      <c r="U244" s="184">
        <v>45</v>
      </c>
      <c r="V244" s="184">
        <v>9</v>
      </c>
      <c r="W244" s="184">
        <v>1</v>
      </c>
      <c r="X244" s="184">
        <v>55</v>
      </c>
      <c r="Y244" s="184">
        <v>14</v>
      </c>
      <c r="Z244" s="184"/>
      <c r="AA244" s="184">
        <v>2</v>
      </c>
      <c r="AB244" s="184">
        <v>0</v>
      </c>
      <c r="AC244" s="184">
        <v>3</v>
      </c>
      <c r="AD244" s="184">
        <v>4</v>
      </c>
      <c r="AE244" s="184">
        <v>0</v>
      </c>
      <c r="AF244" s="184">
        <v>0</v>
      </c>
      <c r="AG244" s="184">
        <v>0</v>
      </c>
      <c r="AH244" s="184">
        <v>2</v>
      </c>
      <c r="AI244" s="184">
        <v>0</v>
      </c>
      <c r="AJ244" s="184">
        <v>0</v>
      </c>
      <c r="AK244" s="184">
        <v>0</v>
      </c>
      <c r="AL244" s="184">
        <v>0</v>
      </c>
      <c r="AM244" s="184">
        <v>8</v>
      </c>
      <c r="AN244" s="183">
        <v>88</v>
      </c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W244" s="184">
        <v>58</v>
      </c>
      <c r="CX244" s="184">
        <v>53</v>
      </c>
      <c r="CY244" s="184">
        <v>4</v>
      </c>
      <c r="CZ244" s="184">
        <v>17</v>
      </c>
      <c r="DA244" s="184">
        <v>3</v>
      </c>
      <c r="DB244" s="184">
        <v>0</v>
      </c>
      <c r="DC244" s="184">
        <v>3</v>
      </c>
      <c r="DD244" s="184">
        <v>1</v>
      </c>
      <c r="DE244" s="184">
        <v>2</v>
      </c>
      <c r="DF244" s="184">
        <v>0</v>
      </c>
      <c r="DG244" s="184">
        <v>0</v>
      </c>
      <c r="DH244" s="184">
        <v>0</v>
      </c>
      <c r="DI244" s="184">
        <v>0</v>
      </c>
      <c r="DJ244" s="184">
        <v>26</v>
      </c>
      <c r="DK244" s="184">
        <v>2</v>
      </c>
      <c r="DL244" s="184">
        <v>0</v>
      </c>
      <c r="DM244" s="184">
        <v>0</v>
      </c>
      <c r="DN244" s="184">
        <v>0</v>
      </c>
      <c r="DO244" s="184">
        <v>14</v>
      </c>
      <c r="DP244" s="184">
        <v>0</v>
      </c>
      <c r="DQ244" s="184">
        <v>10</v>
      </c>
      <c r="DR244" s="183">
        <v>193</v>
      </c>
    </row>
    <row r="245" spans="1:122" ht="16.5" thickTop="1" x14ac:dyDescent="0.25">
      <c r="A245" s="87" t="s">
        <v>304</v>
      </c>
      <c r="B245" s="121"/>
      <c r="C245" s="122"/>
      <c r="D245" s="188"/>
      <c r="E245" s="188"/>
      <c r="H245" s="188"/>
      <c r="I245" s="188"/>
      <c r="J245" s="188"/>
      <c r="K245" s="188"/>
      <c r="L245" s="188"/>
      <c r="M245" s="188"/>
      <c r="N245" s="188"/>
      <c r="O245" s="188"/>
      <c r="P245" s="188"/>
      <c r="Q245" s="188"/>
      <c r="R245" s="188"/>
      <c r="S245" s="188"/>
      <c r="T245" s="188"/>
      <c r="U245" s="188"/>
      <c r="V245" s="188"/>
      <c r="W245" s="188"/>
      <c r="X245" s="188"/>
      <c r="Y245" s="188"/>
      <c r="Z245" s="188"/>
      <c r="AA245" s="188"/>
      <c r="AB245" s="188"/>
      <c r="AC245" s="188"/>
      <c r="AD245" s="188"/>
      <c r="AE245" s="188"/>
      <c r="AF245" s="188"/>
      <c r="AG245" s="188"/>
      <c r="AH245" s="188"/>
      <c r="AI245" s="188"/>
      <c r="AJ245" s="188"/>
      <c r="AK245" s="188"/>
      <c r="AL245" s="188"/>
      <c r="AM245" s="188"/>
      <c r="AN245" s="18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  <c r="CS245" s="59"/>
      <c r="CT245" s="59"/>
      <c r="CU245" s="59"/>
      <c r="CW245" s="188"/>
      <c r="CX245" s="188"/>
      <c r="CY245" s="188"/>
      <c r="CZ245" s="188"/>
      <c r="DA245" s="188"/>
      <c r="DB245" s="188"/>
      <c r="DC245" s="188"/>
      <c r="DD245" s="188"/>
      <c r="DE245" s="188"/>
      <c r="DF245" s="188"/>
      <c r="DG245" s="188"/>
      <c r="DH245" s="188"/>
      <c r="DI245" s="188"/>
      <c r="DJ245" s="188"/>
      <c r="DK245" s="188"/>
      <c r="DL245" s="188"/>
      <c r="DM245" s="188"/>
      <c r="DN245" s="188"/>
      <c r="DO245" s="188"/>
      <c r="DP245" s="188"/>
      <c r="DQ245" s="188"/>
      <c r="DR245" s="189"/>
    </row>
    <row r="246" spans="1:122" x14ac:dyDescent="0.25">
      <c r="A246" s="87" t="s">
        <v>304</v>
      </c>
      <c r="B246" s="190">
        <v>2014</v>
      </c>
      <c r="C246" s="191" t="s">
        <v>194</v>
      </c>
      <c r="D246" s="192"/>
      <c r="E246" s="192">
        <v>1</v>
      </c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  <c r="AA246" s="192"/>
      <c r="AB246" s="192">
        <v>0</v>
      </c>
      <c r="AC246" s="192"/>
      <c r="AD246" s="192"/>
      <c r="AE246" s="192">
        <v>0</v>
      </c>
      <c r="AF246" s="192">
        <v>0</v>
      </c>
      <c r="AG246" s="192">
        <v>0</v>
      </c>
      <c r="AH246" s="192"/>
      <c r="AI246" s="192"/>
      <c r="AJ246" s="192">
        <v>0</v>
      </c>
      <c r="AK246" s="192"/>
      <c r="AL246" s="192"/>
      <c r="AM246" s="192"/>
      <c r="AN246" s="191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  <c r="CS246" s="59"/>
      <c r="CT246" s="59"/>
      <c r="CU246" s="59"/>
      <c r="CW246" s="192"/>
      <c r="CX246" s="192"/>
      <c r="CY246" s="192"/>
      <c r="CZ246" s="192"/>
      <c r="DA246" s="192"/>
      <c r="DB246" s="192"/>
      <c r="DC246" s="192"/>
      <c r="DD246" s="192"/>
      <c r="DE246" s="192"/>
      <c r="DF246" s="192"/>
      <c r="DG246" s="192"/>
      <c r="DH246" s="192"/>
      <c r="DI246" s="192"/>
      <c r="DJ246" s="192"/>
      <c r="DK246" s="192"/>
      <c r="DL246" s="192"/>
      <c r="DM246" s="192"/>
      <c r="DN246" s="192"/>
      <c r="DO246" s="192"/>
      <c r="DP246" s="192"/>
      <c r="DQ246" s="192"/>
      <c r="DR246" s="191"/>
    </row>
    <row r="247" spans="1:122" ht="16.5" thickBot="1" x14ac:dyDescent="0.3">
      <c r="A247" s="87" t="s">
        <v>304</v>
      </c>
      <c r="B247" s="193">
        <v>2014</v>
      </c>
      <c r="C247" s="194" t="s">
        <v>256</v>
      </c>
      <c r="D247" s="195">
        <v>10037</v>
      </c>
      <c r="E247" s="195">
        <v>242</v>
      </c>
      <c r="H247" s="195">
        <v>50</v>
      </c>
      <c r="I247" s="195">
        <v>21</v>
      </c>
      <c r="J247" s="195">
        <v>6</v>
      </c>
      <c r="K247" s="195">
        <v>17</v>
      </c>
      <c r="L247" s="195">
        <v>3</v>
      </c>
      <c r="M247" s="195">
        <v>97</v>
      </c>
      <c r="N247" s="195">
        <v>67</v>
      </c>
      <c r="O247" s="195">
        <v>67</v>
      </c>
      <c r="P247" s="195"/>
      <c r="Q247" s="195">
        <v>51</v>
      </c>
      <c r="R247" s="195">
        <v>16</v>
      </c>
      <c r="S247" s="195"/>
      <c r="T247" s="195">
        <v>180</v>
      </c>
      <c r="U247" s="195">
        <v>59</v>
      </c>
      <c r="V247" s="195">
        <v>15</v>
      </c>
      <c r="W247" s="195">
        <v>7</v>
      </c>
      <c r="X247" s="195">
        <v>81</v>
      </c>
      <c r="Y247" s="195">
        <v>32</v>
      </c>
      <c r="Z247" s="195"/>
      <c r="AA247" s="195">
        <v>1</v>
      </c>
      <c r="AB247" s="195">
        <v>0</v>
      </c>
      <c r="AC247" s="195">
        <v>3</v>
      </c>
      <c r="AD247" s="195">
        <v>8</v>
      </c>
      <c r="AE247" s="195">
        <v>0</v>
      </c>
      <c r="AF247" s="195">
        <v>0</v>
      </c>
      <c r="AG247" s="195">
        <v>0</v>
      </c>
      <c r="AH247" s="195">
        <v>1</v>
      </c>
      <c r="AI247" s="195">
        <v>1</v>
      </c>
      <c r="AJ247" s="195">
        <v>0</v>
      </c>
      <c r="AK247" s="195">
        <v>0</v>
      </c>
      <c r="AL247" s="195">
        <v>2</v>
      </c>
      <c r="AM247" s="195">
        <v>16</v>
      </c>
      <c r="AN247" s="194">
        <v>145</v>
      </c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  <c r="CS247" s="59"/>
      <c r="CT247" s="59"/>
      <c r="CU247" s="59"/>
      <c r="CW247" s="195">
        <v>59</v>
      </c>
      <c r="CX247" s="195">
        <v>68</v>
      </c>
      <c r="CY247" s="195">
        <v>6</v>
      </c>
      <c r="CZ247" s="195">
        <v>27</v>
      </c>
      <c r="DA247" s="195">
        <v>9</v>
      </c>
      <c r="DB247" s="195">
        <v>0</v>
      </c>
      <c r="DC247" s="195">
        <v>5</v>
      </c>
      <c r="DD247" s="195">
        <v>1</v>
      </c>
      <c r="DE247" s="195">
        <v>5</v>
      </c>
      <c r="DF247" s="195">
        <v>0</v>
      </c>
      <c r="DG247" s="195">
        <v>0</v>
      </c>
      <c r="DH247" s="195">
        <v>2</v>
      </c>
      <c r="DI247" s="195">
        <v>0</v>
      </c>
      <c r="DJ247" s="195">
        <v>31</v>
      </c>
      <c r="DK247" s="195">
        <v>2</v>
      </c>
      <c r="DL247" s="195">
        <v>0</v>
      </c>
      <c r="DM247" s="195">
        <v>14</v>
      </c>
      <c r="DN247" s="195">
        <v>0</v>
      </c>
      <c r="DO247" s="195">
        <v>10</v>
      </c>
      <c r="DP247" s="195">
        <v>0</v>
      </c>
      <c r="DQ247" s="195">
        <v>0</v>
      </c>
      <c r="DR247" s="194">
        <v>239</v>
      </c>
    </row>
    <row r="248" spans="1:122" x14ac:dyDescent="0.25">
      <c r="A248" s="87" t="s">
        <v>305</v>
      </c>
      <c r="B248" s="309">
        <v>2012</v>
      </c>
      <c r="C248" s="309" t="s">
        <v>194</v>
      </c>
      <c r="D248" s="132">
        <v>295</v>
      </c>
      <c r="E248" s="132">
        <v>21</v>
      </c>
      <c r="H248" s="132">
        <v>19</v>
      </c>
      <c r="I248" s="132">
        <v>2</v>
      </c>
      <c r="J248" s="132">
        <v>0</v>
      </c>
      <c r="K248" s="132">
        <v>0</v>
      </c>
      <c r="L248" s="132">
        <v>0</v>
      </c>
      <c r="M248" s="132">
        <v>21</v>
      </c>
      <c r="N248" s="132">
        <v>232</v>
      </c>
      <c r="O248" s="132">
        <v>0</v>
      </c>
      <c r="P248" s="132">
        <v>232</v>
      </c>
      <c r="Q248" s="132">
        <v>137</v>
      </c>
      <c r="R248" s="132">
        <v>95</v>
      </c>
      <c r="S248" s="309" t="s">
        <v>306</v>
      </c>
      <c r="T248" s="132">
        <v>1</v>
      </c>
      <c r="U248" s="132">
        <v>0</v>
      </c>
      <c r="V248" s="132">
        <v>0</v>
      </c>
      <c r="W248" s="132">
        <v>0</v>
      </c>
      <c r="X248" s="132">
        <v>0</v>
      </c>
      <c r="Y248" s="132">
        <v>1</v>
      </c>
      <c r="Z248" s="132">
        <v>17</v>
      </c>
      <c r="AA248" s="132">
        <v>0</v>
      </c>
      <c r="AB248" s="132">
        <v>0</v>
      </c>
      <c r="AC248" s="132">
        <v>0</v>
      </c>
      <c r="AD248" s="132">
        <v>0</v>
      </c>
      <c r="AE248" s="132">
        <v>0</v>
      </c>
      <c r="AF248" s="132">
        <v>0</v>
      </c>
      <c r="AG248" s="132">
        <v>0</v>
      </c>
      <c r="AH248" s="132">
        <v>0</v>
      </c>
      <c r="AI248" s="132">
        <v>0</v>
      </c>
      <c r="AJ248" s="132">
        <v>0</v>
      </c>
      <c r="AK248" s="132">
        <v>0</v>
      </c>
      <c r="AL248" s="132">
        <v>0</v>
      </c>
      <c r="AM248" s="132">
        <v>0</v>
      </c>
      <c r="AN248" s="132">
        <f>SUM(T248:AM248)</f>
        <v>19</v>
      </c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W248" s="132">
        <v>15</v>
      </c>
      <c r="CX248" s="132">
        <v>1</v>
      </c>
      <c r="CY248" s="132">
        <v>0</v>
      </c>
      <c r="CZ248" s="132">
        <v>0</v>
      </c>
      <c r="DA248" s="132">
        <v>0</v>
      </c>
      <c r="DB248" s="132">
        <v>0</v>
      </c>
      <c r="DC248" s="132">
        <v>1</v>
      </c>
      <c r="DD248" s="132">
        <v>0</v>
      </c>
      <c r="DE248" s="132">
        <v>0</v>
      </c>
      <c r="DF248" s="132">
        <v>0</v>
      </c>
      <c r="DG248" s="132">
        <v>1</v>
      </c>
      <c r="DH248" s="132">
        <v>0</v>
      </c>
      <c r="DI248" s="132">
        <v>0</v>
      </c>
      <c r="DJ248" s="132">
        <v>0</v>
      </c>
      <c r="DK248" s="132">
        <v>1</v>
      </c>
      <c r="DL248" s="132">
        <v>0</v>
      </c>
      <c r="DM248" s="132">
        <v>0</v>
      </c>
      <c r="DN248" s="132">
        <v>0</v>
      </c>
      <c r="DO248" s="132">
        <v>0</v>
      </c>
      <c r="DP248" s="132">
        <v>0</v>
      </c>
      <c r="DQ248" s="132">
        <v>0</v>
      </c>
      <c r="DR248" s="132">
        <f>SUM(CW248:DQ248)</f>
        <v>19</v>
      </c>
    </row>
    <row r="249" spans="1:122" x14ac:dyDescent="0.25">
      <c r="A249" s="87" t="s">
        <v>305</v>
      </c>
      <c r="B249" s="309">
        <v>2012</v>
      </c>
      <c r="C249" s="309" t="s">
        <v>256</v>
      </c>
      <c r="D249" s="132">
        <v>650</v>
      </c>
      <c r="E249" s="132">
        <v>245</v>
      </c>
      <c r="H249" s="132">
        <v>204</v>
      </c>
      <c r="I249" s="132">
        <v>14</v>
      </c>
      <c r="J249" s="132">
        <v>9</v>
      </c>
      <c r="K249" s="132">
        <v>14</v>
      </c>
      <c r="L249" s="132">
        <v>4</v>
      </c>
      <c r="M249" s="132">
        <v>245</v>
      </c>
      <c r="N249" s="132">
        <v>174</v>
      </c>
      <c r="O249" s="132">
        <v>0</v>
      </c>
      <c r="P249" s="132">
        <v>174</v>
      </c>
      <c r="Q249" s="132">
        <v>116</v>
      </c>
      <c r="R249" s="132">
        <v>58</v>
      </c>
      <c r="S249" s="309" t="s">
        <v>306</v>
      </c>
      <c r="T249" s="132">
        <v>1</v>
      </c>
      <c r="U249" s="132">
        <v>102</v>
      </c>
      <c r="V249" s="132">
        <v>32</v>
      </c>
      <c r="W249" s="132">
        <v>9</v>
      </c>
      <c r="X249" s="132">
        <v>143</v>
      </c>
      <c r="Y249" s="132">
        <v>55</v>
      </c>
      <c r="Z249" s="132">
        <v>14</v>
      </c>
      <c r="AA249" s="132">
        <v>4</v>
      </c>
      <c r="AB249" s="132">
        <v>0</v>
      </c>
      <c r="AC249" s="132">
        <v>8</v>
      </c>
      <c r="AD249" s="132">
        <v>8</v>
      </c>
      <c r="AE249" s="132">
        <v>0</v>
      </c>
      <c r="AF249" s="132">
        <v>0</v>
      </c>
      <c r="AG249" s="132">
        <v>1</v>
      </c>
      <c r="AH249" s="132">
        <v>8</v>
      </c>
      <c r="AI249" s="132">
        <v>0</v>
      </c>
      <c r="AJ249" s="132">
        <v>0</v>
      </c>
      <c r="AK249" s="132">
        <v>1</v>
      </c>
      <c r="AL249" s="132">
        <v>2</v>
      </c>
      <c r="AM249" s="132">
        <v>0</v>
      </c>
      <c r="AN249" s="132">
        <v>245</v>
      </c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W249" s="132">
        <v>101</v>
      </c>
      <c r="CX249" s="132">
        <v>55</v>
      </c>
      <c r="CY249" s="132">
        <v>1</v>
      </c>
      <c r="CZ249" s="132">
        <v>14</v>
      </c>
      <c r="DA249" s="132">
        <v>0</v>
      </c>
      <c r="DB249" s="132">
        <v>0</v>
      </c>
      <c r="DC249" s="132">
        <v>6</v>
      </c>
      <c r="DD249" s="132">
        <v>0</v>
      </c>
      <c r="DE249" s="132">
        <v>0</v>
      </c>
      <c r="DF249" s="132">
        <v>0</v>
      </c>
      <c r="DG249" s="132">
        <v>7</v>
      </c>
      <c r="DH249" s="132">
        <v>3</v>
      </c>
      <c r="DI249" s="132">
        <v>3</v>
      </c>
      <c r="DJ249" s="132">
        <v>14</v>
      </c>
      <c r="DK249" s="132">
        <v>0</v>
      </c>
      <c r="DL249" s="132">
        <v>0</v>
      </c>
      <c r="DM249" s="132">
        <v>0</v>
      </c>
      <c r="DN249" s="132">
        <v>0</v>
      </c>
      <c r="DO249" s="132">
        <v>0</v>
      </c>
      <c r="DP249" s="132">
        <v>0</v>
      </c>
      <c r="DQ249" s="132">
        <v>0</v>
      </c>
      <c r="DR249" s="132">
        <f>SUM(CW249:DQ249)</f>
        <v>204</v>
      </c>
    </row>
    <row r="250" spans="1:122" x14ac:dyDescent="0.25">
      <c r="A250" s="87" t="s">
        <v>305</v>
      </c>
      <c r="B250" s="310"/>
      <c r="C250" s="311"/>
      <c r="D250" s="312"/>
      <c r="E250" s="312"/>
      <c r="H250" s="312"/>
      <c r="I250" s="312"/>
      <c r="J250" s="312"/>
      <c r="K250" s="312"/>
      <c r="L250" s="312"/>
      <c r="M250" s="312"/>
      <c r="N250" s="312"/>
      <c r="O250" s="312"/>
      <c r="P250" s="312"/>
      <c r="Q250" s="312"/>
      <c r="R250" s="312"/>
      <c r="S250" s="310"/>
      <c r="T250" s="312"/>
      <c r="U250" s="312"/>
      <c r="V250" s="312"/>
      <c r="W250" s="312"/>
      <c r="X250" s="312"/>
      <c r="Y250" s="312"/>
      <c r="Z250" s="312"/>
      <c r="AA250" s="312"/>
      <c r="AB250" s="312"/>
      <c r="AC250" s="312"/>
      <c r="AD250" s="312"/>
      <c r="AE250" s="312"/>
      <c r="AF250" s="312"/>
      <c r="AG250" s="312"/>
      <c r="AH250" s="312"/>
      <c r="AI250" s="312"/>
      <c r="AJ250" s="312"/>
      <c r="AK250" s="312"/>
      <c r="AL250" s="312"/>
      <c r="AM250" s="312"/>
      <c r="AN250" s="312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R250" s="59"/>
      <c r="CS250" s="59"/>
      <c r="CT250" s="59"/>
      <c r="CU250" s="59"/>
      <c r="CW250" s="312"/>
      <c r="CX250" s="312"/>
      <c r="CY250" s="312"/>
      <c r="CZ250" s="312"/>
      <c r="DA250" s="312"/>
      <c r="DB250" s="312"/>
      <c r="DC250" s="312"/>
      <c r="DD250" s="312"/>
      <c r="DE250" s="312"/>
      <c r="DF250" s="312"/>
      <c r="DG250" s="312"/>
      <c r="DH250" s="312"/>
      <c r="DI250" s="312"/>
      <c r="DJ250" s="312"/>
      <c r="DK250" s="312"/>
      <c r="DL250" s="312"/>
      <c r="DM250" s="312"/>
      <c r="DN250" s="312"/>
      <c r="DO250" s="312"/>
      <c r="DP250" s="312"/>
      <c r="DQ250" s="312"/>
      <c r="DR250" s="312"/>
    </row>
    <row r="251" spans="1:122" x14ac:dyDescent="0.25">
      <c r="A251" s="87" t="s">
        <v>305</v>
      </c>
      <c r="B251" s="309">
        <v>2013</v>
      </c>
      <c r="C251" s="309" t="s">
        <v>194</v>
      </c>
      <c r="D251" s="132">
        <v>196</v>
      </c>
      <c r="E251" s="132">
        <v>4</v>
      </c>
      <c r="H251" s="132">
        <v>4</v>
      </c>
      <c r="I251" s="132">
        <v>0</v>
      </c>
      <c r="J251" s="132">
        <v>0</v>
      </c>
      <c r="K251" s="132">
        <v>0</v>
      </c>
      <c r="L251" s="132">
        <v>0</v>
      </c>
      <c r="M251" s="132">
        <v>4</v>
      </c>
      <c r="N251" s="132">
        <v>223</v>
      </c>
      <c r="O251" s="132">
        <v>0</v>
      </c>
      <c r="P251" s="132">
        <v>223</v>
      </c>
      <c r="Q251" s="132">
        <v>107</v>
      </c>
      <c r="R251" s="132">
        <v>116</v>
      </c>
      <c r="S251" s="309" t="s">
        <v>306</v>
      </c>
      <c r="T251" s="132">
        <v>0</v>
      </c>
      <c r="U251" s="132">
        <v>1</v>
      </c>
      <c r="V251" s="132">
        <v>0</v>
      </c>
      <c r="W251" s="132">
        <v>0</v>
      </c>
      <c r="X251" s="132">
        <v>1</v>
      </c>
      <c r="Y251" s="132">
        <v>0</v>
      </c>
      <c r="Z251" s="132">
        <v>3</v>
      </c>
      <c r="AA251" s="132">
        <v>0</v>
      </c>
      <c r="AB251" s="132">
        <v>0</v>
      </c>
      <c r="AC251" s="132">
        <v>0</v>
      </c>
      <c r="AD251" s="132">
        <v>0</v>
      </c>
      <c r="AE251" s="132">
        <v>0</v>
      </c>
      <c r="AF251" s="132">
        <v>0</v>
      </c>
      <c r="AG251" s="132">
        <v>0</v>
      </c>
      <c r="AH251" s="132">
        <v>0</v>
      </c>
      <c r="AI251" s="132">
        <v>0</v>
      </c>
      <c r="AJ251" s="132">
        <v>0</v>
      </c>
      <c r="AK251" s="132">
        <v>0</v>
      </c>
      <c r="AL251" s="132">
        <v>0</v>
      </c>
      <c r="AM251" s="132">
        <v>0</v>
      </c>
      <c r="AN251" s="132">
        <v>4</v>
      </c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W251" s="132">
        <v>3</v>
      </c>
      <c r="CX251" s="132">
        <v>1</v>
      </c>
      <c r="CY251" s="132">
        <v>0</v>
      </c>
      <c r="CZ251" s="132">
        <v>0</v>
      </c>
      <c r="DA251" s="132">
        <v>0</v>
      </c>
      <c r="DB251" s="132">
        <v>0</v>
      </c>
      <c r="DC251" s="132">
        <v>0</v>
      </c>
      <c r="DD251" s="132">
        <v>0</v>
      </c>
      <c r="DE251" s="132">
        <v>0</v>
      </c>
      <c r="DF251" s="132">
        <v>0</v>
      </c>
      <c r="DG251" s="132">
        <v>0</v>
      </c>
      <c r="DH251" s="132">
        <v>0</v>
      </c>
      <c r="DI251" s="132">
        <v>0</v>
      </c>
      <c r="DJ251" s="132">
        <v>0</v>
      </c>
      <c r="DK251" s="132">
        <v>0</v>
      </c>
      <c r="DL251" s="132">
        <v>0</v>
      </c>
      <c r="DM251" s="132">
        <v>0</v>
      </c>
      <c r="DN251" s="132">
        <v>0</v>
      </c>
      <c r="DO251" s="132">
        <v>0</v>
      </c>
      <c r="DP251" s="132">
        <v>0</v>
      </c>
      <c r="DQ251" s="132">
        <v>0</v>
      </c>
      <c r="DR251" s="132">
        <f>SUM(CW251:DQ251)</f>
        <v>4</v>
      </c>
    </row>
    <row r="252" spans="1:122" x14ac:dyDescent="0.25">
      <c r="A252" s="87" t="s">
        <v>305</v>
      </c>
      <c r="B252" s="309">
        <v>2013</v>
      </c>
      <c r="C252" s="309" t="s">
        <v>256</v>
      </c>
      <c r="D252" s="132">
        <v>605</v>
      </c>
      <c r="E252" s="132">
        <v>175</v>
      </c>
      <c r="H252" s="132">
        <v>140</v>
      </c>
      <c r="I252" s="132">
        <v>5</v>
      </c>
      <c r="J252" s="132">
        <v>11</v>
      </c>
      <c r="K252" s="132">
        <v>18</v>
      </c>
      <c r="L252" s="132">
        <v>1</v>
      </c>
      <c r="M252" s="132">
        <v>175</v>
      </c>
      <c r="N252" s="132">
        <v>209</v>
      </c>
      <c r="O252" s="132">
        <v>0</v>
      </c>
      <c r="P252" s="132">
        <v>209</v>
      </c>
      <c r="Q252" s="132">
        <v>130</v>
      </c>
      <c r="R252" s="132">
        <v>79</v>
      </c>
      <c r="S252" s="309" t="s">
        <v>306</v>
      </c>
      <c r="T252" s="132">
        <v>1</v>
      </c>
      <c r="U252" s="132">
        <v>72</v>
      </c>
      <c r="V252" s="132">
        <v>19</v>
      </c>
      <c r="W252" s="132">
        <v>12</v>
      </c>
      <c r="X252" s="132">
        <v>103</v>
      </c>
      <c r="Y252" s="132">
        <v>28</v>
      </c>
      <c r="Z252" s="132">
        <v>2</v>
      </c>
      <c r="AA252" s="132">
        <v>1</v>
      </c>
      <c r="AB252" s="132">
        <v>0</v>
      </c>
      <c r="AC252" s="132">
        <v>2</v>
      </c>
      <c r="AD252" s="132">
        <v>3</v>
      </c>
      <c r="AE252" s="132">
        <v>0</v>
      </c>
      <c r="AF252" s="132">
        <v>0</v>
      </c>
      <c r="AG252" s="132">
        <v>0</v>
      </c>
      <c r="AH252" s="132">
        <v>0</v>
      </c>
      <c r="AI252" s="132">
        <v>0</v>
      </c>
      <c r="AJ252" s="132">
        <v>0</v>
      </c>
      <c r="AK252" s="132">
        <v>0</v>
      </c>
      <c r="AL252" s="132">
        <v>0</v>
      </c>
      <c r="AM252" s="132">
        <v>0</v>
      </c>
      <c r="AN252" s="132">
        <v>140</v>
      </c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R252" s="59"/>
      <c r="CS252" s="59"/>
      <c r="CT252" s="59"/>
      <c r="CU252" s="59"/>
      <c r="CW252" s="132">
        <v>54</v>
      </c>
      <c r="CX252" s="132">
        <v>41</v>
      </c>
      <c r="CY252" s="132">
        <v>0</v>
      </c>
      <c r="CZ252" s="132">
        <v>0</v>
      </c>
      <c r="DA252" s="132">
        <v>8</v>
      </c>
      <c r="DB252" s="132">
        <v>0</v>
      </c>
      <c r="DC252" s="132">
        <v>3</v>
      </c>
      <c r="DD252" s="132">
        <v>0</v>
      </c>
      <c r="DE252" s="132">
        <v>0</v>
      </c>
      <c r="DF252" s="132">
        <v>0</v>
      </c>
      <c r="DG252" s="132">
        <v>0</v>
      </c>
      <c r="DH252" s="132">
        <v>2</v>
      </c>
      <c r="DI252" s="132">
        <v>1</v>
      </c>
      <c r="DJ252" s="132">
        <v>18</v>
      </c>
      <c r="DK252" s="132">
        <v>6</v>
      </c>
      <c r="DL252" s="132">
        <v>0</v>
      </c>
      <c r="DM252" s="132">
        <v>1</v>
      </c>
      <c r="DN252" s="132">
        <v>1</v>
      </c>
      <c r="DO252" s="132">
        <v>0</v>
      </c>
      <c r="DP252" s="132">
        <v>0</v>
      </c>
      <c r="DQ252" s="132">
        <v>5</v>
      </c>
      <c r="DR252" s="132">
        <f>SUM(CW252:DQ252)</f>
        <v>140</v>
      </c>
    </row>
    <row r="253" spans="1:122" x14ac:dyDescent="0.25">
      <c r="A253" s="87" t="s">
        <v>305</v>
      </c>
      <c r="B253" s="313"/>
      <c r="C253" s="313"/>
      <c r="D253" s="312"/>
      <c r="E253" s="312"/>
      <c r="H253" s="312"/>
      <c r="I253" s="312"/>
      <c r="J253" s="312"/>
      <c r="K253" s="312"/>
      <c r="L253" s="312"/>
      <c r="M253" s="312"/>
      <c r="N253" s="312"/>
      <c r="O253" s="312"/>
      <c r="P253" s="312"/>
      <c r="Q253" s="312"/>
      <c r="R253" s="312"/>
      <c r="S253" s="310"/>
      <c r="T253" s="312"/>
      <c r="U253" s="312"/>
      <c r="V253" s="312"/>
      <c r="W253" s="312"/>
      <c r="X253" s="312"/>
      <c r="Y253" s="312"/>
      <c r="Z253" s="312"/>
      <c r="AA253" s="312"/>
      <c r="AB253" s="312"/>
      <c r="AC253" s="312"/>
      <c r="AD253" s="312"/>
      <c r="AE253" s="312"/>
      <c r="AF253" s="312"/>
      <c r="AG253" s="312"/>
      <c r="AH253" s="312"/>
      <c r="AI253" s="312"/>
      <c r="AJ253" s="312"/>
      <c r="AK253" s="312"/>
      <c r="AL253" s="312"/>
      <c r="AM253" s="312"/>
      <c r="AN253" s="312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W253" s="312"/>
      <c r="CX253" s="312"/>
      <c r="CY253" s="312"/>
      <c r="CZ253" s="312"/>
      <c r="DA253" s="312"/>
      <c r="DB253" s="312"/>
      <c r="DC253" s="312"/>
      <c r="DD253" s="312"/>
      <c r="DE253" s="312"/>
      <c r="DF253" s="312"/>
      <c r="DG253" s="312"/>
      <c r="DH253" s="312"/>
      <c r="DI253" s="312"/>
      <c r="DJ253" s="312"/>
      <c r="DK253" s="312"/>
      <c r="DL253" s="312"/>
      <c r="DM253" s="312"/>
      <c r="DN253" s="312"/>
      <c r="DO253" s="312"/>
      <c r="DP253" s="312"/>
      <c r="DQ253" s="312"/>
      <c r="DR253" s="312"/>
    </row>
    <row r="254" spans="1:122" x14ac:dyDescent="0.25">
      <c r="A254" s="87" t="s">
        <v>305</v>
      </c>
      <c r="B254" s="309">
        <v>2014</v>
      </c>
      <c r="C254" s="309" t="s">
        <v>194</v>
      </c>
      <c r="D254" s="132">
        <v>58</v>
      </c>
      <c r="E254" s="132">
        <v>0</v>
      </c>
      <c r="H254" s="132">
        <v>0</v>
      </c>
      <c r="I254" s="132">
        <v>0</v>
      </c>
      <c r="J254" s="132">
        <v>0</v>
      </c>
      <c r="K254" s="132">
        <v>0</v>
      </c>
      <c r="L254" s="132">
        <v>0</v>
      </c>
      <c r="M254" s="132">
        <v>0</v>
      </c>
      <c r="N254" s="132">
        <v>94</v>
      </c>
      <c r="O254" s="132">
        <v>0</v>
      </c>
      <c r="P254" s="132">
        <v>94</v>
      </c>
      <c r="Q254" s="132">
        <v>78</v>
      </c>
      <c r="R254" s="132">
        <v>16</v>
      </c>
      <c r="S254" s="309" t="s">
        <v>306</v>
      </c>
      <c r="T254" s="132">
        <v>0</v>
      </c>
      <c r="U254" s="132">
        <v>0</v>
      </c>
      <c r="V254" s="132">
        <v>0</v>
      </c>
      <c r="W254" s="132">
        <v>0</v>
      </c>
      <c r="X254" s="132">
        <v>0</v>
      </c>
      <c r="Y254" s="132">
        <v>0</v>
      </c>
      <c r="Z254" s="132">
        <v>0</v>
      </c>
      <c r="AA254" s="132">
        <v>0</v>
      </c>
      <c r="AB254" s="132">
        <v>0</v>
      </c>
      <c r="AC254" s="132">
        <v>0</v>
      </c>
      <c r="AD254" s="132">
        <v>0</v>
      </c>
      <c r="AE254" s="132">
        <v>0</v>
      </c>
      <c r="AF254" s="132">
        <v>0</v>
      </c>
      <c r="AG254" s="132">
        <v>0</v>
      </c>
      <c r="AH254" s="132">
        <v>0</v>
      </c>
      <c r="AI254" s="132">
        <v>0</v>
      </c>
      <c r="AJ254" s="132">
        <v>0</v>
      </c>
      <c r="AK254" s="132">
        <v>0</v>
      </c>
      <c r="AL254" s="132">
        <v>0</v>
      </c>
      <c r="AM254" s="132">
        <v>0</v>
      </c>
      <c r="AN254" s="132">
        <v>0</v>
      </c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W254" s="132">
        <v>0</v>
      </c>
      <c r="CX254" s="132">
        <v>0</v>
      </c>
      <c r="CY254" s="132">
        <v>0</v>
      </c>
      <c r="CZ254" s="132">
        <v>0</v>
      </c>
      <c r="DA254" s="132">
        <v>0</v>
      </c>
      <c r="DB254" s="132">
        <v>0</v>
      </c>
      <c r="DC254" s="132">
        <v>0</v>
      </c>
      <c r="DD254" s="132">
        <v>0</v>
      </c>
      <c r="DE254" s="132">
        <v>0</v>
      </c>
      <c r="DF254" s="132">
        <v>0</v>
      </c>
      <c r="DG254" s="132">
        <v>0</v>
      </c>
      <c r="DH254" s="132">
        <v>0</v>
      </c>
      <c r="DI254" s="132">
        <v>0</v>
      </c>
      <c r="DJ254" s="132">
        <v>0</v>
      </c>
      <c r="DK254" s="132">
        <v>0</v>
      </c>
      <c r="DL254" s="132">
        <v>0</v>
      </c>
      <c r="DM254" s="132">
        <v>0</v>
      </c>
      <c r="DN254" s="132">
        <v>0</v>
      </c>
      <c r="DO254" s="132">
        <v>0</v>
      </c>
      <c r="DP254" s="132">
        <v>0</v>
      </c>
      <c r="DQ254" s="132">
        <v>0</v>
      </c>
      <c r="DR254" s="132">
        <v>0</v>
      </c>
    </row>
    <row r="255" spans="1:122" x14ac:dyDescent="0.25">
      <c r="A255" s="87" t="s">
        <v>305</v>
      </c>
      <c r="B255" s="309">
        <v>2014</v>
      </c>
      <c r="C255" s="309" t="s">
        <v>256</v>
      </c>
      <c r="D255" s="132">
        <v>642</v>
      </c>
      <c r="E255" s="132">
        <v>133</v>
      </c>
      <c r="H255" s="132">
        <v>108</v>
      </c>
      <c r="I255" s="132">
        <v>9</v>
      </c>
      <c r="J255" s="132">
        <v>6</v>
      </c>
      <c r="K255" s="132">
        <v>10</v>
      </c>
      <c r="L255" s="132">
        <v>0</v>
      </c>
      <c r="M255" s="132">
        <v>133</v>
      </c>
      <c r="N255" s="132">
        <v>253</v>
      </c>
      <c r="O255" s="132">
        <v>0</v>
      </c>
      <c r="P255" s="132">
        <v>253</v>
      </c>
      <c r="Q255" s="132">
        <v>145</v>
      </c>
      <c r="R255" s="132">
        <v>108</v>
      </c>
      <c r="S255" s="309" t="s">
        <v>306</v>
      </c>
      <c r="T255" s="132">
        <v>0</v>
      </c>
      <c r="U255" s="132">
        <v>49</v>
      </c>
      <c r="V255" s="132">
        <v>15</v>
      </c>
      <c r="W255" s="132">
        <v>8</v>
      </c>
      <c r="X255" s="132">
        <v>72</v>
      </c>
      <c r="Y255" s="132">
        <v>19</v>
      </c>
      <c r="Z255" s="132">
        <v>1</v>
      </c>
      <c r="AA255" s="132">
        <v>2</v>
      </c>
      <c r="AB255" s="132">
        <v>0</v>
      </c>
      <c r="AC255" s="132">
        <v>4</v>
      </c>
      <c r="AD255" s="132">
        <v>8</v>
      </c>
      <c r="AE255" s="132">
        <v>0</v>
      </c>
      <c r="AF255" s="132">
        <v>0</v>
      </c>
      <c r="AG255" s="132">
        <v>0</v>
      </c>
      <c r="AH255" s="132">
        <v>1</v>
      </c>
      <c r="AI255" s="132">
        <v>0</v>
      </c>
      <c r="AJ255" s="132">
        <v>0</v>
      </c>
      <c r="AK255" s="132">
        <v>0</v>
      </c>
      <c r="AL255" s="132">
        <v>1</v>
      </c>
      <c r="AM255" s="132">
        <v>0</v>
      </c>
      <c r="AN255" s="132">
        <v>108</v>
      </c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  <c r="CS255" s="59"/>
      <c r="CT255" s="59"/>
      <c r="CU255" s="59"/>
      <c r="CW255" s="132">
        <v>46</v>
      </c>
      <c r="CX255" s="132">
        <v>22</v>
      </c>
      <c r="CY255" s="132">
        <v>0</v>
      </c>
      <c r="CZ255" s="132">
        <v>4</v>
      </c>
      <c r="DA255" s="132">
        <v>0</v>
      </c>
      <c r="DB255" s="132">
        <v>0</v>
      </c>
      <c r="DC255" s="132">
        <v>2</v>
      </c>
      <c r="DD255" s="132">
        <v>0</v>
      </c>
      <c r="DE255" s="132">
        <v>0</v>
      </c>
      <c r="DF255" s="132">
        <v>0</v>
      </c>
      <c r="DG255" s="132">
        <v>0</v>
      </c>
      <c r="DH255" s="132">
        <v>0</v>
      </c>
      <c r="DI255" s="132">
        <v>0</v>
      </c>
      <c r="DJ255" s="132">
        <v>19</v>
      </c>
      <c r="DK255" s="132">
        <v>9</v>
      </c>
      <c r="DL255" s="132">
        <v>3</v>
      </c>
      <c r="DM255" s="132">
        <v>1</v>
      </c>
      <c r="DN255" s="132">
        <v>2</v>
      </c>
      <c r="DO255" s="132">
        <v>0</v>
      </c>
      <c r="DP255" s="132">
        <v>0</v>
      </c>
      <c r="DQ255" s="132">
        <v>0</v>
      </c>
      <c r="DR255" s="132">
        <f>SUM(CW255:DQ255)</f>
        <v>108</v>
      </c>
    </row>
    <row r="256" spans="1:122" x14ac:dyDescent="0.25">
      <c r="A256" s="87" t="s">
        <v>307</v>
      </c>
      <c r="B256" s="190">
        <v>2013</v>
      </c>
      <c r="C256" s="191" t="s">
        <v>194</v>
      </c>
      <c r="D256" s="192">
        <v>24</v>
      </c>
      <c r="E256" s="192">
        <v>9</v>
      </c>
      <c r="H256" s="192">
        <v>8</v>
      </c>
      <c r="I256" s="192">
        <v>0</v>
      </c>
      <c r="J256" s="192">
        <v>0</v>
      </c>
      <c r="K256" s="192">
        <v>1</v>
      </c>
      <c r="L256" s="192">
        <v>0</v>
      </c>
      <c r="M256" s="192">
        <v>9</v>
      </c>
      <c r="T256" s="192">
        <v>0</v>
      </c>
      <c r="U256" s="192">
        <v>0</v>
      </c>
      <c r="V256" s="192">
        <v>0</v>
      </c>
      <c r="W256" s="192">
        <v>0</v>
      </c>
      <c r="X256" s="192">
        <v>0</v>
      </c>
      <c r="Y256" s="192">
        <v>0</v>
      </c>
      <c r="Z256" s="192">
        <v>8</v>
      </c>
      <c r="AA256" s="192">
        <v>0</v>
      </c>
      <c r="AB256" s="192">
        <v>0</v>
      </c>
      <c r="AC256" s="192">
        <v>0</v>
      </c>
      <c r="AD256" s="192">
        <v>0</v>
      </c>
      <c r="AE256" s="192">
        <v>0</v>
      </c>
      <c r="AF256" s="192">
        <v>0</v>
      </c>
      <c r="AG256" s="192">
        <v>0</v>
      </c>
      <c r="AH256" s="192">
        <v>0</v>
      </c>
      <c r="AI256" s="192">
        <v>0</v>
      </c>
      <c r="AJ256" s="192">
        <v>0</v>
      </c>
      <c r="AK256" s="192">
        <v>0</v>
      </c>
      <c r="AL256" s="192">
        <v>0</v>
      </c>
      <c r="AM256" s="192">
        <v>0</v>
      </c>
      <c r="AN256" s="191">
        <v>8</v>
      </c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  <c r="CS256" s="59"/>
      <c r="CT256" s="59"/>
      <c r="CU256" s="59"/>
      <c r="CW256" s="192">
        <v>5</v>
      </c>
      <c r="CX256" s="192">
        <v>1</v>
      </c>
      <c r="CY256" s="192">
        <v>0</v>
      </c>
      <c r="CZ256" s="192">
        <v>0</v>
      </c>
      <c r="DA256" s="192">
        <v>2</v>
      </c>
      <c r="DB256" s="192">
        <v>0</v>
      </c>
      <c r="DC256" s="192">
        <v>0</v>
      </c>
      <c r="DD256" s="192">
        <v>0</v>
      </c>
      <c r="DE256" s="192">
        <v>0</v>
      </c>
      <c r="DF256" s="192">
        <v>0</v>
      </c>
      <c r="DG256" s="192">
        <v>0</v>
      </c>
      <c r="DH256" s="192">
        <v>0</v>
      </c>
      <c r="DI256" s="192">
        <v>0</v>
      </c>
      <c r="DJ256" s="192">
        <v>0</v>
      </c>
      <c r="DK256" s="192">
        <v>0</v>
      </c>
      <c r="DL256" s="192">
        <v>0</v>
      </c>
      <c r="DM256" s="192">
        <v>0</v>
      </c>
      <c r="DN256" s="192">
        <v>0</v>
      </c>
      <c r="DO256" s="192">
        <v>0</v>
      </c>
      <c r="DP256" s="192">
        <v>0</v>
      </c>
      <c r="DQ256" s="192">
        <v>0</v>
      </c>
      <c r="DR256" s="191">
        <v>8</v>
      </c>
    </row>
    <row r="257" spans="1:122" ht="16.5" thickBot="1" x14ac:dyDescent="0.3">
      <c r="A257" s="87" t="s">
        <v>307</v>
      </c>
      <c r="B257" s="182">
        <v>2013</v>
      </c>
      <c r="C257" s="183" t="s">
        <v>256</v>
      </c>
      <c r="D257" s="184">
        <v>54</v>
      </c>
      <c r="E257" s="184">
        <v>54</v>
      </c>
      <c r="H257" s="184">
        <v>13</v>
      </c>
      <c r="I257" s="184">
        <v>4</v>
      </c>
      <c r="J257" s="184">
        <v>17</v>
      </c>
      <c r="K257" s="184">
        <v>20</v>
      </c>
      <c r="L257" s="184">
        <v>0</v>
      </c>
      <c r="M257" s="184">
        <v>54</v>
      </c>
      <c r="T257" s="184">
        <v>1</v>
      </c>
      <c r="U257" s="184">
        <v>3</v>
      </c>
      <c r="V257" s="184">
        <v>1</v>
      </c>
      <c r="W257" s="184">
        <v>0</v>
      </c>
      <c r="X257" s="184">
        <v>4</v>
      </c>
      <c r="Y257" s="184">
        <v>1</v>
      </c>
      <c r="Z257" s="184"/>
      <c r="AA257" s="184">
        <v>2</v>
      </c>
      <c r="AB257" s="184">
        <v>0</v>
      </c>
      <c r="AC257" s="184">
        <v>0</v>
      </c>
      <c r="AD257" s="184">
        <v>3</v>
      </c>
      <c r="AE257" s="184">
        <v>0</v>
      </c>
      <c r="AF257" s="184">
        <v>0</v>
      </c>
      <c r="AG257" s="184">
        <v>0</v>
      </c>
      <c r="AH257" s="184">
        <v>0</v>
      </c>
      <c r="AI257" s="184">
        <v>0</v>
      </c>
      <c r="AJ257" s="184">
        <v>0</v>
      </c>
      <c r="AK257" s="184">
        <v>0</v>
      </c>
      <c r="AL257" s="184">
        <v>3</v>
      </c>
      <c r="AM257" s="184">
        <v>1</v>
      </c>
      <c r="AN257" s="183">
        <v>15</v>
      </c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  <c r="CS257" s="59"/>
      <c r="CT257" s="59"/>
      <c r="CU257" s="59"/>
      <c r="CW257" s="184">
        <v>2</v>
      </c>
      <c r="CX257" s="184">
        <v>4</v>
      </c>
      <c r="CY257" s="184">
        <v>0</v>
      </c>
      <c r="CZ257" s="184">
        <v>3</v>
      </c>
      <c r="DA257" s="184">
        <v>1</v>
      </c>
      <c r="DB257" s="184">
        <v>0</v>
      </c>
      <c r="DC257" s="184">
        <v>1</v>
      </c>
      <c r="DD257" s="184">
        <v>0</v>
      </c>
      <c r="DE257" s="184">
        <v>0</v>
      </c>
      <c r="DF257" s="184">
        <v>0</v>
      </c>
      <c r="DG257" s="184">
        <v>0</v>
      </c>
      <c r="DH257" s="184">
        <v>0</v>
      </c>
      <c r="DI257" s="184">
        <v>0</v>
      </c>
      <c r="DJ257" s="184">
        <v>0</v>
      </c>
      <c r="DK257" s="184">
        <v>1</v>
      </c>
      <c r="DL257" s="184">
        <v>0</v>
      </c>
      <c r="DM257" s="184">
        <v>1</v>
      </c>
      <c r="DN257" s="184">
        <v>0</v>
      </c>
      <c r="DO257" s="184">
        <v>0</v>
      </c>
      <c r="DP257" s="184">
        <v>0</v>
      </c>
      <c r="DQ257" s="184">
        <v>2</v>
      </c>
      <c r="DR257" s="183">
        <v>15</v>
      </c>
    </row>
    <row r="258" spans="1:122" ht="16.5" thickTop="1" x14ac:dyDescent="0.25">
      <c r="A258" s="87" t="s">
        <v>307</v>
      </c>
      <c r="B258" s="121"/>
      <c r="C258" s="122"/>
      <c r="D258" s="188"/>
      <c r="E258" s="188"/>
      <c r="H258" s="188"/>
      <c r="I258" s="188"/>
      <c r="J258" s="188"/>
      <c r="K258" s="188"/>
      <c r="L258" s="188"/>
      <c r="M258" s="188"/>
      <c r="T258" s="188"/>
      <c r="U258" s="188"/>
      <c r="V258" s="188"/>
      <c r="W258" s="188"/>
      <c r="X258" s="188"/>
      <c r="Y258" s="188"/>
      <c r="Z258" s="188"/>
      <c r="AA258" s="188"/>
      <c r="AB258" s="188"/>
      <c r="AC258" s="188"/>
      <c r="AD258" s="188"/>
      <c r="AE258" s="188"/>
      <c r="AF258" s="188"/>
      <c r="AG258" s="188"/>
      <c r="AH258" s="188"/>
      <c r="AI258" s="188"/>
      <c r="AJ258" s="188"/>
      <c r="AK258" s="188"/>
      <c r="AL258" s="188"/>
      <c r="AM258" s="188"/>
      <c r="AN258" s="18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  <c r="CS258" s="59"/>
      <c r="CT258" s="59"/>
      <c r="CU258" s="59"/>
      <c r="CW258" s="188"/>
      <c r="CX258" s="188"/>
      <c r="CY258" s="188"/>
      <c r="CZ258" s="188"/>
      <c r="DA258" s="188"/>
      <c r="DB258" s="188"/>
      <c r="DC258" s="188"/>
      <c r="DD258" s="188"/>
      <c r="DE258" s="188"/>
      <c r="DF258" s="188"/>
      <c r="DG258" s="188"/>
      <c r="DH258" s="188"/>
      <c r="DI258" s="188"/>
      <c r="DJ258" s="188"/>
      <c r="DK258" s="188"/>
      <c r="DL258" s="188"/>
      <c r="DM258" s="188"/>
      <c r="DN258" s="188"/>
      <c r="DO258" s="188"/>
      <c r="DP258" s="188"/>
      <c r="DQ258" s="188"/>
      <c r="DR258" s="189"/>
    </row>
    <row r="259" spans="1:122" x14ac:dyDescent="0.25">
      <c r="A259" s="87" t="s">
        <v>307</v>
      </c>
      <c r="B259" s="190">
        <v>2014</v>
      </c>
      <c r="C259" s="191" t="s">
        <v>194</v>
      </c>
      <c r="D259" s="192">
        <v>22</v>
      </c>
      <c r="E259" s="192">
        <v>8</v>
      </c>
      <c r="H259" s="192">
        <v>2</v>
      </c>
      <c r="I259" s="192"/>
      <c r="J259" s="192"/>
      <c r="K259" s="192">
        <v>6</v>
      </c>
      <c r="L259" s="192"/>
      <c r="M259" s="192">
        <v>8</v>
      </c>
      <c r="T259" s="192">
        <v>0</v>
      </c>
      <c r="U259" s="192">
        <v>0</v>
      </c>
      <c r="V259" s="192">
        <v>0</v>
      </c>
      <c r="W259" s="192">
        <v>0</v>
      </c>
      <c r="X259" s="192">
        <v>0</v>
      </c>
      <c r="Y259" s="192">
        <v>0</v>
      </c>
      <c r="Z259" s="192">
        <v>2</v>
      </c>
      <c r="AA259" s="192">
        <v>0</v>
      </c>
      <c r="AB259" s="192">
        <v>0</v>
      </c>
      <c r="AC259" s="192">
        <v>0</v>
      </c>
      <c r="AD259" s="192">
        <v>0</v>
      </c>
      <c r="AE259" s="192">
        <v>0</v>
      </c>
      <c r="AF259" s="192">
        <v>0</v>
      </c>
      <c r="AG259" s="192">
        <v>0</v>
      </c>
      <c r="AH259" s="192">
        <v>0</v>
      </c>
      <c r="AI259" s="192">
        <v>0</v>
      </c>
      <c r="AJ259" s="192">
        <v>0</v>
      </c>
      <c r="AK259" s="192">
        <v>0</v>
      </c>
      <c r="AL259" s="192">
        <v>0</v>
      </c>
      <c r="AM259" s="192">
        <v>0</v>
      </c>
      <c r="AN259" s="191">
        <v>2</v>
      </c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W259" s="192">
        <v>2</v>
      </c>
      <c r="CX259" s="192">
        <v>0</v>
      </c>
      <c r="CY259" s="192">
        <v>0</v>
      </c>
      <c r="CZ259" s="192">
        <v>0</v>
      </c>
      <c r="DA259" s="192">
        <v>0</v>
      </c>
      <c r="DB259" s="192">
        <v>0</v>
      </c>
      <c r="DC259" s="192">
        <v>0</v>
      </c>
      <c r="DD259" s="192">
        <v>0</v>
      </c>
      <c r="DE259" s="192">
        <v>0</v>
      </c>
      <c r="DF259" s="192">
        <v>0</v>
      </c>
      <c r="DG259" s="192">
        <v>0</v>
      </c>
      <c r="DH259" s="192">
        <v>0</v>
      </c>
      <c r="DI259" s="192">
        <v>0</v>
      </c>
      <c r="DJ259" s="192">
        <v>0</v>
      </c>
      <c r="DK259" s="192">
        <v>0</v>
      </c>
      <c r="DL259" s="192">
        <v>0</v>
      </c>
      <c r="DM259" s="192">
        <v>0</v>
      </c>
      <c r="DN259" s="192">
        <v>0</v>
      </c>
      <c r="DO259" s="192">
        <v>0</v>
      </c>
      <c r="DP259" s="192">
        <v>0</v>
      </c>
      <c r="DQ259" s="192">
        <v>0</v>
      </c>
      <c r="DR259" s="191">
        <v>2</v>
      </c>
    </row>
    <row r="260" spans="1:122" ht="16.5" thickBot="1" x14ac:dyDescent="0.3">
      <c r="A260" s="87" t="s">
        <v>307</v>
      </c>
      <c r="B260" s="193">
        <v>2014</v>
      </c>
      <c r="C260" s="194" t="s">
        <v>256</v>
      </c>
      <c r="D260" s="195">
        <v>57</v>
      </c>
      <c r="E260" s="195">
        <v>57</v>
      </c>
      <c r="H260" s="195">
        <v>15</v>
      </c>
      <c r="I260" s="195">
        <v>4</v>
      </c>
      <c r="J260" s="195">
        <v>21</v>
      </c>
      <c r="K260" s="195">
        <v>17</v>
      </c>
      <c r="L260" s="195">
        <v>0</v>
      </c>
      <c r="M260" s="195">
        <v>57</v>
      </c>
      <c r="T260" s="195">
        <v>0</v>
      </c>
      <c r="U260" s="195">
        <v>5</v>
      </c>
      <c r="V260" s="195">
        <v>2</v>
      </c>
      <c r="W260" s="195">
        <v>0</v>
      </c>
      <c r="X260" s="195">
        <v>7</v>
      </c>
      <c r="Y260" s="195">
        <v>2</v>
      </c>
      <c r="Z260" s="195">
        <v>0</v>
      </c>
      <c r="AA260" s="195">
        <v>1</v>
      </c>
      <c r="AB260" s="195">
        <v>0</v>
      </c>
      <c r="AC260" s="195">
        <v>0</v>
      </c>
      <c r="AD260" s="195">
        <v>1</v>
      </c>
      <c r="AE260" s="195">
        <v>1</v>
      </c>
      <c r="AF260" s="195">
        <v>2</v>
      </c>
      <c r="AG260" s="195">
        <v>0</v>
      </c>
      <c r="AH260" s="195">
        <v>0</v>
      </c>
      <c r="AI260" s="195">
        <v>0</v>
      </c>
      <c r="AJ260" s="195">
        <v>0</v>
      </c>
      <c r="AK260" s="195">
        <v>0</v>
      </c>
      <c r="AL260" s="195">
        <v>0</v>
      </c>
      <c r="AM260" s="195">
        <v>1</v>
      </c>
      <c r="AN260" s="194">
        <v>15</v>
      </c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W260" s="195">
        <v>7</v>
      </c>
      <c r="CX260" s="195">
        <v>1</v>
      </c>
      <c r="CY260" s="195">
        <v>1</v>
      </c>
      <c r="CZ260" s="195">
        <v>1</v>
      </c>
      <c r="DA260" s="195">
        <v>2</v>
      </c>
      <c r="DB260" s="195"/>
      <c r="DC260" s="195">
        <v>1</v>
      </c>
      <c r="DD260" s="195">
        <v>0</v>
      </c>
      <c r="DE260" s="195">
        <v>0</v>
      </c>
      <c r="DF260" s="195">
        <v>0</v>
      </c>
      <c r="DG260" s="195">
        <v>0</v>
      </c>
      <c r="DH260" s="195">
        <v>0</v>
      </c>
      <c r="DI260" s="195">
        <v>0</v>
      </c>
      <c r="DJ260" s="195">
        <v>0</v>
      </c>
      <c r="DK260" s="195">
        <v>0</v>
      </c>
      <c r="DL260" s="195">
        <v>0</v>
      </c>
      <c r="DM260" s="195">
        <v>0</v>
      </c>
      <c r="DN260" s="195">
        <v>0</v>
      </c>
      <c r="DO260" s="195">
        <v>1</v>
      </c>
      <c r="DP260" s="195">
        <v>0</v>
      </c>
      <c r="DQ260" s="195">
        <v>1</v>
      </c>
      <c r="DR260" s="194">
        <v>15</v>
      </c>
    </row>
    <row r="261" spans="1:122" x14ac:dyDescent="0.25">
      <c r="A261" s="87" t="s">
        <v>308</v>
      </c>
      <c r="B261" s="314" t="s">
        <v>309</v>
      </c>
      <c r="C261" s="314" t="s">
        <v>194</v>
      </c>
      <c r="D261" s="314" t="s">
        <v>310</v>
      </c>
      <c r="E261" s="314">
        <v>94</v>
      </c>
      <c r="H261" s="314">
        <v>51</v>
      </c>
      <c r="I261" s="314">
        <v>28</v>
      </c>
      <c r="J261" s="314">
        <v>0</v>
      </c>
      <c r="K261" s="314">
        <v>15</v>
      </c>
      <c r="L261" s="314">
        <v>0</v>
      </c>
      <c r="M261" s="314">
        <v>94</v>
      </c>
      <c r="T261" s="179">
        <v>0</v>
      </c>
      <c r="U261" s="181">
        <v>3</v>
      </c>
      <c r="V261" s="181">
        <v>0</v>
      </c>
      <c r="W261" s="181">
        <v>0</v>
      </c>
      <c r="X261" s="181">
        <v>3</v>
      </c>
      <c r="Y261" s="181">
        <v>0</v>
      </c>
      <c r="Z261" s="181">
        <v>47</v>
      </c>
      <c r="AA261" s="181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1</v>
      </c>
      <c r="AM261" s="181">
        <v>0</v>
      </c>
      <c r="AN261" s="180">
        <v>51</v>
      </c>
      <c r="CW261" s="179">
        <v>35</v>
      </c>
      <c r="CX261" s="181">
        <v>9</v>
      </c>
      <c r="CY261" s="181">
        <v>1</v>
      </c>
      <c r="CZ261" s="181">
        <v>1</v>
      </c>
      <c r="DA261" s="181">
        <v>2</v>
      </c>
      <c r="DB261" s="181">
        <v>0</v>
      </c>
      <c r="DC261" s="181">
        <v>0</v>
      </c>
      <c r="DD261" s="181">
        <v>0</v>
      </c>
      <c r="DE261" s="181">
        <v>1</v>
      </c>
      <c r="DF261" s="181">
        <v>0</v>
      </c>
      <c r="DG261" s="181">
        <v>0</v>
      </c>
      <c r="DH261" s="181">
        <v>0</v>
      </c>
      <c r="DI261" s="181">
        <v>0</v>
      </c>
      <c r="DJ261" s="181">
        <v>0</v>
      </c>
      <c r="DK261" s="181">
        <v>0</v>
      </c>
      <c r="DL261" s="181">
        <v>0</v>
      </c>
      <c r="DM261" s="181">
        <v>0</v>
      </c>
      <c r="DN261" s="181">
        <v>0</v>
      </c>
      <c r="DO261" s="181">
        <v>0</v>
      </c>
      <c r="DP261" s="181">
        <v>0</v>
      </c>
      <c r="DQ261" s="181">
        <v>2</v>
      </c>
      <c r="DR261" s="180">
        <v>51</v>
      </c>
    </row>
    <row r="262" spans="1:122" ht="16.5" thickBot="1" x14ac:dyDescent="0.3">
      <c r="A262" s="87" t="s">
        <v>308</v>
      </c>
      <c r="B262" s="314" t="s">
        <v>309</v>
      </c>
      <c r="C262" s="314" t="s">
        <v>256</v>
      </c>
      <c r="D262" s="314" t="s">
        <v>310</v>
      </c>
      <c r="E262" s="314">
        <v>135</v>
      </c>
      <c r="H262" s="314">
        <v>66</v>
      </c>
      <c r="I262" s="314">
        <v>9</v>
      </c>
      <c r="J262" s="314">
        <v>30</v>
      </c>
      <c r="K262" s="314">
        <v>29</v>
      </c>
      <c r="L262" s="314">
        <v>1</v>
      </c>
      <c r="M262" s="314">
        <v>135</v>
      </c>
      <c r="T262" s="182">
        <v>0</v>
      </c>
      <c r="U262" s="184">
        <v>20</v>
      </c>
      <c r="V262" s="184">
        <v>6</v>
      </c>
      <c r="W262" s="184">
        <v>2</v>
      </c>
      <c r="X262" s="184">
        <v>28</v>
      </c>
      <c r="Y262" s="184">
        <v>11</v>
      </c>
      <c r="Z262" s="184">
        <v>3</v>
      </c>
      <c r="AA262" s="184">
        <v>3</v>
      </c>
      <c r="AB262" s="184">
        <v>0</v>
      </c>
      <c r="AC262" s="184">
        <v>0</v>
      </c>
      <c r="AD262" s="184">
        <v>12</v>
      </c>
      <c r="AE262" s="184">
        <v>0</v>
      </c>
      <c r="AF262" s="184">
        <v>0</v>
      </c>
      <c r="AG262" s="184">
        <v>0</v>
      </c>
      <c r="AH262" s="184">
        <v>4</v>
      </c>
      <c r="AI262" s="184">
        <v>3</v>
      </c>
      <c r="AJ262" s="184">
        <v>0</v>
      </c>
      <c r="AK262" s="184">
        <v>0</v>
      </c>
      <c r="AL262" s="184">
        <v>0</v>
      </c>
      <c r="AM262" s="184">
        <v>2</v>
      </c>
      <c r="AN262" s="183">
        <v>66</v>
      </c>
      <c r="CW262" s="182">
        <v>17</v>
      </c>
      <c r="CX262" s="184">
        <v>11</v>
      </c>
      <c r="CY262" s="184">
        <v>2</v>
      </c>
      <c r="CZ262" s="184">
        <v>11</v>
      </c>
      <c r="DA262" s="184">
        <v>4</v>
      </c>
      <c r="DB262" s="184">
        <v>0</v>
      </c>
      <c r="DC262" s="184">
        <v>6</v>
      </c>
      <c r="DD262" s="184">
        <v>0</v>
      </c>
      <c r="DE262" s="184">
        <v>2</v>
      </c>
      <c r="DF262" s="184">
        <v>1</v>
      </c>
      <c r="DG262" s="184">
        <v>0</v>
      </c>
      <c r="DH262" s="184">
        <v>0</v>
      </c>
      <c r="DI262" s="184">
        <v>1</v>
      </c>
      <c r="DJ262" s="184">
        <v>8</v>
      </c>
      <c r="DK262" s="184">
        <v>1</v>
      </c>
      <c r="DL262" s="184">
        <v>0</v>
      </c>
      <c r="DM262" s="184">
        <v>0</v>
      </c>
      <c r="DN262" s="184">
        <v>0</v>
      </c>
      <c r="DO262" s="184">
        <v>0</v>
      </c>
      <c r="DP262" s="184">
        <v>0</v>
      </c>
      <c r="DQ262" s="184">
        <v>2</v>
      </c>
      <c r="DR262" s="183">
        <v>66</v>
      </c>
    </row>
    <row r="263" spans="1:122" ht="16.5" thickTop="1" x14ac:dyDescent="0.25">
      <c r="A263" s="87" t="s">
        <v>308</v>
      </c>
      <c r="B263" s="315"/>
      <c r="C263" s="316"/>
      <c r="D263" s="315"/>
      <c r="E263" s="315"/>
      <c r="H263" s="315"/>
      <c r="I263" s="315"/>
      <c r="J263" s="315"/>
      <c r="K263" s="315"/>
      <c r="L263" s="315"/>
      <c r="M263" s="315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8"/>
      <c r="AD263" s="188"/>
      <c r="AE263" s="188"/>
      <c r="AF263" s="188"/>
      <c r="AG263" s="188"/>
      <c r="AH263" s="188"/>
      <c r="AI263" s="188"/>
      <c r="AJ263" s="188"/>
      <c r="AK263" s="188"/>
      <c r="AL263" s="188"/>
      <c r="AM263" s="188"/>
      <c r="AN263" s="189"/>
      <c r="CW263" s="188"/>
      <c r="CX263" s="188"/>
      <c r="CY263" s="188"/>
      <c r="CZ263" s="188"/>
      <c r="DA263" s="188"/>
      <c r="DB263" s="188"/>
      <c r="DC263" s="188"/>
      <c r="DD263" s="188"/>
      <c r="DE263" s="188"/>
      <c r="DF263" s="188"/>
      <c r="DG263" s="188"/>
      <c r="DH263" s="188"/>
      <c r="DI263" s="188"/>
      <c r="DJ263" s="188"/>
      <c r="DK263" s="188"/>
      <c r="DL263" s="188"/>
      <c r="DM263" s="188"/>
      <c r="DN263" s="188"/>
      <c r="DO263" s="188"/>
      <c r="DP263" s="188"/>
      <c r="DQ263" s="188"/>
      <c r="DR263" s="189"/>
    </row>
    <row r="264" spans="1:122" x14ac:dyDescent="0.25">
      <c r="A264" s="87" t="s">
        <v>308</v>
      </c>
      <c r="B264" s="314" t="s">
        <v>311</v>
      </c>
      <c r="C264" s="314" t="s">
        <v>194</v>
      </c>
      <c r="D264" s="314" t="s">
        <v>310</v>
      </c>
      <c r="E264" s="314">
        <v>96</v>
      </c>
      <c r="H264" s="314">
        <v>61</v>
      </c>
      <c r="I264" s="314">
        <v>30</v>
      </c>
      <c r="J264" s="314">
        <v>0</v>
      </c>
      <c r="K264" s="314">
        <v>5</v>
      </c>
      <c r="L264" s="314">
        <v>0</v>
      </c>
      <c r="M264" s="314">
        <v>96</v>
      </c>
      <c r="T264" s="192">
        <v>0</v>
      </c>
      <c r="U264" s="192">
        <v>2</v>
      </c>
      <c r="V264" s="192">
        <v>0</v>
      </c>
      <c r="W264" s="192">
        <v>0</v>
      </c>
      <c r="X264" s="192">
        <v>2</v>
      </c>
      <c r="Y264" s="192">
        <v>6</v>
      </c>
      <c r="Z264" s="192">
        <v>52</v>
      </c>
      <c r="AA264" s="192">
        <v>0</v>
      </c>
      <c r="AB264" s="192">
        <v>0</v>
      </c>
      <c r="AC264" s="192">
        <v>0</v>
      </c>
      <c r="AD264" s="192">
        <v>0</v>
      </c>
      <c r="AE264" s="192">
        <v>0</v>
      </c>
      <c r="AF264" s="192">
        <v>0</v>
      </c>
      <c r="AG264" s="192">
        <v>1</v>
      </c>
      <c r="AH264" s="192">
        <v>0</v>
      </c>
      <c r="AI264" s="192">
        <v>0</v>
      </c>
      <c r="AJ264" s="192">
        <v>0</v>
      </c>
      <c r="AK264" s="192">
        <v>0</v>
      </c>
      <c r="AL264" s="192">
        <v>0</v>
      </c>
      <c r="AM264" s="192">
        <v>0</v>
      </c>
      <c r="AN264" s="191">
        <v>61</v>
      </c>
      <c r="CW264" s="192">
        <v>39</v>
      </c>
      <c r="CX264" s="192">
        <v>12</v>
      </c>
      <c r="CY264" s="192">
        <v>2</v>
      </c>
      <c r="CZ264" s="192">
        <v>0</v>
      </c>
      <c r="DA264" s="192">
        <v>0</v>
      </c>
      <c r="DB264" s="192">
        <v>0</v>
      </c>
      <c r="DC264" s="192">
        <v>0</v>
      </c>
      <c r="DD264" s="192">
        <v>0</v>
      </c>
      <c r="DE264" s="192">
        <v>0</v>
      </c>
      <c r="DF264" s="192">
        <v>0</v>
      </c>
      <c r="DG264" s="192">
        <v>0</v>
      </c>
      <c r="DH264" s="192">
        <v>0</v>
      </c>
      <c r="DI264" s="192">
        <v>0</v>
      </c>
      <c r="DJ264" s="192">
        <v>0</v>
      </c>
      <c r="DK264" s="192">
        <v>0</v>
      </c>
      <c r="DL264" s="192">
        <v>0</v>
      </c>
      <c r="DM264" s="192">
        <v>0</v>
      </c>
      <c r="DN264" s="192">
        <v>0</v>
      </c>
      <c r="DO264" s="192">
        <v>1</v>
      </c>
      <c r="DP264" s="192">
        <v>0</v>
      </c>
      <c r="DQ264" s="192">
        <v>7</v>
      </c>
      <c r="DR264" s="191">
        <v>61</v>
      </c>
    </row>
    <row r="265" spans="1:122" ht="16.5" thickBot="1" x14ac:dyDescent="0.3">
      <c r="A265" s="87" t="s">
        <v>308</v>
      </c>
      <c r="B265" s="314" t="s">
        <v>311</v>
      </c>
      <c r="C265" s="314" t="s">
        <v>256</v>
      </c>
      <c r="D265" s="314" t="s">
        <v>310</v>
      </c>
      <c r="E265" s="314">
        <v>140</v>
      </c>
      <c r="H265" s="314">
        <v>89</v>
      </c>
      <c r="I265" s="314">
        <v>8</v>
      </c>
      <c r="J265" s="314">
        <v>19</v>
      </c>
      <c r="K265" s="314">
        <v>24</v>
      </c>
      <c r="L265" s="314">
        <v>0</v>
      </c>
      <c r="M265" s="314">
        <v>140</v>
      </c>
      <c r="T265" s="184">
        <v>0</v>
      </c>
      <c r="U265" s="184">
        <v>20</v>
      </c>
      <c r="V265" s="184">
        <v>10</v>
      </c>
      <c r="W265" s="184">
        <v>0</v>
      </c>
      <c r="X265" s="184">
        <v>30</v>
      </c>
      <c r="Y265" s="184">
        <v>19</v>
      </c>
      <c r="Z265" s="184">
        <v>3</v>
      </c>
      <c r="AA265" s="184">
        <v>2</v>
      </c>
      <c r="AB265" s="184">
        <v>0</v>
      </c>
      <c r="AC265" s="184">
        <v>3</v>
      </c>
      <c r="AD265" s="184">
        <v>13</v>
      </c>
      <c r="AE265" s="184">
        <v>1</v>
      </c>
      <c r="AF265" s="184">
        <v>0</v>
      </c>
      <c r="AG265" s="184">
        <v>0</v>
      </c>
      <c r="AH265" s="184">
        <v>3</v>
      </c>
      <c r="AI265" s="184">
        <v>2</v>
      </c>
      <c r="AJ265" s="184">
        <v>0</v>
      </c>
      <c r="AK265" s="184">
        <v>0</v>
      </c>
      <c r="AL265" s="184">
        <v>6</v>
      </c>
      <c r="AM265" s="184">
        <v>7</v>
      </c>
      <c r="AN265" s="183">
        <v>89</v>
      </c>
      <c r="CW265" s="184">
        <v>22</v>
      </c>
      <c r="CX265" s="184">
        <v>12</v>
      </c>
      <c r="CY265" s="184">
        <v>5</v>
      </c>
      <c r="CZ265" s="184">
        <v>15</v>
      </c>
      <c r="DA265" s="184">
        <v>6</v>
      </c>
      <c r="DB265" s="184">
        <v>0</v>
      </c>
      <c r="DC265" s="184">
        <v>4</v>
      </c>
      <c r="DD265" s="184">
        <v>1</v>
      </c>
      <c r="DE265" s="184">
        <v>6</v>
      </c>
      <c r="DF265" s="184">
        <v>1</v>
      </c>
      <c r="DG265" s="184">
        <v>0</v>
      </c>
      <c r="DH265" s="184">
        <v>0</v>
      </c>
      <c r="DI265" s="184">
        <v>1</v>
      </c>
      <c r="DJ265" s="184">
        <v>3</v>
      </c>
      <c r="DK265" s="184">
        <v>0</v>
      </c>
      <c r="DL265" s="184">
        <v>4</v>
      </c>
      <c r="DM265" s="184">
        <v>0</v>
      </c>
      <c r="DN265" s="184">
        <v>1</v>
      </c>
      <c r="DO265" s="184">
        <v>0</v>
      </c>
      <c r="DP265" s="184">
        <v>0</v>
      </c>
      <c r="DQ265" s="184">
        <v>8</v>
      </c>
      <c r="DR265" s="183">
        <v>89</v>
      </c>
    </row>
    <row r="266" spans="1:122" ht="16.5" thickTop="1" x14ac:dyDescent="0.25">
      <c r="A266" s="87" t="s">
        <v>308</v>
      </c>
      <c r="B266" s="317"/>
      <c r="C266" s="317"/>
      <c r="D266" s="314"/>
      <c r="E266" s="314"/>
      <c r="H266" s="314"/>
      <c r="I266" s="314"/>
      <c r="J266" s="314"/>
      <c r="K266" s="314"/>
      <c r="L266" s="314"/>
      <c r="M266" s="314"/>
      <c r="T266" s="188"/>
      <c r="U266" s="188"/>
      <c r="V266" s="188"/>
      <c r="W266" s="188"/>
      <c r="X266" s="188"/>
      <c r="Y266" s="188"/>
      <c r="Z266" s="188"/>
      <c r="AA266" s="188"/>
      <c r="AB266" s="188"/>
      <c r="AC266" s="188"/>
      <c r="AD266" s="188"/>
      <c r="AE266" s="188"/>
      <c r="AF266" s="188"/>
      <c r="AG266" s="188"/>
      <c r="AH266" s="188"/>
      <c r="AI266" s="188"/>
      <c r="AJ266" s="188"/>
      <c r="AK266" s="188"/>
      <c r="AL266" s="188"/>
      <c r="AM266" s="188"/>
      <c r="AN266" s="189"/>
      <c r="CW266" s="188"/>
      <c r="CX266" s="188"/>
      <c r="CY266" s="188"/>
      <c r="CZ266" s="188"/>
      <c r="DA266" s="188"/>
      <c r="DB266" s="188"/>
      <c r="DC266" s="188"/>
      <c r="DD266" s="188"/>
      <c r="DE266" s="188"/>
      <c r="DF266" s="188"/>
      <c r="DG266" s="188"/>
      <c r="DH266" s="188"/>
      <c r="DI266" s="188"/>
      <c r="DJ266" s="188"/>
      <c r="DK266" s="188"/>
      <c r="DL266" s="188"/>
      <c r="DM266" s="188"/>
      <c r="DN266" s="188"/>
      <c r="DO266" s="188"/>
      <c r="DP266" s="188"/>
      <c r="DQ266" s="188"/>
      <c r="DR266" s="189"/>
    </row>
    <row r="267" spans="1:122" x14ac:dyDescent="0.25">
      <c r="A267" s="87" t="s">
        <v>308</v>
      </c>
      <c r="B267" s="314" t="s">
        <v>312</v>
      </c>
      <c r="C267" s="314" t="s">
        <v>194</v>
      </c>
      <c r="D267" s="314" t="s">
        <v>310</v>
      </c>
      <c r="E267" s="314">
        <v>70</v>
      </c>
      <c r="H267" s="318">
        <v>45</v>
      </c>
      <c r="I267" s="319">
        <v>9</v>
      </c>
      <c r="J267" s="314">
        <v>0</v>
      </c>
      <c r="K267" s="319">
        <v>16</v>
      </c>
      <c r="L267" s="314">
        <v>0</v>
      </c>
      <c r="M267" s="314">
        <v>70</v>
      </c>
      <c r="T267" s="192">
        <v>0</v>
      </c>
      <c r="U267" s="192">
        <v>2</v>
      </c>
      <c r="V267" s="192">
        <v>0</v>
      </c>
      <c r="W267" s="192">
        <v>0</v>
      </c>
      <c r="X267" s="192">
        <v>2</v>
      </c>
      <c r="Y267" s="192">
        <v>1</v>
      </c>
      <c r="Z267" s="192">
        <v>39</v>
      </c>
      <c r="AA267" s="192">
        <v>0</v>
      </c>
      <c r="AB267" s="192">
        <v>0</v>
      </c>
      <c r="AC267" s="192">
        <v>0</v>
      </c>
      <c r="AD267" s="192">
        <v>2</v>
      </c>
      <c r="AE267" s="192">
        <v>0</v>
      </c>
      <c r="AF267" s="192">
        <v>0</v>
      </c>
      <c r="AG267" s="192">
        <v>0</v>
      </c>
      <c r="AH267" s="192">
        <v>0</v>
      </c>
      <c r="AI267" s="192">
        <v>0</v>
      </c>
      <c r="AJ267" s="192">
        <v>0</v>
      </c>
      <c r="AK267" s="192">
        <v>0</v>
      </c>
      <c r="AL267" s="192">
        <v>1</v>
      </c>
      <c r="AM267" s="192">
        <v>0</v>
      </c>
      <c r="AN267" s="191">
        <v>45</v>
      </c>
      <c r="CW267" s="192">
        <v>31</v>
      </c>
      <c r="CX267" s="192">
        <v>7</v>
      </c>
      <c r="CY267" s="192">
        <v>0</v>
      </c>
      <c r="CZ267" s="192">
        <v>1</v>
      </c>
      <c r="DA267" s="192">
        <v>2</v>
      </c>
      <c r="DB267" s="192">
        <v>0</v>
      </c>
      <c r="DC267" s="192">
        <v>0</v>
      </c>
      <c r="DD267" s="192">
        <v>0</v>
      </c>
      <c r="DE267" s="192">
        <v>0</v>
      </c>
      <c r="DF267" s="192">
        <v>0</v>
      </c>
      <c r="DG267" s="192">
        <v>0</v>
      </c>
      <c r="DH267" s="192">
        <v>0</v>
      </c>
      <c r="DI267" s="192">
        <v>1</v>
      </c>
      <c r="DJ267" s="192">
        <v>1</v>
      </c>
      <c r="DK267" s="192">
        <v>0</v>
      </c>
      <c r="DL267" s="192">
        <v>0</v>
      </c>
      <c r="DM267" s="192">
        <v>0</v>
      </c>
      <c r="DN267" s="192">
        <v>0</v>
      </c>
      <c r="DO267" s="192">
        <v>0</v>
      </c>
      <c r="DP267" s="192">
        <v>0</v>
      </c>
      <c r="DQ267" s="192">
        <v>2</v>
      </c>
      <c r="DR267" s="191">
        <v>45</v>
      </c>
    </row>
    <row r="268" spans="1:122" ht="16.5" thickBot="1" x14ac:dyDescent="0.3">
      <c r="A268" s="87" t="s">
        <v>308</v>
      </c>
      <c r="B268" s="314" t="s">
        <v>312</v>
      </c>
      <c r="C268" s="314" t="s">
        <v>256</v>
      </c>
      <c r="D268" s="314" t="s">
        <v>310</v>
      </c>
      <c r="E268" s="314">
        <v>99</v>
      </c>
      <c r="H268" s="319">
        <v>52</v>
      </c>
      <c r="I268" s="319">
        <v>9</v>
      </c>
      <c r="J268" s="319">
        <v>13</v>
      </c>
      <c r="K268" s="319">
        <v>24</v>
      </c>
      <c r="L268" s="314">
        <v>1</v>
      </c>
      <c r="M268" s="314">
        <v>99</v>
      </c>
      <c r="T268" s="195">
        <v>0</v>
      </c>
      <c r="U268" s="195">
        <v>17</v>
      </c>
      <c r="V268" s="195">
        <v>5</v>
      </c>
      <c r="W268" s="195">
        <v>1</v>
      </c>
      <c r="X268" s="195">
        <v>23</v>
      </c>
      <c r="Y268" s="195">
        <v>8</v>
      </c>
      <c r="Z268" s="195">
        <v>0</v>
      </c>
      <c r="AA268" s="195">
        <v>4</v>
      </c>
      <c r="AB268" s="195">
        <v>0</v>
      </c>
      <c r="AC268" s="195">
        <v>1</v>
      </c>
      <c r="AD268" s="195">
        <v>10</v>
      </c>
      <c r="AE268" s="195">
        <v>0</v>
      </c>
      <c r="AF268" s="195">
        <v>0</v>
      </c>
      <c r="AG268" s="195">
        <v>0</v>
      </c>
      <c r="AH268" s="195">
        <v>0</v>
      </c>
      <c r="AI268" s="195">
        <v>3</v>
      </c>
      <c r="AJ268" s="195">
        <v>0</v>
      </c>
      <c r="AK268" s="195">
        <v>0</v>
      </c>
      <c r="AL268" s="195">
        <v>1</v>
      </c>
      <c r="AM268" s="195">
        <v>2</v>
      </c>
      <c r="AN268" s="194">
        <v>52</v>
      </c>
      <c r="CW268" s="195">
        <v>15</v>
      </c>
      <c r="CX268" s="195">
        <v>12</v>
      </c>
      <c r="CY268" s="195">
        <v>1</v>
      </c>
      <c r="CZ268" s="195">
        <v>6</v>
      </c>
      <c r="DA268" s="195">
        <v>1</v>
      </c>
      <c r="DB268" s="195">
        <v>0</v>
      </c>
      <c r="DC268" s="195">
        <v>2</v>
      </c>
      <c r="DD268" s="195">
        <v>0</v>
      </c>
      <c r="DE268" s="195">
        <v>3</v>
      </c>
      <c r="DF268" s="195">
        <v>0</v>
      </c>
      <c r="DG268" s="195">
        <v>0</v>
      </c>
      <c r="DH268" s="195">
        <v>0</v>
      </c>
      <c r="DI268" s="195">
        <v>0</v>
      </c>
      <c r="DJ268" s="195">
        <v>3</v>
      </c>
      <c r="DK268" s="195">
        <v>2</v>
      </c>
      <c r="DL268" s="195">
        <v>1</v>
      </c>
      <c r="DM268" s="195">
        <v>3</v>
      </c>
      <c r="DN268" s="195">
        <v>0</v>
      </c>
      <c r="DO268" s="195">
        <v>0</v>
      </c>
      <c r="DP268" s="195">
        <v>1</v>
      </c>
      <c r="DQ268" s="195">
        <v>2</v>
      </c>
      <c r="DR268" s="194">
        <v>52</v>
      </c>
    </row>
    <row r="269" spans="1:122" x14ac:dyDescent="0.25">
      <c r="A269" s="87" t="s">
        <v>313</v>
      </c>
      <c r="B269" s="179">
        <v>2012</v>
      </c>
      <c r="C269" s="180" t="s">
        <v>194</v>
      </c>
      <c r="D269" s="179">
        <v>55</v>
      </c>
      <c r="E269" s="181">
        <v>7</v>
      </c>
      <c r="H269" s="181">
        <v>3</v>
      </c>
      <c r="I269" s="181">
        <v>1</v>
      </c>
      <c r="J269" s="181">
        <v>0</v>
      </c>
      <c r="K269" s="181">
        <v>2</v>
      </c>
      <c r="L269" s="181">
        <v>0</v>
      </c>
      <c r="M269" s="181">
        <v>6</v>
      </c>
      <c r="N269" s="179"/>
      <c r="O269" s="181"/>
      <c r="P269" s="181"/>
      <c r="Q269" s="181"/>
      <c r="R269" s="181"/>
      <c r="S269" s="181"/>
      <c r="T269" s="179">
        <v>0</v>
      </c>
      <c r="U269" s="181">
        <v>1</v>
      </c>
      <c r="V269" s="181">
        <v>0</v>
      </c>
      <c r="W269" s="181">
        <v>0</v>
      </c>
      <c r="X269" s="181">
        <v>1</v>
      </c>
      <c r="Y269" s="181">
        <v>1</v>
      </c>
      <c r="Z269" s="181">
        <v>1</v>
      </c>
      <c r="AA269" s="181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0">
        <v>3</v>
      </c>
      <c r="CW269" s="179">
        <v>4</v>
      </c>
      <c r="CX269" s="181">
        <v>0</v>
      </c>
      <c r="CY269" s="181">
        <v>0</v>
      </c>
      <c r="CZ269" s="181">
        <v>0</v>
      </c>
      <c r="DA269" s="181">
        <v>0</v>
      </c>
      <c r="DB269" s="181">
        <v>0</v>
      </c>
      <c r="DC269" s="181">
        <v>0</v>
      </c>
      <c r="DD269" s="181">
        <v>0</v>
      </c>
      <c r="DE269" s="181">
        <v>0</v>
      </c>
      <c r="DF269" s="181">
        <v>0</v>
      </c>
      <c r="DG269" s="181">
        <v>0</v>
      </c>
      <c r="DH269" s="181">
        <v>0</v>
      </c>
      <c r="DI269" s="181">
        <v>0</v>
      </c>
      <c r="DJ269" s="181">
        <v>0</v>
      </c>
      <c r="DK269" s="181">
        <v>1</v>
      </c>
      <c r="DL269" s="181">
        <v>0</v>
      </c>
      <c r="DM269" s="181">
        <v>0</v>
      </c>
      <c r="DN269" s="181">
        <v>0</v>
      </c>
      <c r="DO269" s="181">
        <v>0</v>
      </c>
      <c r="DP269" s="181">
        <v>0</v>
      </c>
      <c r="DQ269" s="181">
        <v>0</v>
      </c>
      <c r="DR269" s="180">
        <v>5</v>
      </c>
    </row>
    <row r="270" spans="1:122" ht="16.5" thickBot="1" x14ac:dyDescent="0.3">
      <c r="A270" s="87" t="s">
        <v>313</v>
      </c>
      <c r="B270" s="182">
        <v>2012</v>
      </c>
      <c r="C270" s="183" t="s">
        <v>256</v>
      </c>
      <c r="D270" s="182">
        <v>640</v>
      </c>
      <c r="E270" s="184">
        <v>300</v>
      </c>
      <c r="H270" s="184">
        <v>103</v>
      </c>
      <c r="I270" s="184">
        <v>9</v>
      </c>
      <c r="J270" s="184">
        <v>113</v>
      </c>
      <c r="K270" s="184">
        <v>52</v>
      </c>
      <c r="L270" s="184">
        <v>13</v>
      </c>
      <c r="M270" s="184">
        <v>290</v>
      </c>
      <c r="N270" s="182"/>
      <c r="O270" s="184"/>
      <c r="P270" s="184"/>
      <c r="Q270" s="184"/>
      <c r="R270" s="184"/>
      <c r="S270" s="184"/>
      <c r="T270" s="182">
        <v>0</v>
      </c>
      <c r="U270" s="184">
        <v>56</v>
      </c>
      <c r="V270" s="184">
        <v>14</v>
      </c>
      <c r="W270" s="184">
        <v>2</v>
      </c>
      <c r="X270" s="184">
        <v>72</v>
      </c>
      <c r="Y270" s="184">
        <v>8</v>
      </c>
      <c r="Z270" s="184">
        <v>0</v>
      </c>
      <c r="AA270" s="184">
        <v>10</v>
      </c>
      <c r="AB270" s="184">
        <v>0</v>
      </c>
      <c r="AC270" s="184">
        <v>4</v>
      </c>
      <c r="AD270" s="184">
        <v>5</v>
      </c>
      <c r="AE270" s="184">
        <v>0</v>
      </c>
      <c r="AF270" s="184">
        <v>0</v>
      </c>
      <c r="AG270" s="184">
        <v>0</v>
      </c>
      <c r="AH270" s="184">
        <v>1</v>
      </c>
      <c r="AI270" s="184">
        <v>1</v>
      </c>
      <c r="AJ270" s="184">
        <v>0</v>
      </c>
      <c r="AK270" s="184">
        <v>0</v>
      </c>
      <c r="AL270" s="184">
        <v>1</v>
      </c>
      <c r="AM270" s="184">
        <v>1</v>
      </c>
      <c r="AN270" s="183">
        <v>103</v>
      </c>
      <c r="CW270" s="182">
        <v>90</v>
      </c>
      <c r="CX270" s="184">
        <v>29</v>
      </c>
      <c r="CY270" s="184">
        <v>11</v>
      </c>
      <c r="CZ270" s="184">
        <v>16</v>
      </c>
      <c r="DA270" s="184">
        <v>4</v>
      </c>
      <c r="DB270" s="184">
        <v>0</v>
      </c>
      <c r="DC270" s="184">
        <v>6</v>
      </c>
      <c r="DD270" s="184">
        <v>0</v>
      </c>
      <c r="DE270" s="184">
        <v>2</v>
      </c>
      <c r="DF270" s="184">
        <v>0</v>
      </c>
      <c r="DG270" s="184">
        <v>1</v>
      </c>
      <c r="DH270" s="184">
        <v>3</v>
      </c>
      <c r="DI270" s="184">
        <v>6</v>
      </c>
      <c r="DJ270" s="184">
        <v>24</v>
      </c>
      <c r="DK270" s="184">
        <v>22</v>
      </c>
      <c r="DL270" s="184">
        <v>0</v>
      </c>
      <c r="DM270" s="184">
        <v>5</v>
      </c>
      <c r="DN270" s="184">
        <v>1</v>
      </c>
      <c r="DO270" s="184">
        <v>6</v>
      </c>
      <c r="DP270" s="184"/>
      <c r="DQ270" s="184">
        <v>12</v>
      </c>
      <c r="DR270" s="183">
        <v>238</v>
      </c>
    </row>
    <row r="271" spans="1:122" ht="16.5" thickTop="1" x14ac:dyDescent="0.25">
      <c r="A271" s="87" t="s">
        <v>313</v>
      </c>
      <c r="B271" s="185"/>
      <c r="C271" s="320" t="s">
        <v>300</v>
      </c>
      <c r="D271" s="187"/>
      <c r="E271" s="187"/>
      <c r="H271" s="187"/>
      <c r="I271" s="187"/>
      <c r="J271" s="187"/>
      <c r="K271" s="187"/>
      <c r="L271" s="187"/>
      <c r="M271" s="187"/>
      <c r="N271" s="188">
        <v>467</v>
      </c>
      <c r="O271" s="188">
        <v>3</v>
      </c>
      <c r="P271" s="188"/>
      <c r="Q271" s="188"/>
      <c r="R271" s="188"/>
      <c r="S271" s="188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8"/>
      <c r="AD271" s="188"/>
      <c r="AE271" s="188"/>
      <c r="AF271" s="188"/>
      <c r="AG271" s="188"/>
      <c r="AH271" s="188"/>
      <c r="AI271" s="188"/>
      <c r="AJ271" s="188"/>
      <c r="AK271" s="188"/>
      <c r="AL271" s="188"/>
      <c r="AM271" s="188"/>
      <c r="AN271" s="189"/>
      <c r="CW271" s="188"/>
      <c r="CX271" s="188"/>
      <c r="CY271" s="188"/>
      <c r="CZ271" s="188"/>
      <c r="DA271" s="188"/>
      <c r="DB271" s="188"/>
      <c r="DC271" s="188"/>
      <c r="DD271" s="188"/>
      <c r="DE271" s="188"/>
      <c r="DF271" s="188"/>
      <c r="DG271" s="188"/>
      <c r="DH271" s="188"/>
      <c r="DI271" s="188"/>
      <c r="DJ271" s="188"/>
      <c r="DK271" s="188"/>
      <c r="DL271" s="188"/>
      <c r="DM271" s="188"/>
      <c r="DN271" s="188"/>
      <c r="DO271" s="188"/>
      <c r="DP271" s="188"/>
      <c r="DQ271" s="188"/>
      <c r="DR271" s="189"/>
    </row>
    <row r="272" spans="1:122" x14ac:dyDescent="0.25">
      <c r="A272" s="87" t="s">
        <v>313</v>
      </c>
      <c r="B272" s="190">
        <v>2013</v>
      </c>
      <c r="C272" s="191" t="s">
        <v>194</v>
      </c>
      <c r="D272" s="192">
        <v>6</v>
      </c>
      <c r="E272" s="192">
        <v>6</v>
      </c>
      <c r="H272" s="192">
        <v>2</v>
      </c>
      <c r="I272" s="192">
        <v>0</v>
      </c>
      <c r="J272" s="192">
        <v>0</v>
      </c>
      <c r="K272" s="192">
        <v>2</v>
      </c>
      <c r="L272" s="192">
        <v>0</v>
      </c>
      <c r="M272" s="192">
        <v>4</v>
      </c>
      <c r="N272" s="192"/>
      <c r="O272" s="192"/>
      <c r="P272" s="192"/>
      <c r="Q272" s="192"/>
      <c r="R272" s="192"/>
      <c r="S272" s="192"/>
      <c r="T272" s="192">
        <v>0</v>
      </c>
      <c r="U272" s="192">
        <v>2</v>
      </c>
      <c r="V272" s="192">
        <v>0</v>
      </c>
      <c r="W272" s="192">
        <v>0</v>
      </c>
      <c r="X272" s="192">
        <v>2</v>
      </c>
      <c r="Y272" s="192">
        <v>0</v>
      </c>
      <c r="Z272" s="192">
        <v>0</v>
      </c>
      <c r="AA272" s="192">
        <v>0</v>
      </c>
      <c r="AB272" s="192">
        <v>0</v>
      </c>
      <c r="AC272" s="192">
        <v>0</v>
      </c>
      <c r="AD272" s="192">
        <v>0</v>
      </c>
      <c r="AE272" s="192">
        <v>0</v>
      </c>
      <c r="AF272" s="192">
        <v>0</v>
      </c>
      <c r="AG272" s="192">
        <v>0</v>
      </c>
      <c r="AH272" s="192">
        <v>0</v>
      </c>
      <c r="AI272" s="192">
        <v>0</v>
      </c>
      <c r="AJ272" s="192">
        <v>0</v>
      </c>
      <c r="AK272" s="192">
        <v>0</v>
      </c>
      <c r="AL272" s="192">
        <v>0</v>
      </c>
      <c r="AM272" s="192">
        <v>0</v>
      </c>
      <c r="AN272" s="191">
        <v>2</v>
      </c>
      <c r="CW272" s="192">
        <v>1</v>
      </c>
      <c r="CX272" s="192">
        <v>0</v>
      </c>
      <c r="CY272" s="192">
        <v>0</v>
      </c>
      <c r="CZ272" s="192">
        <v>0</v>
      </c>
      <c r="DA272" s="192">
        <v>0</v>
      </c>
      <c r="DB272" s="192">
        <v>0</v>
      </c>
      <c r="DC272" s="192">
        <v>0</v>
      </c>
      <c r="DD272" s="192">
        <v>0</v>
      </c>
      <c r="DE272" s="192">
        <v>0</v>
      </c>
      <c r="DF272" s="192">
        <v>0</v>
      </c>
      <c r="DG272" s="192">
        <v>0</v>
      </c>
      <c r="DH272" s="192">
        <v>0</v>
      </c>
      <c r="DI272" s="192">
        <v>0</v>
      </c>
      <c r="DJ272" s="192">
        <v>0</v>
      </c>
      <c r="DK272" s="192">
        <v>1</v>
      </c>
      <c r="DL272" s="192">
        <v>0</v>
      </c>
      <c r="DM272" s="192">
        <v>0</v>
      </c>
      <c r="DN272" s="192">
        <v>0</v>
      </c>
      <c r="DO272" s="192">
        <v>0</v>
      </c>
      <c r="DP272" s="192">
        <v>0</v>
      </c>
      <c r="DQ272" s="192">
        <v>0</v>
      </c>
      <c r="DR272" s="191">
        <v>2</v>
      </c>
    </row>
    <row r="273" spans="1:122" ht="16.5" thickBot="1" x14ac:dyDescent="0.3">
      <c r="A273" s="87" t="s">
        <v>313</v>
      </c>
      <c r="B273" s="182">
        <v>2013</v>
      </c>
      <c r="C273" s="183" t="s">
        <v>256</v>
      </c>
      <c r="D273" s="184">
        <v>258</v>
      </c>
      <c r="E273" s="184">
        <v>258</v>
      </c>
      <c r="H273" s="184">
        <v>88</v>
      </c>
      <c r="I273" s="184">
        <v>10</v>
      </c>
      <c r="J273" s="184">
        <v>104</v>
      </c>
      <c r="K273" s="184">
        <v>33</v>
      </c>
      <c r="L273" s="184">
        <v>12</v>
      </c>
      <c r="M273" s="184">
        <v>247</v>
      </c>
      <c r="N273" s="184"/>
      <c r="O273" s="184"/>
      <c r="P273" s="184"/>
      <c r="Q273" s="184"/>
      <c r="R273" s="184"/>
      <c r="S273" s="184"/>
      <c r="T273" s="184">
        <v>0</v>
      </c>
      <c r="U273" s="184">
        <v>45</v>
      </c>
      <c r="V273" s="184">
        <v>14</v>
      </c>
      <c r="W273" s="184">
        <v>0</v>
      </c>
      <c r="X273" s="184">
        <v>59</v>
      </c>
      <c r="Y273" s="184">
        <v>7</v>
      </c>
      <c r="Z273" s="184">
        <v>0</v>
      </c>
      <c r="AA273" s="184">
        <v>5</v>
      </c>
      <c r="AB273" s="184">
        <v>0</v>
      </c>
      <c r="AC273" s="184">
        <v>4</v>
      </c>
      <c r="AD273" s="184">
        <v>11</v>
      </c>
      <c r="AE273" s="184">
        <v>0</v>
      </c>
      <c r="AF273" s="184">
        <v>0</v>
      </c>
      <c r="AG273" s="184">
        <v>0</v>
      </c>
      <c r="AH273" s="184">
        <v>1</v>
      </c>
      <c r="AI273" s="184">
        <v>0</v>
      </c>
      <c r="AJ273" s="184">
        <v>0</v>
      </c>
      <c r="AK273" s="184">
        <v>0</v>
      </c>
      <c r="AL273" s="184">
        <v>0</v>
      </c>
      <c r="AM273" s="184">
        <v>1</v>
      </c>
      <c r="AN273" s="183">
        <v>88</v>
      </c>
      <c r="CW273" s="184">
        <v>88</v>
      </c>
      <c r="CX273" s="184">
        <v>38</v>
      </c>
      <c r="CY273" s="184">
        <v>4</v>
      </c>
      <c r="CZ273" s="184">
        <v>9</v>
      </c>
      <c r="DA273" s="184">
        <v>4</v>
      </c>
      <c r="DB273" s="184">
        <v>0</v>
      </c>
      <c r="DC273" s="184">
        <v>10</v>
      </c>
      <c r="DD273" s="184">
        <v>0</v>
      </c>
      <c r="DE273" s="184">
        <v>0</v>
      </c>
      <c r="DF273" s="184">
        <v>0</v>
      </c>
      <c r="DG273" s="184">
        <v>3</v>
      </c>
      <c r="DH273" s="184">
        <v>3</v>
      </c>
      <c r="DI273" s="184">
        <v>0</v>
      </c>
      <c r="DJ273" s="184">
        <v>12</v>
      </c>
      <c r="DK273" s="184">
        <v>14</v>
      </c>
      <c r="DL273" s="184">
        <v>3</v>
      </c>
      <c r="DM273" s="184">
        <v>5</v>
      </c>
      <c r="DN273" s="184">
        <v>0</v>
      </c>
      <c r="DO273" s="184">
        <v>3</v>
      </c>
      <c r="DP273" s="184"/>
      <c r="DQ273" s="184">
        <v>20</v>
      </c>
      <c r="DR273" s="183">
        <v>216</v>
      </c>
    </row>
    <row r="274" spans="1:122" ht="16.5" thickTop="1" x14ac:dyDescent="0.25">
      <c r="A274" s="87" t="s">
        <v>313</v>
      </c>
      <c r="B274" s="121"/>
      <c r="C274" s="321" t="s">
        <v>300</v>
      </c>
      <c r="D274" s="188"/>
      <c r="E274" s="188"/>
      <c r="H274" s="188"/>
      <c r="I274" s="188"/>
      <c r="J274" s="188"/>
      <c r="K274" s="188"/>
      <c r="L274" s="188"/>
      <c r="M274" s="188"/>
      <c r="N274" s="188">
        <v>383</v>
      </c>
      <c r="O274" s="188">
        <v>4</v>
      </c>
      <c r="P274" s="188"/>
      <c r="Q274" s="188"/>
      <c r="R274" s="188"/>
      <c r="S274" s="188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8"/>
      <c r="AD274" s="188"/>
      <c r="AE274" s="188"/>
      <c r="AF274" s="188"/>
      <c r="AG274" s="188"/>
      <c r="AH274" s="188"/>
      <c r="AI274" s="188"/>
      <c r="AJ274" s="188"/>
      <c r="AK274" s="188"/>
      <c r="AL274" s="188"/>
      <c r="AM274" s="188"/>
      <c r="AN274" s="189"/>
      <c r="CW274" s="188"/>
      <c r="CX274" s="188"/>
      <c r="CY274" s="188"/>
      <c r="CZ274" s="188"/>
      <c r="DA274" s="188"/>
      <c r="DB274" s="188"/>
      <c r="DC274" s="188"/>
      <c r="DD274" s="188"/>
      <c r="DE274" s="188"/>
      <c r="DF274" s="188"/>
      <c r="DG274" s="188"/>
      <c r="DH274" s="188"/>
      <c r="DI274" s="188"/>
      <c r="DJ274" s="188"/>
      <c r="DK274" s="188"/>
      <c r="DL274" s="188"/>
      <c r="DM274" s="188"/>
      <c r="DN274" s="188"/>
      <c r="DO274" s="188"/>
      <c r="DP274" s="188"/>
      <c r="DQ274" s="188"/>
      <c r="DR274" s="189"/>
    </row>
    <row r="275" spans="1:122" x14ac:dyDescent="0.25">
      <c r="A275" s="87" t="s">
        <v>313</v>
      </c>
      <c r="B275" s="190">
        <v>2014</v>
      </c>
      <c r="C275" s="191" t="s">
        <v>194</v>
      </c>
      <c r="D275" s="192">
        <v>1</v>
      </c>
      <c r="E275" s="192">
        <v>1</v>
      </c>
      <c r="H275" s="192">
        <v>1</v>
      </c>
      <c r="I275" s="192">
        <v>0</v>
      </c>
      <c r="J275" s="192">
        <v>0</v>
      </c>
      <c r="K275" s="192">
        <v>0</v>
      </c>
      <c r="L275" s="192">
        <v>0</v>
      </c>
      <c r="M275" s="192">
        <v>1</v>
      </c>
      <c r="N275" s="192"/>
      <c r="O275" s="192"/>
      <c r="P275" s="192"/>
      <c r="Q275" s="192"/>
      <c r="R275" s="192"/>
      <c r="S275" s="192"/>
      <c r="T275" s="192">
        <v>0</v>
      </c>
      <c r="U275" s="192">
        <v>1</v>
      </c>
      <c r="V275" s="192">
        <v>0</v>
      </c>
      <c r="W275" s="192">
        <v>0</v>
      </c>
      <c r="X275" s="192">
        <v>1</v>
      </c>
      <c r="Y275" s="192">
        <v>0</v>
      </c>
      <c r="Z275" s="192">
        <v>0</v>
      </c>
      <c r="AA275" s="192">
        <v>0</v>
      </c>
      <c r="AB275" s="192">
        <v>0</v>
      </c>
      <c r="AC275" s="192">
        <v>0</v>
      </c>
      <c r="AD275" s="192">
        <v>0</v>
      </c>
      <c r="AE275" s="192">
        <v>0</v>
      </c>
      <c r="AF275" s="192">
        <v>0</v>
      </c>
      <c r="AG275" s="192">
        <v>0</v>
      </c>
      <c r="AH275" s="192">
        <v>0</v>
      </c>
      <c r="AI275" s="192">
        <v>0</v>
      </c>
      <c r="AJ275" s="192">
        <v>0</v>
      </c>
      <c r="AK275" s="192">
        <v>0</v>
      </c>
      <c r="AL275" s="192">
        <v>0</v>
      </c>
      <c r="AM275" s="192">
        <v>0</v>
      </c>
      <c r="AN275" s="191">
        <v>1</v>
      </c>
      <c r="CW275" s="192">
        <v>1</v>
      </c>
      <c r="CX275" s="192">
        <v>0</v>
      </c>
      <c r="CY275" s="192">
        <v>0</v>
      </c>
      <c r="CZ275" s="192">
        <v>0</v>
      </c>
      <c r="DA275" s="192">
        <v>0</v>
      </c>
      <c r="DB275" s="192">
        <v>0</v>
      </c>
      <c r="DC275" s="192">
        <v>0</v>
      </c>
      <c r="DD275" s="192">
        <v>0</v>
      </c>
      <c r="DE275" s="192">
        <v>0</v>
      </c>
      <c r="DF275" s="192">
        <v>0</v>
      </c>
      <c r="DG275" s="192">
        <v>0</v>
      </c>
      <c r="DH275" s="192">
        <v>0</v>
      </c>
      <c r="DI275" s="192">
        <v>0</v>
      </c>
      <c r="DJ275" s="192">
        <v>0</v>
      </c>
      <c r="DK275" s="192">
        <v>0</v>
      </c>
      <c r="DL275" s="192">
        <v>0</v>
      </c>
      <c r="DM275" s="192">
        <v>0</v>
      </c>
      <c r="DN275" s="192">
        <v>0</v>
      </c>
      <c r="DO275" s="192">
        <v>0</v>
      </c>
      <c r="DP275" s="192">
        <v>0</v>
      </c>
      <c r="DQ275" s="192">
        <v>0</v>
      </c>
      <c r="DR275" s="191">
        <v>1</v>
      </c>
    </row>
    <row r="276" spans="1:122" ht="16.5" thickBot="1" x14ac:dyDescent="0.3">
      <c r="A276" s="87" t="s">
        <v>313</v>
      </c>
      <c r="B276" s="193">
        <v>2014</v>
      </c>
      <c r="C276" s="194" t="s">
        <v>256</v>
      </c>
      <c r="D276" s="195">
        <v>242</v>
      </c>
      <c r="E276" s="195">
        <v>242</v>
      </c>
      <c r="H276" s="195">
        <v>85</v>
      </c>
      <c r="I276" s="195">
        <v>12</v>
      </c>
      <c r="J276" s="195">
        <v>87</v>
      </c>
      <c r="K276" s="195">
        <v>40</v>
      </c>
      <c r="L276" s="195">
        <v>10</v>
      </c>
      <c r="M276" s="195">
        <v>234</v>
      </c>
      <c r="N276" s="195"/>
      <c r="O276" s="195"/>
      <c r="P276" s="195"/>
      <c r="Q276" s="195"/>
      <c r="R276" s="195"/>
      <c r="S276" s="195"/>
      <c r="T276" s="195">
        <v>0</v>
      </c>
      <c r="U276" s="195">
        <v>36</v>
      </c>
      <c r="V276" s="195">
        <v>8</v>
      </c>
      <c r="W276" s="195">
        <v>2</v>
      </c>
      <c r="X276" s="195">
        <v>46</v>
      </c>
      <c r="Y276" s="195">
        <v>8</v>
      </c>
      <c r="Z276" s="195">
        <v>1</v>
      </c>
      <c r="AA276" s="195">
        <v>6</v>
      </c>
      <c r="AB276" s="195">
        <v>0</v>
      </c>
      <c r="AC276" s="195">
        <v>1</v>
      </c>
      <c r="AD276" s="195">
        <v>19</v>
      </c>
      <c r="AE276" s="195">
        <v>0</v>
      </c>
      <c r="AF276" s="195">
        <v>0</v>
      </c>
      <c r="AG276" s="195">
        <v>0</v>
      </c>
      <c r="AH276" s="195">
        <v>1</v>
      </c>
      <c r="AI276" s="195">
        <v>2</v>
      </c>
      <c r="AJ276" s="195">
        <v>0</v>
      </c>
      <c r="AK276" s="195">
        <v>1</v>
      </c>
      <c r="AL276" s="195">
        <v>0</v>
      </c>
      <c r="AM276" s="195">
        <v>0</v>
      </c>
      <c r="AN276" s="194">
        <v>85</v>
      </c>
      <c r="CW276" s="195">
        <v>76</v>
      </c>
      <c r="CX276" s="195">
        <v>29</v>
      </c>
      <c r="CY276" s="195">
        <v>8</v>
      </c>
      <c r="CZ276" s="195">
        <v>17</v>
      </c>
      <c r="DA276" s="195">
        <v>5</v>
      </c>
      <c r="DB276" s="195">
        <v>1</v>
      </c>
      <c r="DC276" s="195">
        <v>12</v>
      </c>
      <c r="DD276" s="195">
        <v>1</v>
      </c>
      <c r="DE276" s="195">
        <v>4</v>
      </c>
      <c r="DF276" s="195">
        <v>0</v>
      </c>
      <c r="DG276" s="195">
        <v>1</v>
      </c>
      <c r="DH276" s="195">
        <v>2</v>
      </c>
      <c r="DI276" s="195">
        <v>0</v>
      </c>
      <c r="DJ276" s="195">
        <v>6</v>
      </c>
      <c r="DK276" s="195">
        <v>6</v>
      </c>
      <c r="DL276" s="195">
        <v>2</v>
      </c>
      <c r="DM276" s="195">
        <v>8</v>
      </c>
      <c r="DN276" s="195">
        <v>0</v>
      </c>
      <c r="DO276" s="195">
        <v>2</v>
      </c>
      <c r="DP276" s="195"/>
      <c r="DQ276" s="195">
        <v>20</v>
      </c>
      <c r="DR276" s="194">
        <v>200</v>
      </c>
    </row>
    <row r="277" spans="1:122" ht="16.5" thickBot="1" x14ac:dyDescent="0.3">
      <c r="A277" s="87" t="s">
        <v>313</v>
      </c>
      <c r="C277" s="307" t="s">
        <v>300</v>
      </c>
      <c r="N277" s="308">
        <v>267</v>
      </c>
      <c r="O277" s="308">
        <v>0</v>
      </c>
      <c r="P277" s="308"/>
      <c r="Q277" s="308"/>
      <c r="R277" s="308"/>
      <c r="S277" s="308"/>
    </row>
    <row r="278" spans="1:122" ht="16.5" thickBot="1" x14ac:dyDescent="0.3">
      <c r="A278" s="87" t="s">
        <v>314</v>
      </c>
      <c r="B278" s="179">
        <v>2012</v>
      </c>
      <c r="C278" s="180" t="s">
        <v>194</v>
      </c>
      <c r="D278" s="179">
        <v>6</v>
      </c>
      <c r="E278" s="181">
        <v>3</v>
      </c>
      <c r="H278" s="181">
        <v>1</v>
      </c>
      <c r="I278" s="181">
        <v>0</v>
      </c>
      <c r="J278" s="181">
        <v>0</v>
      </c>
      <c r="K278" s="181">
        <v>2</v>
      </c>
      <c r="L278" s="181">
        <v>0</v>
      </c>
      <c r="M278" s="181">
        <v>3</v>
      </c>
      <c r="N278" s="179">
        <v>2</v>
      </c>
      <c r="O278" s="181">
        <v>2</v>
      </c>
      <c r="P278" s="181">
        <v>0</v>
      </c>
      <c r="Q278" s="181">
        <v>2</v>
      </c>
      <c r="R278" s="181">
        <v>0</v>
      </c>
      <c r="S278" s="181" t="s">
        <v>298</v>
      </c>
      <c r="T278" s="179">
        <v>0</v>
      </c>
      <c r="U278" s="181">
        <v>1</v>
      </c>
      <c r="V278" s="181">
        <v>0</v>
      </c>
      <c r="W278" s="181">
        <v>0</v>
      </c>
      <c r="X278" s="181">
        <v>1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0">
        <v>1</v>
      </c>
      <c r="CW278" s="179">
        <v>1</v>
      </c>
      <c r="CX278" s="181">
        <v>0</v>
      </c>
      <c r="CY278" s="181">
        <v>0</v>
      </c>
      <c r="CZ278" s="181">
        <v>0</v>
      </c>
      <c r="DA278" s="181">
        <v>0</v>
      </c>
      <c r="DB278" s="181">
        <v>0</v>
      </c>
      <c r="DC278" s="181">
        <v>0</v>
      </c>
      <c r="DD278" s="181">
        <v>0</v>
      </c>
      <c r="DE278" s="181">
        <v>0</v>
      </c>
      <c r="DF278" s="181">
        <v>0</v>
      </c>
      <c r="DG278" s="181">
        <v>0</v>
      </c>
      <c r="DH278" s="181">
        <v>0</v>
      </c>
      <c r="DI278" s="181">
        <v>0</v>
      </c>
      <c r="DJ278" s="181">
        <v>0</v>
      </c>
      <c r="DK278" s="181">
        <v>0</v>
      </c>
      <c r="DL278" s="181">
        <v>0</v>
      </c>
      <c r="DM278" s="181">
        <v>0</v>
      </c>
      <c r="DN278" s="181">
        <v>0</v>
      </c>
      <c r="DO278" s="181">
        <v>0</v>
      </c>
      <c r="DP278" s="181">
        <v>0</v>
      </c>
      <c r="DQ278" s="181">
        <v>0</v>
      </c>
      <c r="DR278" s="180">
        <v>1</v>
      </c>
    </row>
    <row r="279" spans="1:122" ht="16.5" thickBot="1" x14ac:dyDescent="0.3">
      <c r="A279" s="87" t="s">
        <v>314</v>
      </c>
      <c r="B279" s="182">
        <v>2012</v>
      </c>
      <c r="C279" s="183" t="s">
        <v>256</v>
      </c>
      <c r="D279" s="182">
        <v>453</v>
      </c>
      <c r="E279" s="184">
        <v>81</v>
      </c>
      <c r="H279" s="184">
        <v>24</v>
      </c>
      <c r="I279" s="184">
        <v>15</v>
      </c>
      <c r="J279" s="184">
        <v>0</v>
      </c>
      <c r="K279" s="184">
        <v>40</v>
      </c>
      <c r="L279" s="184">
        <v>2</v>
      </c>
      <c r="M279" s="184">
        <v>81</v>
      </c>
      <c r="N279" s="182">
        <v>122</v>
      </c>
      <c r="O279" s="184">
        <v>70</v>
      </c>
      <c r="P279" s="184">
        <v>52</v>
      </c>
      <c r="Q279" s="184">
        <v>70</v>
      </c>
      <c r="R279" s="184">
        <v>52</v>
      </c>
      <c r="S279" s="184"/>
      <c r="T279" s="182">
        <v>0</v>
      </c>
      <c r="U279" s="184">
        <v>15</v>
      </c>
      <c r="V279" s="184">
        <v>0</v>
      </c>
      <c r="W279" s="184">
        <v>0</v>
      </c>
      <c r="X279" s="184">
        <v>15</v>
      </c>
      <c r="Y279" s="184">
        <v>3</v>
      </c>
      <c r="Z279" s="184">
        <v>0</v>
      </c>
      <c r="AA279" s="184">
        <v>0</v>
      </c>
      <c r="AB279" s="184">
        <v>0</v>
      </c>
      <c r="AC279" s="184">
        <v>1</v>
      </c>
      <c r="AD279" s="184">
        <v>1</v>
      </c>
      <c r="AE279" s="184">
        <v>0</v>
      </c>
      <c r="AF279" s="184">
        <v>0</v>
      </c>
      <c r="AG279" s="184">
        <v>0</v>
      </c>
      <c r="AH279" s="184">
        <v>3</v>
      </c>
      <c r="AI279" s="184">
        <v>0</v>
      </c>
      <c r="AJ279" s="184">
        <v>0</v>
      </c>
      <c r="AK279" s="184">
        <v>0</v>
      </c>
      <c r="AL279" s="184">
        <v>0</v>
      </c>
      <c r="AM279" s="184">
        <v>1</v>
      </c>
      <c r="AN279" s="183">
        <v>24</v>
      </c>
      <c r="CW279" s="182">
        <v>2</v>
      </c>
      <c r="CX279" s="184">
        <v>3</v>
      </c>
      <c r="CY279" s="184">
        <v>1</v>
      </c>
      <c r="CZ279" s="184">
        <v>4</v>
      </c>
      <c r="DA279" s="184">
        <v>1</v>
      </c>
      <c r="DB279" s="184">
        <v>0</v>
      </c>
      <c r="DC279" s="184">
        <v>1</v>
      </c>
      <c r="DD279" s="184">
        <v>0</v>
      </c>
      <c r="DE279" s="184">
        <v>0</v>
      </c>
      <c r="DF279" s="184">
        <v>0</v>
      </c>
      <c r="DG279" s="184">
        <v>0</v>
      </c>
      <c r="DH279" s="184">
        <v>0</v>
      </c>
      <c r="DI279" s="184">
        <v>0</v>
      </c>
      <c r="DJ279" s="184">
        <v>10</v>
      </c>
      <c r="DK279" s="184"/>
      <c r="DL279" s="184">
        <v>0</v>
      </c>
      <c r="DM279" s="184">
        <v>0</v>
      </c>
      <c r="DN279" s="184">
        <v>0</v>
      </c>
      <c r="DO279" s="184">
        <v>0</v>
      </c>
      <c r="DP279" s="184">
        <v>0</v>
      </c>
      <c r="DQ279" s="184">
        <v>2</v>
      </c>
      <c r="DR279" s="180">
        <v>24</v>
      </c>
    </row>
    <row r="280" spans="1:122" ht="17.25" thickTop="1" thickBot="1" x14ac:dyDescent="0.3">
      <c r="A280" s="87" t="s">
        <v>314</v>
      </c>
      <c r="B280" s="185"/>
      <c r="C280" s="186"/>
      <c r="D280" s="187"/>
      <c r="E280" s="187"/>
      <c r="H280" s="187"/>
      <c r="I280" s="187"/>
      <c r="J280" s="187"/>
      <c r="K280" s="187"/>
      <c r="L280" s="187"/>
      <c r="M280" s="187"/>
      <c r="N280" s="188"/>
      <c r="O280" s="188"/>
      <c r="P280" s="188"/>
      <c r="Q280" s="188"/>
      <c r="R280" s="188"/>
      <c r="S280" s="188"/>
      <c r="T280" s="188"/>
      <c r="U280" s="188"/>
      <c r="V280" s="188"/>
      <c r="W280" s="188"/>
      <c r="X280" s="188"/>
      <c r="Y280" s="188"/>
      <c r="Z280" s="188"/>
      <c r="AA280" s="188"/>
      <c r="AB280" s="188"/>
      <c r="AC280" s="188"/>
      <c r="AD280" s="188"/>
      <c r="AE280" s="188"/>
      <c r="AF280" s="188"/>
      <c r="AG280" s="188"/>
      <c r="AH280" s="188"/>
      <c r="AI280" s="188"/>
      <c r="AJ280" s="188"/>
      <c r="AK280" s="188"/>
      <c r="AL280" s="188"/>
      <c r="AM280" s="188"/>
      <c r="AN280" s="189"/>
      <c r="CW280" s="188"/>
      <c r="CX280" s="188"/>
      <c r="CY280" s="188"/>
      <c r="CZ280" s="188"/>
      <c r="DA280" s="188"/>
      <c r="DB280" s="188"/>
      <c r="DC280" s="188"/>
      <c r="DD280" s="188"/>
      <c r="DE280" s="188"/>
      <c r="DF280" s="188"/>
      <c r="DG280" s="188"/>
      <c r="DH280" s="188"/>
      <c r="DI280" s="188"/>
      <c r="DJ280" s="188"/>
      <c r="DK280" s="188"/>
      <c r="DL280" s="188"/>
      <c r="DM280" s="188"/>
      <c r="DN280" s="188"/>
      <c r="DO280" s="188"/>
      <c r="DP280" s="188"/>
      <c r="DQ280" s="188"/>
      <c r="DR280" s="189"/>
    </row>
    <row r="281" spans="1:122" ht="16.5" thickBot="1" x14ac:dyDescent="0.3">
      <c r="A281" s="87" t="s">
        <v>314</v>
      </c>
      <c r="B281" s="190">
        <v>2013</v>
      </c>
      <c r="C281" s="191" t="s">
        <v>194</v>
      </c>
      <c r="D281" s="192">
        <v>6</v>
      </c>
      <c r="E281" s="192">
        <v>0</v>
      </c>
      <c r="H281" s="192">
        <v>0</v>
      </c>
      <c r="I281" s="192">
        <v>0</v>
      </c>
      <c r="J281" s="192">
        <v>0</v>
      </c>
      <c r="K281" s="192">
        <v>0</v>
      </c>
      <c r="L281" s="192">
        <v>0</v>
      </c>
      <c r="M281" s="192">
        <v>0</v>
      </c>
      <c r="N281" s="192">
        <v>2</v>
      </c>
      <c r="O281" s="192">
        <v>0</v>
      </c>
      <c r="P281" s="192">
        <v>2</v>
      </c>
      <c r="Q281" s="192">
        <v>0</v>
      </c>
      <c r="R281" s="192">
        <v>2</v>
      </c>
      <c r="S281" s="192" t="s">
        <v>298</v>
      </c>
      <c r="T281" s="192">
        <v>0</v>
      </c>
      <c r="U281" s="192">
        <v>0</v>
      </c>
      <c r="V281" s="192">
        <v>0</v>
      </c>
      <c r="W281" s="192">
        <v>0</v>
      </c>
      <c r="X281" s="192">
        <v>0</v>
      </c>
      <c r="Y281" s="192">
        <v>0</v>
      </c>
      <c r="Z281" s="192">
        <v>0</v>
      </c>
      <c r="AA281" s="192">
        <v>0</v>
      </c>
      <c r="AB281" s="192">
        <v>0</v>
      </c>
      <c r="AC281" s="192">
        <v>0</v>
      </c>
      <c r="AD281" s="192">
        <v>0</v>
      </c>
      <c r="AE281" s="192">
        <v>0</v>
      </c>
      <c r="AF281" s="192">
        <v>0</v>
      </c>
      <c r="AG281" s="192">
        <v>0</v>
      </c>
      <c r="AH281" s="192">
        <v>0</v>
      </c>
      <c r="AI281" s="192">
        <v>0</v>
      </c>
      <c r="AJ281" s="192">
        <v>0</v>
      </c>
      <c r="AK281" s="192">
        <v>0</v>
      </c>
      <c r="AL281" s="192">
        <v>0</v>
      </c>
      <c r="AM281" s="192">
        <v>0</v>
      </c>
      <c r="AN281" s="191">
        <v>0</v>
      </c>
      <c r="CW281" s="192">
        <v>0</v>
      </c>
      <c r="CX281" s="192">
        <v>0</v>
      </c>
      <c r="CY281" s="192">
        <v>0</v>
      </c>
      <c r="CZ281" s="192">
        <v>0</v>
      </c>
      <c r="DA281" s="192">
        <v>0</v>
      </c>
      <c r="DB281" s="192">
        <v>0</v>
      </c>
      <c r="DC281" s="192">
        <v>0</v>
      </c>
      <c r="DD281" s="192">
        <v>0</v>
      </c>
      <c r="DE281" s="192">
        <v>0</v>
      </c>
      <c r="DF281" s="192">
        <v>0</v>
      </c>
      <c r="DG281" s="192">
        <v>0</v>
      </c>
      <c r="DH281" s="192">
        <v>0</v>
      </c>
      <c r="DI281" s="192">
        <v>0</v>
      </c>
      <c r="DJ281" s="192">
        <v>0</v>
      </c>
      <c r="DK281" s="192">
        <v>0</v>
      </c>
      <c r="DL281" s="192">
        <v>0</v>
      </c>
      <c r="DM281" s="192">
        <v>0</v>
      </c>
      <c r="DN281" s="192">
        <v>0</v>
      </c>
      <c r="DO281" s="192">
        <v>0</v>
      </c>
      <c r="DP281" s="192">
        <v>0</v>
      </c>
      <c r="DQ281" s="192">
        <v>0</v>
      </c>
      <c r="DR281" s="180">
        <v>0</v>
      </c>
    </row>
    <row r="282" spans="1:122" ht="16.5" thickBot="1" x14ac:dyDescent="0.3">
      <c r="A282" s="87" t="s">
        <v>314</v>
      </c>
      <c r="B282" s="182">
        <v>2013</v>
      </c>
      <c r="C282" s="183" t="s">
        <v>256</v>
      </c>
      <c r="D282" s="184">
        <v>365</v>
      </c>
      <c r="E282" s="184">
        <v>77</v>
      </c>
      <c r="H282" s="184">
        <v>40</v>
      </c>
      <c r="I282" s="184">
        <v>9</v>
      </c>
      <c r="J282" s="184">
        <v>0</v>
      </c>
      <c r="K282" s="184">
        <v>26</v>
      </c>
      <c r="L282" s="184">
        <v>2</v>
      </c>
      <c r="M282" s="184">
        <v>77</v>
      </c>
      <c r="N282" s="184">
        <v>105</v>
      </c>
      <c r="O282" s="184">
        <v>79</v>
      </c>
      <c r="P282" s="184">
        <v>26</v>
      </c>
      <c r="Q282" s="184">
        <v>79</v>
      </c>
      <c r="R282" s="184">
        <v>26</v>
      </c>
      <c r="S282" s="184"/>
      <c r="T282" s="184">
        <v>0</v>
      </c>
      <c r="U282" s="184">
        <v>27</v>
      </c>
      <c r="V282" s="184">
        <v>2</v>
      </c>
      <c r="W282" s="184">
        <v>1</v>
      </c>
      <c r="X282" s="184">
        <v>30</v>
      </c>
      <c r="Y282" s="184">
        <v>3</v>
      </c>
      <c r="Z282" s="184">
        <v>0</v>
      </c>
      <c r="AA282" s="184">
        <v>0</v>
      </c>
      <c r="AB282" s="184">
        <v>0</v>
      </c>
      <c r="AC282" s="184">
        <v>0</v>
      </c>
      <c r="AD282" s="184">
        <v>1</v>
      </c>
      <c r="AE282" s="184">
        <v>0</v>
      </c>
      <c r="AF282" s="184">
        <v>0</v>
      </c>
      <c r="AG282" s="184">
        <v>0</v>
      </c>
      <c r="AH282" s="184">
        <v>2</v>
      </c>
      <c r="AI282" s="184">
        <v>0</v>
      </c>
      <c r="AJ282" s="184">
        <v>0</v>
      </c>
      <c r="AK282" s="184">
        <v>0</v>
      </c>
      <c r="AL282" s="184">
        <v>0</v>
      </c>
      <c r="AM282" s="184">
        <v>4</v>
      </c>
      <c r="AN282" s="183">
        <v>40</v>
      </c>
      <c r="CW282" s="184">
        <v>6</v>
      </c>
      <c r="CX282" s="184">
        <v>5</v>
      </c>
      <c r="CY282" s="184">
        <v>0</v>
      </c>
      <c r="CZ282" s="184">
        <v>11</v>
      </c>
      <c r="DA282" s="184">
        <v>0</v>
      </c>
      <c r="DB282" s="184">
        <v>0</v>
      </c>
      <c r="DC282" s="184">
        <v>0</v>
      </c>
      <c r="DD282" s="184">
        <v>0</v>
      </c>
      <c r="DE282" s="184">
        <v>0</v>
      </c>
      <c r="DF282" s="184">
        <v>0</v>
      </c>
      <c r="DG282" s="184">
        <v>0</v>
      </c>
      <c r="DH282" s="184">
        <v>0</v>
      </c>
      <c r="DI282" s="184">
        <v>1</v>
      </c>
      <c r="DJ282" s="184">
        <v>14</v>
      </c>
      <c r="DK282" s="184">
        <v>1</v>
      </c>
      <c r="DL282" s="184">
        <v>0</v>
      </c>
      <c r="DM282" s="184">
        <v>0</v>
      </c>
      <c r="DN282" s="184">
        <v>0</v>
      </c>
      <c r="DO282" s="184">
        <v>0</v>
      </c>
      <c r="DP282" s="184">
        <v>0</v>
      </c>
      <c r="DQ282" s="184">
        <v>2</v>
      </c>
      <c r="DR282" s="180">
        <v>40</v>
      </c>
    </row>
    <row r="283" spans="1:122" ht="17.25" thickTop="1" thickBot="1" x14ac:dyDescent="0.3">
      <c r="A283" s="87" t="s">
        <v>314</v>
      </c>
      <c r="B283" s="121"/>
      <c r="C283" s="122"/>
      <c r="D283" s="188"/>
      <c r="E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8"/>
      <c r="X283" s="188"/>
      <c r="Y283" s="188"/>
      <c r="Z283" s="188"/>
      <c r="AA283" s="188"/>
      <c r="AB283" s="188"/>
      <c r="AC283" s="188"/>
      <c r="AD283" s="188"/>
      <c r="AE283" s="188"/>
      <c r="AF283" s="188"/>
      <c r="AG283" s="188"/>
      <c r="AH283" s="188"/>
      <c r="AI283" s="188"/>
      <c r="AJ283" s="188"/>
      <c r="AK283" s="188"/>
      <c r="AL283" s="188"/>
      <c r="AM283" s="188"/>
      <c r="AN283" s="189"/>
      <c r="CW283" s="188"/>
      <c r="CX283" s="188"/>
      <c r="CY283" s="188"/>
      <c r="CZ283" s="188"/>
      <c r="DA283" s="188"/>
      <c r="DB283" s="188"/>
      <c r="DC283" s="188"/>
      <c r="DD283" s="188"/>
      <c r="DE283" s="188"/>
      <c r="DF283" s="188"/>
      <c r="DG283" s="188"/>
      <c r="DH283" s="188"/>
      <c r="DI283" s="188"/>
      <c r="DJ283" s="188"/>
      <c r="DK283" s="188"/>
      <c r="DL283" s="188"/>
      <c r="DM283" s="188"/>
      <c r="DN283" s="188"/>
      <c r="DO283" s="188"/>
      <c r="DP283" s="188"/>
      <c r="DQ283" s="188"/>
      <c r="DR283" s="189"/>
    </row>
    <row r="284" spans="1:122" ht="16.5" thickBot="1" x14ac:dyDescent="0.3">
      <c r="A284" s="87" t="s">
        <v>314</v>
      </c>
      <c r="B284" s="190">
        <v>2014</v>
      </c>
      <c r="C284" s="191" t="s">
        <v>194</v>
      </c>
      <c r="D284" s="192">
        <v>3</v>
      </c>
      <c r="E284" s="192">
        <v>0</v>
      </c>
      <c r="H284" s="192">
        <v>0</v>
      </c>
      <c r="I284" s="192">
        <v>0</v>
      </c>
      <c r="J284" s="192">
        <v>0</v>
      </c>
      <c r="K284" s="192">
        <v>0</v>
      </c>
      <c r="L284" s="192">
        <v>0</v>
      </c>
      <c r="M284" s="192">
        <v>0</v>
      </c>
      <c r="N284" s="192">
        <v>1</v>
      </c>
      <c r="O284" s="192">
        <v>0</v>
      </c>
      <c r="P284" s="192">
        <v>1</v>
      </c>
      <c r="Q284" s="192">
        <v>0</v>
      </c>
      <c r="R284" s="192">
        <v>1</v>
      </c>
      <c r="S284" s="192" t="s">
        <v>298</v>
      </c>
      <c r="T284" s="192"/>
      <c r="U284" s="192">
        <v>0</v>
      </c>
      <c r="V284" s="192">
        <v>0</v>
      </c>
      <c r="W284" s="192">
        <v>0</v>
      </c>
      <c r="X284" s="192">
        <v>0</v>
      </c>
      <c r="Y284" s="192">
        <v>0</v>
      </c>
      <c r="Z284" s="192">
        <v>0</v>
      </c>
      <c r="AA284" s="192">
        <v>0</v>
      </c>
      <c r="AB284" s="192">
        <v>0</v>
      </c>
      <c r="AC284" s="192">
        <v>0</v>
      </c>
      <c r="AD284" s="192">
        <v>0</v>
      </c>
      <c r="AE284" s="192">
        <v>0</v>
      </c>
      <c r="AF284" s="192">
        <v>0</v>
      </c>
      <c r="AG284" s="192">
        <v>0</v>
      </c>
      <c r="AH284" s="192">
        <v>0</v>
      </c>
      <c r="AI284" s="192">
        <v>0</v>
      </c>
      <c r="AJ284" s="192">
        <v>0</v>
      </c>
      <c r="AK284" s="192">
        <v>0</v>
      </c>
      <c r="AL284" s="192">
        <v>0</v>
      </c>
      <c r="AM284" s="192">
        <v>0</v>
      </c>
      <c r="AN284" s="191">
        <v>0</v>
      </c>
      <c r="CW284" s="192">
        <v>0</v>
      </c>
      <c r="CX284" s="192">
        <v>0</v>
      </c>
      <c r="CY284" s="192">
        <v>0</v>
      </c>
      <c r="CZ284" s="192">
        <v>0</v>
      </c>
      <c r="DA284" s="192">
        <v>0</v>
      </c>
      <c r="DB284" s="192">
        <v>0</v>
      </c>
      <c r="DC284" s="192">
        <v>0</v>
      </c>
      <c r="DD284" s="192">
        <v>0</v>
      </c>
      <c r="DE284" s="192">
        <v>0</v>
      </c>
      <c r="DF284" s="192">
        <v>0</v>
      </c>
      <c r="DG284" s="192">
        <v>0</v>
      </c>
      <c r="DH284" s="192">
        <v>0</v>
      </c>
      <c r="DI284" s="192">
        <v>0</v>
      </c>
      <c r="DJ284" s="192">
        <v>0</v>
      </c>
      <c r="DK284" s="192">
        <v>0</v>
      </c>
      <c r="DL284" s="192">
        <v>0</v>
      </c>
      <c r="DM284" s="192">
        <v>0</v>
      </c>
      <c r="DN284" s="192">
        <v>0</v>
      </c>
      <c r="DO284" s="192">
        <v>0</v>
      </c>
      <c r="DP284" s="192">
        <v>0</v>
      </c>
      <c r="DQ284" s="192">
        <v>0</v>
      </c>
      <c r="DR284" s="180">
        <v>0</v>
      </c>
    </row>
    <row r="285" spans="1:122" ht="16.5" thickBot="1" x14ac:dyDescent="0.3">
      <c r="A285" s="87" t="s">
        <v>314</v>
      </c>
      <c r="B285" s="193">
        <v>2014</v>
      </c>
      <c r="C285" s="194" t="s">
        <v>256</v>
      </c>
      <c r="D285" s="195">
        <v>277</v>
      </c>
      <c r="E285" s="195">
        <v>29</v>
      </c>
      <c r="H285" s="195">
        <v>17</v>
      </c>
      <c r="I285" s="195">
        <v>4</v>
      </c>
      <c r="J285" s="195">
        <v>0</v>
      </c>
      <c r="K285" s="195">
        <v>8</v>
      </c>
      <c r="L285" s="195">
        <v>0</v>
      </c>
      <c r="M285" s="195">
        <v>29</v>
      </c>
      <c r="N285" s="195">
        <v>95</v>
      </c>
      <c r="O285" s="195">
        <v>51</v>
      </c>
      <c r="P285" s="195">
        <v>44</v>
      </c>
      <c r="Q285" s="195">
        <v>51</v>
      </c>
      <c r="R285" s="195">
        <v>44</v>
      </c>
      <c r="S285" s="195"/>
      <c r="T285" s="195"/>
      <c r="U285" s="195">
        <v>9</v>
      </c>
      <c r="V285" s="195">
        <v>0</v>
      </c>
      <c r="W285" s="195">
        <v>1</v>
      </c>
      <c r="X285" s="195">
        <v>10</v>
      </c>
      <c r="Y285" s="195">
        <v>5</v>
      </c>
      <c r="Z285" s="195">
        <v>0</v>
      </c>
      <c r="AA285" s="195">
        <v>0</v>
      </c>
      <c r="AB285" s="195">
        <v>0</v>
      </c>
      <c r="AC285" s="195">
        <v>1</v>
      </c>
      <c r="AD285" s="195">
        <v>0</v>
      </c>
      <c r="AE285" s="195">
        <v>0</v>
      </c>
      <c r="AF285" s="195">
        <v>0</v>
      </c>
      <c r="AG285" s="195">
        <v>0</v>
      </c>
      <c r="AH285" s="195">
        <v>0</v>
      </c>
      <c r="AI285" s="195">
        <v>0</v>
      </c>
      <c r="AJ285" s="195">
        <v>0</v>
      </c>
      <c r="AK285" s="195">
        <v>0</v>
      </c>
      <c r="AL285" s="195">
        <v>0</v>
      </c>
      <c r="AM285" s="195">
        <v>1</v>
      </c>
      <c r="AN285" s="194">
        <v>17</v>
      </c>
      <c r="CW285" s="195">
        <v>2</v>
      </c>
      <c r="CX285" s="195">
        <v>1</v>
      </c>
      <c r="CY285" s="195">
        <v>0</v>
      </c>
      <c r="CZ285" s="195">
        <v>5</v>
      </c>
      <c r="DA285" s="195">
        <v>0</v>
      </c>
      <c r="DB285" s="195">
        <v>0</v>
      </c>
      <c r="DC285" s="195">
        <v>0</v>
      </c>
      <c r="DD285" s="195">
        <v>0</v>
      </c>
      <c r="DE285" s="195">
        <v>0</v>
      </c>
      <c r="DF285" s="195">
        <v>0</v>
      </c>
      <c r="DG285" s="195">
        <v>0</v>
      </c>
      <c r="DH285" s="195">
        <v>0</v>
      </c>
      <c r="DI285" s="195">
        <v>0</v>
      </c>
      <c r="DJ285" s="195">
        <v>7</v>
      </c>
      <c r="DK285" s="195"/>
      <c r="DL285" s="195">
        <v>0</v>
      </c>
      <c r="DM285" s="195">
        <v>0</v>
      </c>
      <c r="DN285" s="195">
        <v>1</v>
      </c>
      <c r="DO285" s="195">
        <v>0</v>
      </c>
      <c r="DP285" s="195">
        <v>0</v>
      </c>
      <c r="DQ285" s="195">
        <v>1</v>
      </c>
      <c r="DR285" s="180">
        <v>17</v>
      </c>
    </row>
    <row r="286" spans="1:122" x14ac:dyDescent="0.25">
      <c r="A286" s="87" t="s">
        <v>317</v>
      </c>
      <c r="B286" s="179">
        <v>2012</v>
      </c>
      <c r="C286" s="180" t="s">
        <v>194</v>
      </c>
      <c r="H286" s="187">
        <v>1</v>
      </c>
      <c r="I286" s="1" t="s">
        <v>197</v>
      </c>
      <c r="K286" s="1" t="s">
        <v>197</v>
      </c>
      <c r="N286" s="187">
        <v>9</v>
      </c>
      <c r="O286" s="187">
        <v>9</v>
      </c>
      <c r="Z286" s="187">
        <v>1</v>
      </c>
      <c r="AL286" s="187">
        <v>2</v>
      </c>
      <c r="AM286" s="187">
        <v>2</v>
      </c>
      <c r="DA286" s="187">
        <v>1</v>
      </c>
    </row>
    <row r="287" spans="1:122" ht="16.5" thickBot="1" x14ac:dyDescent="0.3">
      <c r="A287" s="87" t="s">
        <v>317</v>
      </c>
      <c r="B287" s="182">
        <v>2012</v>
      </c>
      <c r="C287" s="183" t="s">
        <v>256</v>
      </c>
      <c r="H287" s="187">
        <v>14</v>
      </c>
      <c r="I287" s="187">
        <v>1</v>
      </c>
      <c r="K287" s="187">
        <v>6</v>
      </c>
      <c r="N287" s="187">
        <v>142</v>
      </c>
      <c r="O287" s="187">
        <v>142</v>
      </c>
      <c r="X287" s="187">
        <v>6</v>
      </c>
      <c r="Y287" s="187">
        <v>2</v>
      </c>
      <c r="Z287" s="187"/>
      <c r="AA287" s="187">
        <v>1</v>
      </c>
      <c r="AH287" s="187">
        <v>1</v>
      </c>
      <c r="CW287" s="187">
        <v>4</v>
      </c>
      <c r="CZ287" s="187">
        <v>2</v>
      </c>
      <c r="DA287" s="187">
        <v>5</v>
      </c>
      <c r="DK287" s="1">
        <v>1</v>
      </c>
      <c r="DL287" s="187">
        <v>2</v>
      </c>
    </row>
    <row r="288" spans="1:122" ht="16.5" thickTop="1" x14ac:dyDescent="0.25">
      <c r="A288" s="87" t="s">
        <v>317</v>
      </c>
      <c r="B288" s="185"/>
      <c r="C288" s="186"/>
      <c r="H288" s="1" t="s">
        <v>197</v>
      </c>
      <c r="I288" s="1" t="s">
        <v>197</v>
      </c>
      <c r="K288" s="1" t="s">
        <v>197</v>
      </c>
      <c r="N288" s="187">
        <v>28</v>
      </c>
      <c r="O288" s="187">
        <v>28</v>
      </c>
    </row>
    <row r="289" spans="1:122" x14ac:dyDescent="0.25">
      <c r="A289" s="87" t="s">
        <v>317</v>
      </c>
      <c r="B289" s="190">
        <v>2013</v>
      </c>
      <c r="C289" s="191" t="s">
        <v>194</v>
      </c>
      <c r="H289" s="187">
        <v>6</v>
      </c>
      <c r="I289" s="187">
        <v>1</v>
      </c>
      <c r="K289" s="187">
        <v>6</v>
      </c>
      <c r="N289" s="187">
        <v>287</v>
      </c>
      <c r="O289" s="187">
        <v>287</v>
      </c>
      <c r="X289" s="187">
        <v>2</v>
      </c>
      <c r="Y289" s="187">
        <v>2</v>
      </c>
      <c r="AL289" s="187">
        <v>2</v>
      </c>
    </row>
    <row r="290" spans="1:122" ht="16.5" thickBot="1" x14ac:dyDescent="0.3">
      <c r="A290" s="87" t="s">
        <v>317</v>
      </c>
      <c r="B290" s="182">
        <v>2013</v>
      </c>
      <c r="C290" s="183" t="s">
        <v>256</v>
      </c>
      <c r="H290" s="1" t="s">
        <v>197</v>
      </c>
      <c r="I290" s="1" t="s">
        <v>197</v>
      </c>
      <c r="K290" s="1" t="s">
        <v>197</v>
      </c>
      <c r="N290" s="187">
        <v>25</v>
      </c>
      <c r="O290" s="187">
        <v>25</v>
      </c>
      <c r="CX290" s="1">
        <v>1</v>
      </c>
      <c r="CZ290" s="187">
        <v>1</v>
      </c>
      <c r="DA290" s="187">
        <v>1</v>
      </c>
      <c r="DC290" s="87">
        <v>1</v>
      </c>
      <c r="DE290" s="87">
        <v>1</v>
      </c>
      <c r="DI290" s="1">
        <v>1</v>
      </c>
    </row>
    <row r="291" spans="1:122" ht="16.5" thickTop="1" x14ac:dyDescent="0.25">
      <c r="A291" s="87" t="s">
        <v>317</v>
      </c>
      <c r="B291" s="121"/>
      <c r="C291" s="122"/>
      <c r="H291" s="187">
        <v>9</v>
      </c>
      <c r="I291" s="1">
        <v>1</v>
      </c>
      <c r="K291" s="1">
        <v>5</v>
      </c>
      <c r="M291" s="87"/>
      <c r="N291" s="187">
        <v>176</v>
      </c>
      <c r="O291" s="187">
        <v>176</v>
      </c>
      <c r="X291" s="1">
        <v>3</v>
      </c>
      <c r="Y291" s="1">
        <v>1</v>
      </c>
      <c r="AA291" s="1">
        <v>3</v>
      </c>
      <c r="AD291" s="1">
        <v>1</v>
      </c>
      <c r="AI291" s="1">
        <v>1</v>
      </c>
    </row>
    <row r="292" spans="1:122" x14ac:dyDescent="0.25">
      <c r="A292" s="87" t="s">
        <v>317</v>
      </c>
      <c r="B292" s="190">
        <v>2014</v>
      </c>
      <c r="C292" s="191" t="s">
        <v>194</v>
      </c>
    </row>
    <row r="293" spans="1:122" ht="16.5" thickBot="1" x14ac:dyDescent="0.3">
      <c r="A293" s="87" t="s">
        <v>317</v>
      </c>
      <c r="B293" s="193">
        <v>2014</v>
      </c>
      <c r="C293" s="194" t="s">
        <v>256</v>
      </c>
      <c r="CW293" s="1">
        <v>5</v>
      </c>
      <c r="CY293" s="1">
        <v>1</v>
      </c>
      <c r="CZ293" s="1">
        <v>1</v>
      </c>
      <c r="DK293" s="1">
        <v>1</v>
      </c>
      <c r="DL293" s="1">
        <v>1</v>
      </c>
    </row>
    <row r="294" spans="1:122" x14ac:dyDescent="0.25">
      <c r="A294" s="87" t="s">
        <v>320</v>
      </c>
      <c r="B294" s="179">
        <v>2012</v>
      </c>
      <c r="C294" s="180" t="s">
        <v>194</v>
      </c>
      <c r="D294" s="1">
        <v>97</v>
      </c>
      <c r="E294" s="1">
        <v>33</v>
      </c>
      <c r="H294" s="1">
        <v>0</v>
      </c>
      <c r="I294" s="87">
        <v>0</v>
      </c>
      <c r="J294" s="87">
        <v>16</v>
      </c>
      <c r="K294" s="87">
        <v>17</v>
      </c>
      <c r="L294" s="87">
        <v>0</v>
      </c>
      <c r="N294" s="187">
        <v>81</v>
      </c>
      <c r="O294" s="187">
        <v>6</v>
      </c>
      <c r="P294" s="87">
        <v>71</v>
      </c>
      <c r="Q294" s="87">
        <v>15</v>
      </c>
      <c r="R294" s="87">
        <v>10</v>
      </c>
      <c r="T294" s="87">
        <v>0</v>
      </c>
      <c r="X294" s="1">
        <v>0</v>
      </c>
      <c r="Y294" s="1">
        <v>0</v>
      </c>
      <c r="AN294" s="1">
        <v>0</v>
      </c>
      <c r="CW294" s="93">
        <v>0</v>
      </c>
      <c r="CX294" s="94">
        <v>0</v>
      </c>
      <c r="CY294" s="94"/>
      <c r="CZ294" s="94">
        <v>0</v>
      </c>
      <c r="DA294" s="94">
        <v>0</v>
      </c>
      <c r="DB294" s="94">
        <v>0</v>
      </c>
      <c r="DC294" s="94"/>
      <c r="DD294" s="94">
        <v>0</v>
      </c>
      <c r="DE294" s="94">
        <v>0</v>
      </c>
      <c r="DF294" s="94">
        <v>0</v>
      </c>
      <c r="DG294" s="94"/>
      <c r="DH294" s="94"/>
      <c r="DI294" s="94"/>
      <c r="DJ294" s="94">
        <v>0</v>
      </c>
      <c r="DK294" s="94">
        <v>0</v>
      </c>
      <c r="DL294" s="94">
        <v>0</v>
      </c>
      <c r="DM294" s="94"/>
      <c r="DN294" s="94">
        <v>0</v>
      </c>
      <c r="DO294" s="94">
        <v>0</v>
      </c>
      <c r="DP294" s="94">
        <v>0</v>
      </c>
      <c r="DQ294" s="94"/>
      <c r="DR294" s="95">
        <v>0</v>
      </c>
    </row>
    <row r="295" spans="1:122" ht="16.5" thickBot="1" x14ac:dyDescent="0.3">
      <c r="A295" s="87" t="s">
        <v>320</v>
      </c>
      <c r="B295" s="182">
        <v>2012</v>
      </c>
      <c r="C295" s="183" t="s">
        <v>256</v>
      </c>
      <c r="D295" s="1">
        <v>650</v>
      </c>
      <c r="E295" s="1">
        <v>172</v>
      </c>
      <c r="H295" s="1">
        <v>68</v>
      </c>
      <c r="I295" s="87">
        <v>13</v>
      </c>
      <c r="J295" s="87">
        <v>20</v>
      </c>
      <c r="K295" s="87">
        <v>63</v>
      </c>
      <c r="L295" s="87">
        <v>8</v>
      </c>
      <c r="N295" s="187">
        <v>638</v>
      </c>
      <c r="O295" s="187">
        <v>13</v>
      </c>
      <c r="P295" s="87">
        <v>582</v>
      </c>
      <c r="Q295" s="87">
        <v>91</v>
      </c>
      <c r="R295" s="87">
        <v>8</v>
      </c>
      <c r="T295" s="87">
        <v>0</v>
      </c>
      <c r="X295" s="1">
        <v>52</v>
      </c>
      <c r="Y295" s="1">
        <v>14</v>
      </c>
      <c r="AN295" s="1">
        <v>72</v>
      </c>
      <c r="CW295" s="99">
        <v>15</v>
      </c>
      <c r="CX295" s="100">
        <v>13</v>
      </c>
      <c r="CY295" s="100"/>
      <c r="CZ295" s="100">
        <v>11</v>
      </c>
      <c r="DA295" s="100">
        <v>0</v>
      </c>
      <c r="DB295" s="100">
        <v>0</v>
      </c>
      <c r="DC295" s="100"/>
      <c r="DD295" s="100">
        <v>0</v>
      </c>
      <c r="DE295" s="100">
        <v>0</v>
      </c>
      <c r="DF295" s="100">
        <v>0</v>
      </c>
      <c r="DG295" s="100"/>
      <c r="DH295" s="100"/>
      <c r="DI295" s="100"/>
      <c r="DJ295" s="100">
        <v>9</v>
      </c>
      <c r="DK295" s="100">
        <v>14</v>
      </c>
      <c r="DL295" s="100">
        <v>0</v>
      </c>
      <c r="DM295" s="100"/>
      <c r="DN295" s="100">
        <v>0</v>
      </c>
      <c r="DO295" s="100">
        <v>0</v>
      </c>
      <c r="DP295" s="100">
        <v>0</v>
      </c>
      <c r="DQ295" s="100"/>
      <c r="DR295" s="101">
        <v>62</v>
      </c>
    </row>
    <row r="296" spans="1:122" ht="16.5" thickTop="1" x14ac:dyDescent="0.25">
      <c r="A296" s="87" t="s">
        <v>320</v>
      </c>
      <c r="B296" s="185"/>
      <c r="C296" s="186"/>
      <c r="DR296" s="124"/>
    </row>
    <row r="297" spans="1:122" x14ac:dyDescent="0.25">
      <c r="A297" s="87" t="s">
        <v>320</v>
      </c>
      <c r="B297" s="190">
        <v>2013</v>
      </c>
      <c r="C297" s="191" t="s">
        <v>194</v>
      </c>
      <c r="D297" s="1">
        <v>61</v>
      </c>
      <c r="E297" s="1">
        <v>22</v>
      </c>
      <c r="H297" s="87">
        <v>0</v>
      </c>
      <c r="I297" s="87">
        <v>0</v>
      </c>
      <c r="J297" s="87">
        <v>10</v>
      </c>
      <c r="K297" s="87">
        <v>12</v>
      </c>
      <c r="L297" s="87">
        <v>0</v>
      </c>
      <c r="N297" s="187">
        <v>56</v>
      </c>
      <c r="O297" s="187">
        <v>5</v>
      </c>
      <c r="P297" s="87">
        <v>50</v>
      </c>
      <c r="Q297" s="87">
        <v>11</v>
      </c>
      <c r="R297" s="87">
        <v>6</v>
      </c>
      <c r="T297" s="87">
        <v>0</v>
      </c>
      <c r="X297" s="87">
        <v>0</v>
      </c>
      <c r="Y297" s="87">
        <v>0</v>
      </c>
      <c r="AN297" s="1">
        <v>0</v>
      </c>
      <c r="CW297" s="120">
        <v>0</v>
      </c>
      <c r="CX297" s="120">
        <v>0</v>
      </c>
      <c r="CY297" s="120"/>
      <c r="CZ297" s="120">
        <v>0</v>
      </c>
      <c r="DA297" s="120">
        <v>0</v>
      </c>
      <c r="DB297" s="120">
        <v>0</v>
      </c>
      <c r="DC297" s="120"/>
      <c r="DD297" s="120">
        <v>0</v>
      </c>
      <c r="DE297" s="120">
        <v>0</v>
      </c>
      <c r="DF297" s="120">
        <v>0</v>
      </c>
      <c r="DG297" s="120"/>
      <c r="DH297" s="120"/>
      <c r="DI297" s="120"/>
      <c r="DJ297" s="120">
        <v>0</v>
      </c>
      <c r="DK297" s="120">
        <v>0</v>
      </c>
      <c r="DL297" s="120">
        <v>0</v>
      </c>
      <c r="DM297" s="120"/>
      <c r="DN297" s="120">
        <v>0</v>
      </c>
      <c r="DO297" s="120">
        <v>0</v>
      </c>
      <c r="DP297" s="120">
        <v>0</v>
      </c>
      <c r="DQ297" s="120"/>
      <c r="DR297" s="119">
        <v>0</v>
      </c>
    </row>
    <row r="298" spans="1:122" ht="16.5" thickBot="1" x14ac:dyDescent="0.3">
      <c r="A298" s="87" t="s">
        <v>320</v>
      </c>
      <c r="B298" s="182">
        <v>2013</v>
      </c>
      <c r="C298" s="183" t="s">
        <v>256</v>
      </c>
      <c r="D298" s="87">
        <v>611</v>
      </c>
      <c r="E298" s="87">
        <v>182</v>
      </c>
      <c r="H298" s="87">
        <v>74</v>
      </c>
      <c r="I298" s="87">
        <v>15</v>
      </c>
      <c r="J298" s="87">
        <v>21</v>
      </c>
      <c r="K298" s="87">
        <v>64</v>
      </c>
      <c r="L298" s="87">
        <v>8</v>
      </c>
      <c r="N298" s="187">
        <v>558</v>
      </c>
      <c r="O298" s="187">
        <v>6</v>
      </c>
      <c r="P298" s="87">
        <v>509</v>
      </c>
      <c r="Q298" s="87">
        <v>63</v>
      </c>
      <c r="R298" s="87">
        <v>8</v>
      </c>
      <c r="T298" s="87">
        <v>0</v>
      </c>
      <c r="X298" s="87">
        <v>67</v>
      </c>
      <c r="Y298" s="87">
        <v>13</v>
      </c>
      <c r="AN298" s="87">
        <v>83</v>
      </c>
      <c r="CW298" s="100">
        <v>20</v>
      </c>
      <c r="CX298" s="100">
        <v>17</v>
      </c>
      <c r="CY298" s="100"/>
      <c r="CZ298" s="100">
        <v>6</v>
      </c>
      <c r="DA298" s="100">
        <v>0</v>
      </c>
      <c r="DB298" s="100">
        <v>0</v>
      </c>
      <c r="DC298" s="100"/>
      <c r="DD298" s="100">
        <v>0</v>
      </c>
      <c r="DE298" s="100">
        <v>0</v>
      </c>
      <c r="DF298" s="100">
        <v>0</v>
      </c>
      <c r="DG298" s="100"/>
      <c r="DH298" s="100"/>
      <c r="DI298" s="100"/>
      <c r="DJ298" s="100">
        <v>14</v>
      </c>
      <c r="DK298" s="100">
        <v>17</v>
      </c>
      <c r="DL298" s="100">
        <v>0</v>
      </c>
      <c r="DM298" s="100"/>
      <c r="DN298" s="100">
        <v>0</v>
      </c>
      <c r="DO298" s="100">
        <v>0</v>
      </c>
      <c r="DP298" s="100">
        <v>0</v>
      </c>
      <c r="DQ298" s="100"/>
      <c r="DR298" s="101">
        <v>74</v>
      </c>
    </row>
    <row r="299" spans="1:122" ht="16.5" thickTop="1" x14ac:dyDescent="0.25">
      <c r="A299" s="87" t="s">
        <v>320</v>
      </c>
      <c r="B299" s="121"/>
      <c r="C299" s="122"/>
      <c r="DP299" s="87"/>
      <c r="DR299" s="124"/>
    </row>
    <row r="300" spans="1:122" x14ac:dyDescent="0.25">
      <c r="A300" s="87" t="s">
        <v>320</v>
      </c>
      <c r="B300" s="190">
        <v>2014</v>
      </c>
      <c r="C300" s="191" t="s">
        <v>194</v>
      </c>
      <c r="D300" s="87">
        <v>64</v>
      </c>
      <c r="E300" s="87">
        <v>28</v>
      </c>
      <c r="H300" s="87">
        <v>0</v>
      </c>
      <c r="I300" s="87">
        <v>0</v>
      </c>
      <c r="J300" s="87">
        <v>16</v>
      </c>
      <c r="K300" s="87">
        <v>11</v>
      </c>
      <c r="L300" s="87">
        <v>1</v>
      </c>
      <c r="N300" s="187">
        <v>57</v>
      </c>
      <c r="O300" s="187">
        <v>4</v>
      </c>
      <c r="P300" s="87">
        <v>50</v>
      </c>
      <c r="Q300" s="87">
        <v>11</v>
      </c>
      <c r="R300" s="87">
        <v>1</v>
      </c>
      <c r="T300" s="87">
        <v>0</v>
      </c>
      <c r="X300" s="87">
        <v>0</v>
      </c>
      <c r="AN300" s="87">
        <v>1</v>
      </c>
      <c r="CW300" s="120">
        <v>0</v>
      </c>
      <c r="CX300" s="120">
        <v>0</v>
      </c>
      <c r="CY300" s="120"/>
      <c r="CZ300" s="120">
        <v>0</v>
      </c>
      <c r="DA300" s="120">
        <v>0</v>
      </c>
      <c r="DB300" s="120">
        <v>0</v>
      </c>
      <c r="DC300" s="120"/>
      <c r="DD300" s="120">
        <v>0</v>
      </c>
      <c r="DE300" s="120">
        <v>0</v>
      </c>
      <c r="DF300" s="120">
        <v>0</v>
      </c>
      <c r="DG300" s="120"/>
      <c r="DH300" s="120"/>
      <c r="DI300" s="120"/>
      <c r="DJ300" s="120">
        <v>0</v>
      </c>
      <c r="DK300" s="120">
        <v>0</v>
      </c>
      <c r="DL300" s="120">
        <v>0</v>
      </c>
      <c r="DM300" s="120"/>
      <c r="DN300" s="120">
        <v>0</v>
      </c>
      <c r="DO300" s="120">
        <v>0</v>
      </c>
      <c r="DP300" s="120">
        <v>0</v>
      </c>
      <c r="DQ300" s="120"/>
      <c r="DR300" s="119">
        <v>0</v>
      </c>
    </row>
    <row r="301" spans="1:122" ht="16.5" thickBot="1" x14ac:dyDescent="0.3">
      <c r="A301" s="87" t="s">
        <v>320</v>
      </c>
      <c r="B301" s="193">
        <v>2014</v>
      </c>
      <c r="C301" s="194" t="s">
        <v>256</v>
      </c>
      <c r="D301" s="87">
        <v>525</v>
      </c>
      <c r="E301" s="87">
        <v>177</v>
      </c>
      <c r="H301" s="87">
        <v>91</v>
      </c>
      <c r="I301" s="87">
        <v>13</v>
      </c>
      <c r="J301" s="87">
        <v>17</v>
      </c>
      <c r="K301" s="87">
        <v>47</v>
      </c>
      <c r="L301" s="87">
        <v>9</v>
      </c>
      <c r="N301" s="187">
        <v>472</v>
      </c>
      <c r="O301" s="187">
        <v>11</v>
      </c>
      <c r="P301" s="87">
        <v>422</v>
      </c>
      <c r="Q301" s="87">
        <v>41</v>
      </c>
      <c r="R301" s="87">
        <v>10</v>
      </c>
      <c r="T301" s="87">
        <v>0</v>
      </c>
      <c r="X301" s="87">
        <v>88</v>
      </c>
      <c r="Y301" s="87">
        <v>11</v>
      </c>
      <c r="AN301" s="87">
        <v>105</v>
      </c>
      <c r="CW301" s="105">
        <v>32</v>
      </c>
      <c r="CX301" s="105">
        <v>18</v>
      </c>
      <c r="CY301" s="105"/>
      <c r="CZ301" s="105">
        <v>7</v>
      </c>
      <c r="DA301" s="105">
        <v>0</v>
      </c>
      <c r="DB301" s="105">
        <v>0</v>
      </c>
      <c r="DC301" s="105"/>
      <c r="DD301" s="105">
        <v>0</v>
      </c>
      <c r="DE301" s="105">
        <v>0</v>
      </c>
      <c r="DF301" s="105">
        <v>0</v>
      </c>
      <c r="DG301" s="105"/>
      <c r="DH301" s="105"/>
      <c r="DI301" s="105"/>
      <c r="DJ301" s="105">
        <v>13</v>
      </c>
      <c r="DK301" s="105">
        <v>25</v>
      </c>
      <c r="DL301" s="105">
        <v>0</v>
      </c>
      <c r="DM301" s="105"/>
      <c r="DN301" s="105">
        <v>0</v>
      </c>
      <c r="DO301" s="105">
        <v>0</v>
      </c>
      <c r="DP301" s="105">
        <v>0</v>
      </c>
      <c r="DQ301" s="105"/>
      <c r="DR301" s="123">
        <v>95</v>
      </c>
    </row>
  </sheetData>
  <mergeCells count="24">
    <mergeCell ref="DP1:DQ1"/>
    <mergeCell ref="U1:W1"/>
    <mergeCell ref="CZ1:DC1"/>
    <mergeCell ref="DD1:DE1"/>
    <mergeCell ref="DJ1:DK1"/>
    <mergeCell ref="DM1:DN1"/>
    <mergeCell ref="BW1:BW4"/>
    <mergeCell ref="BY1:BY4"/>
    <mergeCell ref="BP3:BP4"/>
    <mergeCell ref="BQ3:BQ4"/>
    <mergeCell ref="BR3:BR4"/>
    <mergeCell ref="BO1:BR2"/>
    <mergeCell ref="BS1:BS4"/>
    <mergeCell ref="BU1:BU4"/>
    <mergeCell ref="AO1:AO53"/>
    <mergeCell ref="CB1:CB1048576"/>
    <mergeCell ref="BL3:BL4"/>
    <mergeCell ref="BM3:BM4"/>
    <mergeCell ref="BN3:BN4"/>
    <mergeCell ref="BO3:BO4"/>
    <mergeCell ref="BH1:BH4"/>
    <mergeCell ref="BI1:BK2"/>
    <mergeCell ref="BI3:BI4"/>
    <mergeCell ref="BL1:B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28" workbookViewId="0">
      <selection activeCell="F53" sqref="F53"/>
    </sheetView>
  </sheetViews>
  <sheetFormatPr defaultColWidth="11" defaultRowHeight="15.75" x14ac:dyDescent="0.25"/>
  <cols>
    <col min="1" max="1" width="19.625" bestFit="1" customWidth="1"/>
  </cols>
  <sheetData>
    <row r="1" spans="1:2" x14ac:dyDescent="0.25">
      <c r="A1" t="s">
        <v>190</v>
      </c>
      <c r="B1" t="s">
        <v>191</v>
      </c>
    </row>
    <row r="2" spans="1:2" x14ac:dyDescent="0.25">
      <c r="A2" t="s">
        <v>192</v>
      </c>
      <c r="B2" t="s">
        <v>193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198</v>
      </c>
      <c r="B4" t="s">
        <v>200</v>
      </c>
    </row>
    <row r="5" spans="1:2" x14ac:dyDescent="0.25">
      <c r="A5" t="s">
        <v>204</v>
      </c>
      <c r="B5" t="s">
        <v>200</v>
      </c>
    </row>
    <row r="6" spans="1:2" x14ac:dyDescent="0.25">
      <c r="A6" t="s">
        <v>204</v>
      </c>
      <c r="B6" t="s">
        <v>205</v>
      </c>
    </row>
    <row r="7" spans="1:2" x14ac:dyDescent="0.25">
      <c r="A7" t="s">
        <v>211</v>
      </c>
      <c r="B7" t="s">
        <v>212</v>
      </c>
    </row>
    <row r="8" spans="1:2" x14ac:dyDescent="0.25">
      <c r="A8" t="s">
        <v>213</v>
      </c>
      <c r="B8" t="s">
        <v>214</v>
      </c>
    </row>
    <row r="9" spans="1:2" x14ac:dyDescent="0.25">
      <c r="A9" t="s">
        <v>213</v>
      </c>
      <c r="B9" t="s">
        <v>215</v>
      </c>
    </row>
    <row r="10" spans="1:2" x14ac:dyDescent="0.25">
      <c r="A10" t="s">
        <v>213</v>
      </c>
      <c r="B10" t="s">
        <v>216</v>
      </c>
    </row>
    <row r="11" spans="1:2" x14ac:dyDescent="0.25">
      <c r="A11" t="s">
        <v>213</v>
      </c>
      <c r="B11" t="s">
        <v>217</v>
      </c>
    </row>
    <row r="12" spans="1:2" x14ac:dyDescent="0.25">
      <c r="A12" t="s">
        <v>213</v>
      </c>
      <c r="B12" t="s">
        <v>218</v>
      </c>
    </row>
    <row r="13" spans="1:2" x14ac:dyDescent="0.25">
      <c r="A13" t="s">
        <v>219</v>
      </c>
      <c r="B13" t="s">
        <v>220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217</v>
      </c>
    </row>
    <row r="16" spans="1:2" x14ac:dyDescent="0.25">
      <c r="A16" t="s">
        <v>225</v>
      </c>
      <c r="B16" t="s">
        <v>226</v>
      </c>
    </row>
    <row r="17" spans="1:2" x14ac:dyDescent="0.25">
      <c r="A17" t="s">
        <v>225</v>
      </c>
      <c r="B17" t="s">
        <v>200</v>
      </c>
    </row>
    <row r="18" spans="1:2" x14ac:dyDescent="0.25">
      <c r="A18" t="s">
        <v>225</v>
      </c>
      <c r="B18" t="s">
        <v>227</v>
      </c>
    </row>
    <row r="19" spans="1:2" x14ac:dyDescent="0.25">
      <c r="A19" t="s">
        <v>231</v>
      </c>
      <c r="B19" t="s">
        <v>232</v>
      </c>
    </row>
    <row r="20" spans="1:2" x14ac:dyDescent="0.25">
      <c r="A20" t="s">
        <v>231</v>
      </c>
      <c r="B20" t="s">
        <v>233</v>
      </c>
    </row>
    <row r="21" spans="1:2" x14ac:dyDescent="0.25">
      <c r="A21" t="s">
        <v>231</v>
      </c>
      <c r="B21" t="s">
        <v>234</v>
      </c>
    </row>
    <row r="22" spans="1:2" x14ac:dyDescent="0.25">
      <c r="A22" t="s">
        <v>235</v>
      </c>
      <c r="B22" t="s">
        <v>236</v>
      </c>
    </row>
    <row r="23" spans="1:2" x14ac:dyDescent="0.25">
      <c r="A23" t="s">
        <v>235</v>
      </c>
      <c r="B23" t="s">
        <v>237</v>
      </c>
    </row>
    <row r="24" spans="1:2" x14ac:dyDescent="0.25">
      <c r="A24" t="s">
        <v>238</v>
      </c>
      <c r="B24" t="s">
        <v>197</v>
      </c>
    </row>
    <row r="25" spans="1:2" x14ac:dyDescent="0.25">
      <c r="A25" t="s">
        <v>239</v>
      </c>
      <c r="B25" t="s">
        <v>240</v>
      </c>
    </row>
    <row r="26" spans="1:2" x14ac:dyDescent="0.25">
      <c r="A26" t="s">
        <v>239</v>
      </c>
      <c r="B26" t="s">
        <v>241</v>
      </c>
    </row>
    <row r="27" spans="1:2" x14ac:dyDescent="0.25">
      <c r="A27" t="s">
        <v>239</v>
      </c>
      <c r="B27" t="s">
        <v>200</v>
      </c>
    </row>
    <row r="28" spans="1:2" x14ac:dyDescent="0.25">
      <c r="A28" t="s">
        <v>239</v>
      </c>
      <c r="B28" t="s">
        <v>242</v>
      </c>
    </row>
    <row r="29" spans="1:2" x14ac:dyDescent="0.25">
      <c r="A29" t="s">
        <v>243</v>
      </c>
      <c r="B29" t="s">
        <v>244</v>
      </c>
    </row>
    <row r="30" spans="1:2" x14ac:dyDescent="0.25">
      <c r="A30" t="s">
        <v>245</v>
      </c>
      <c r="B30" t="s">
        <v>246</v>
      </c>
    </row>
    <row r="31" spans="1:2" x14ac:dyDescent="0.25">
      <c r="A31" t="s">
        <v>245</v>
      </c>
      <c r="B31" t="s">
        <v>247</v>
      </c>
    </row>
    <row r="32" spans="1:2" x14ac:dyDescent="0.25">
      <c r="A32" t="s">
        <v>245</v>
      </c>
      <c r="B32" t="s">
        <v>248</v>
      </c>
    </row>
    <row r="33" spans="1:2" x14ac:dyDescent="0.25">
      <c r="A33" t="s">
        <v>249</v>
      </c>
      <c r="B33" t="s">
        <v>212</v>
      </c>
    </row>
    <row r="34" spans="1:2" x14ac:dyDescent="0.25">
      <c r="A34" t="s">
        <v>249</v>
      </c>
      <c r="B34" t="s">
        <v>200</v>
      </c>
    </row>
    <row r="35" spans="1:2" x14ac:dyDescent="0.25">
      <c r="A35" t="s">
        <v>250</v>
      </c>
      <c r="B35" t="s">
        <v>224</v>
      </c>
    </row>
    <row r="36" spans="1:2" x14ac:dyDescent="0.25">
      <c r="A36" t="s">
        <v>251</v>
      </c>
      <c r="B36" t="s">
        <v>252</v>
      </c>
    </row>
    <row r="37" spans="1:2" x14ac:dyDescent="0.25">
      <c r="A37" t="s">
        <v>267</v>
      </c>
      <c r="B37" t="s">
        <v>262</v>
      </c>
    </row>
    <row r="38" spans="1:2" x14ac:dyDescent="0.25">
      <c r="A38" t="s">
        <v>270</v>
      </c>
      <c r="B38" t="s">
        <v>269</v>
      </c>
    </row>
    <row r="39" spans="1:2" x14ac:dyDescent="0.25">
      <c r="A39" t="s">
        <v>274</v>
      </c>
      <c r="B39" t="s">
        <v>272</v>
      </c>
    </row>
    <row r="40" spans="1:2" x14ac:dyDescent="0.25">
      <c r="A40" t="s">
        <v>274</v>
      </c>
      <c r="B40" t="s">
        <v>273</v>
      </c>
    </row>
    <row r="41" spans="1:2" x14ac:dyDescent="0.25">
      <c r="A41" t="s">
        <v>274</v>
      </c>
      <c r="B41" t="s">
        <v>232</v>
      </c>
    </row>
    <row r="42" spans="1:2" x14ac:dyDescent="0.25">
      <c r="A42" t="s">
        <v>276</v>
      </c>
      <c r="B42" s="134" t="s">
        <v>275</v>
      </c>
    </row>
    <row r="43" spans="1:2" x14ac:dyDescent="0.25">
      <c r="A43" t="s">
        <v>284</v>
      </c>
      <c r="B43" t="s">
        <v>282</v>
      </c>
    </row>
    <row r="44" spans="1:2" x14ac:dyDescent="0.25">
      <c r="A44" t="s">
        <v>284</v>
      </c>
      <c r="B44" t="s">
        <v>280</v>
      </c>
    </row>
    <row r="45" spans="1:2" x14ac:dyDescent="0.25">
      <c r="A45" t="s">
        <v>284</v>
      </c>
      <c r="B45" t="s">
        <v>281</v>
      </c>
    </row>
    <row r="46" spans="1:2" x14ac:dyDescent="0.25">
      <c r="A46" t="s">
        <v>284</v>
      </c>
      <c r="B46" t="s">
        <v>283</v>
      </c>
    </row>
    <row r="47" spans="1:2" x14ac:dyDescent="0.25">
      <c r="A47" t="s">
        <v>286</v>
      </c>
      <c r="B47" t="s">
        <v>246</v>
      </c>
    </row>
    <row r="48" spans="1:2" x14ac:dyDescent="0.25">
      <c r="A48" t="s">
        <v>317</v>
      </c>
      <c r="B48" t="s">
        <v>246</v>
      </c>
    </row>
    <row r="49" spans="1:2" x14ac:dyDescent="0.25">
      <c r="A49" t="s">
        <v>320</v>
      </c>
      <c r="B49" t="s">
        <v>216</v>
      </c>
    </row>
    <row r="50" spans="1:2" x14ac:dyDescent="0.25">
      <c r="A50" t="s">
        <v>289</v>
      </c>
      <c r="B50" t="s">
        <v>321</v>
      </c>
    </row>
    <row r="51" spans="1:2" x14ac:dyDescent="0.25">
      <c r="A51" t="s">
        <v>289</v>
      </c>
      <c r="B51" t="s">
        <v>322</v>
      </c>
    </row>
    <row r="52" spans="1:2" x14ac:dyDescent="0.25">
      <c r="A52" t="s">
        <v>289</v>
      </c>
      <c r="B52" t="s">
        <v>200</v>
      </c>
    </row>
    <row r="53" spans="1:2" x14ac:dyDescent="0.25">
      <c r="A53" t="s">
        <v>290</v>
      </c>
      <c r="B53" t="s">
        <v>226</v>
      </c>
    </row>
    <row r="54" spans="1:2" x14ac:dyDescent="0.25">
      <c r="A54" t="s">
        <v>290</v>
      </c>
      <c r="B54" t="s">
        <v>323</v>
      </c>
    </row>
    <row r="55" spans="1:2" x14ac:dyDescent="0.25">
      <c r="A55" t="s">
        <v>290</v>
      </c>
      <c r="B55" t="s">
        <v>324</v>
      </c>
    </row>
    <row r="56" spans="1:2" x14ac:dyDescent="0.25">
      <c r="A56" t="s">
        <v>292</v>
      </c>
      <c r="B56" t="s">
        <v>220</v>
      </c>
    </row>
    <row r="57" spans="1:2" x14ac:dyDescent="0.25">
      <c r="A57" t="s">
        <v>292</v>
      </c>
      <c r="B57" t="s">
        <v>200</v>
      </c>
    </row>
    <row r="58" spans="1:2" x14ac:dyDescent="0.25">
      <c r="A58" t="s">
        <v>293</v>
      </c>
      <c r="B58" t="s">
        <v>269</v>
      </c>
    </row>
    <row r="59" spans="1:2" x14ac:dyDescent="0.25">
      <c r="A59" t="s">
        <v>295</v>
      </c>
      <c r="B59" t="s">
        <v>220</v>
      </c>
    </row>
    <row r="60" spans="1:2" x14ac:dyDescent="0.25">
      <c r="A60" t="s">
        <v>295</v>
      </c>
      <c r="B60" t="s">
        <v>325</v>
      </c>
    </row>
    <row r="61" spans="1:2" x14ac:dyDescent="0.25">
      <c r="A61" t="s">
        <v>296</v>
      </c>
      <c r="B61" t="s">
        <v>326</v>
      </c>
    </row>
    <row r="62" spans="1:2" x14ac:dyDescent="0.25">
      <c r="A62" t="s">
        <v>297</v>
      </c>
      <c r="B62" t="s">
        <v>247</v>
      </c>
    </row>
    <row r="63" spans="1:2" x14ac:dyDescent="0.25">
      <c r="A63" t="s">
        <v>303</v>
      </c>
      <c r="B63" t="s">
        <v>220</v>
      </c>
    </row>
    <row r="64" spans="1:2" x14ac:dyDescent="0.25">
      <c r="A64" t="s">
        <v>304</v>
      </c>
      <c r="B64" t="s">
        <v>246</v>
      </c>
    </row>
    <row r="65" spans="1:2" x14ac:dyDescent="0.25">
      <c r="A65" t="s">
        <v>305</v>
      </c>
      <c r="B65" t="s">
        <v>327</v>
      </c>
    </row>
    <row r="66" spans="1:2" x14ac:dyDescent="0.25">
      <c r="A66" t="s">
        <v>307</v>
      </c>
      <c r="B66" t="s">
        <v>220</v>
      </c>
    </row>
    <row r="67" spans="1:2" x14ac:dyDescent="0.25">
      <c r="A67" t="s">
        <v>307</v>
      </c>
      <c r="B67" t="s">
        <v>328</v>
      </c>
    </row>
    <row r="68" spans="1:2" x14ac:dyDescent="0.25">
      <c r="A68" t="s">
        <v>308</v>
      </c>
      <c r="B68" t="s">
        <v>329</v>
      </c>
    </row>
    <row r="69" spans="1:2" x14ac:dyDescent="0.25">
      <c r="A69" t="s">
        <v>308</v>
      </c>
      <c r="B69" t="s">
        <v>330</v>
      </c>
    </row>
    <row r="70" spans="1:2" x14ac:dyDescent="0.25">
      <c r="A70" t="s">
        <v>313</v>
      </c>
      <c r="B70" t="s">
        <v>331</v>
      </c>
    </row>
    <row r="71" spans="1:2" x14ac:dyDescent="0.25">
      <c r="A71" t="s">
        <v>314</v>
      </c>
      <c r="B71" t="s">
        <v>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tabSelected="1" workbookViewId="0">
      <pane xSplit="4" ySplit="5" topLeftCell="E879" activePane="bottomRight" state="frozen"/>
      <selection pane="topRight" activeCell="E1" sqref="E1"/>
      <selection pane="bottomLeft" activeCell="A6" sqref="A6"/>
      <selection pane="bottomRight" activeCell="D903" sqref="D903"/>
    </sheetView>
  </sheetViews>
  <sheetFormatPr defaultColWidth="11" defaultRowHeight="15.75" x14ac:dyDescent="0.25"/>
  <cols>
    <col min="1" max="1" width="24" bestFit="1" customWidth="1"/>
  </cols>
  <sheetData>
    <row r="1" spans="1:40" x14ac:dyDescent="0.25">
      <c r="A1" s="420" t="s">
        <v>119</v>
      </c>
      <c r="B1" s="426" t="s">
        <v>253</v>
      </c>
      <c r="C1" s="427"/>
      <c r="D1" s="427"/>
      <c r="E1" s="422" t="s">
        <v>53</v>
      </c>
      <c r="F1" s="422"/>
      <c r="G1" s="422"/>
      <c r="H1" s="10" t="s">
        <v>54</v>
      </c>
      <c r="I1" s="10"/>
      <c r="J1" s="10"/>
      <c r="K1" s="10"/>
      <c r="L1" s="10"/>
      <c r="M1" s="10"/>
      <c r="N1" s="10"/>
      <c r="O1" s="422" t="s">
        <v>55</v>
      </c>
      <c r="P1" s="422"/>
      <c r="Q1" s="422"/>
      <c r="R1" s="422"/>
      <c r="S1" s="422"/>
      <c r="T1" s="422"/>
      <c r="U1" s="423" t="s">
        <v>56</v>
      </c>
      <c r="V1" s="423"/>
      <c r="W1" s="423"/>
      <c r="X1" s="422" t="s">
        <v>57</v>
      </c>
      <c r="Y1" s="422"/>
      <c r="Z1" s="422"/>
      <c r="AA1" s="423" t="s">
        <v>58</v>
      </c>
      <c r="AB1" s="423"/>
      <c r="AC1" s="423"/>
      <c r="AD1" s="422" t="s">
        <v>59</v>
      </c>
      <c r="AE1" s="422"/>
      <c r="AF1" s="422"/>
      <c r="AG1" s="423" t="s">
        <v>60</v>
      </c>
      <c r="AH1" s="423"/>
      <c r="AI1" s="423"/>
      <c r="AJ1" s="422" t="s">
        <v>68</v>
      </c>
      <c r="AK1" s="422"/>
      <c r="AL1" s="422"/>
      <c r="AM1" s="423" t="s">
        <v>69</v>
      </c>
      <c r="AN1" s="423"/>
    </row>
    <row r="2" spans="1:40" ht="35.1" customHeight="1" x14ac:dyDescent="0.25">
      <c r="A2" s="421"/>
      <c r="B2" s="428" t="s">
        <v>254</v>
      </c>
      <c r="C2" s="429"/>
      <c r="D2" s="430"/>
      <c r="E2" s="34"/>
      <c r="F2" s="35"/>
      <c r="G2" s="36"/>
      <c r="H2" s="424" t="s">
        <v>65</v>
      </c>
      <c r="I2" s="424"/>
      <c r="J2" s="424"/>
      <c r="K2" s="424"/>
      <c r="L2" s="424" t="s">
        <v>64</v>
      </c>
      <c r="M2" s="424"/>
      <c r="N2" s="424"/>
      <c r="O2" s="425" t="s">
        <v>66</v>
      </c>
      <c r="P2" s="425"/>
      <c r="Q2" s="425"/>
      <c r="R2" s="425" t="s">
        <v>67</v>
      </c>
      <c r="S2" s="425"/>
      <c r="T2" s="425"/>
      <c r="U2" s="37"/>
      <c r="V2" s="38"/>
      <c r="W2" s="38"/>
      <c r="X2" s="39"/>
      <c r="Y2" s="40"/>
      <c r="Z2" s="40"/>
      <c r="AA2" s="41"/>
      <c r="AB2" s="38"/>
      <c r="AC2" s="38"/>
      <c r="AD2" s="39"/>
      <c r="AE2" s="40"/>
      <c r="AF2" s="40"/>
      <c r="AG2" s="41"/>
      <c r="AH2" s="38"/>
      <c r="AI2" s="38"/>
      <c r="AJ2" s="39"/>
      <c r="AK2" s="40"/>
      <c r="AL2" s="42"/>
      <c r="AM2" s="423"/>
      <c r="AN2" s="423"/>
    </row>
    <row r="3" spans="1:40" ht="63.75" x14ac:dyDescent="0.25">
      <c r="A3" s="421"/>
      <c r="B3" s="428"/>
      <c r="C3" s="429"/>
      <c r="D3" s="430"/>
      <c r="E3" s="12" t="s">
        <v>61</v>
      </c>
      <c r="F3" s="12" t="s">
        <v>62</v>
      </c>
      <c r="G3" s="12" t="s">
        <v>63</v>
      </c>
      <c r="H3" s="15" t="s">
        <v>61</v>
      </c>
      <c r="I3" s="15" t="s">
        <v>62</v>
      </c>
      <c r="J3" s="88" t="s">
        <v>285</v>
      </c>
      <c r="K3" s="13" t="s">
        <v>63</v>
      </c>
      <c r="L3" s="15" t="s">
        <v>61</v>
      </c>
      <c r="M3" s="15" t="s">
        <v>62</v>
      </c>
      <c r="N3" s="13" t="s">
        <v>63</v>
      </c>
      <c r="O3" s="12" t="s">
        <v>61</v>
      </c>
      <c r="P3" s="12" t="s">
        <v>62</v>
      </c>
      <c r="Q3" s="14" t="s">
        <v>63</v>
      </c>
      <c r="R3" s="12" t="s">
        <v>61</v>
      </c>
      <c r="S3" s="12" t="s">
        <v>62</v>
      </c>
      <c r="T3" s="14" t="s">
        <v>63</v>
      </c>
      <c r="U3" s="15" t="s">
        <v>61</v>
      </c>
      <c r="V3" s="15" t="s">
        <v>62</v>
      </c>
      <c r="W3" s="13" t="s">
        <v>63</v>
      </c>
      <c r="X3" s="12" t="s">
        <v>61</v>
      </c>
      <c r="Y3" s="12" t="s">
        <v>62</v>
      </c>
      <c r="Z3" s="14" t="s">
        <v>63</v>
      </c>
      <c r="AA3" s="15" t="s">
        <v>61</v>
      </c>
      <c r="AB3" s="15" t="s">
        <v>62</v>
      </c>
      <c r="AC3" s="13" t="s">
        <v>63</v>
      </c>
      <c r="AD3" s="12" t="s">
        <v>61</v>
      </c>
      <c r="AE3" s="12" t="s">
        <v>62</v>
      </c>
      <c r="AF3" s="14" t="s">
        <v>63</v>
      </c>
      <c r="AG3" s="15" t="s">
        <v>61</v>
      </c>
      <c r="AH3" s="15" t="s">
        <v>62</v>
      </c>
      <c r="AI3" s="13" t="s">
        <v>63</v>
      </c>
      <c r="AJ3" s="12" t="s">
        <v>61</v>
      </c>
      <c r="AK3" s="12" t="s">
        <v>62</v>
      </c>
      <c r="AL3" s="14" t="s">
        <v>63</v>
      </c>
      <c r="AM3" s="15" t="s">
        <v>62</v>
      </c>
      <c r="AN3" s="13" t="s">
        <v>63</v>
      </c>
    </row>
    <row r="4" spans="1:40" x14ac:dyDescent="0.25">
      <c r="A4" s="421"/>
      <c r="B4" s="428"/>
      <c r="C4" s="429"/>
      <c r="D4" s="430"/>
      <c r="E4" s="16" t="s">
        <v>84</v>
      </c>
      <c r="F4" s="16" t="s">
        <v>85</v>
      </c>
      <c r="G4" s="16" t="s">
        <v>86</v>
      </c>
      <c r="H4" s="16" t="s">
        <v>87</v>
      </c>
      <c r="I4" s="16" t="s">
        <v>88</v>
      </c>
      <c r="J4" s="16"/>
      <c r="K4" s="16" t="s">
        <v>89</v>
      </c>
      <c r="L4" s="16" t="s">
        <v>90</v>
      </c>
      <c r="M4" s="16" t="s">
        <v>91</v>
      </c>
      <c r="N4" s="16" t="s">
        <v>92</v>
      </c>
      <c r="O4" s="16" t="s">
        <v>93</v>
      </c>
      <c r="P4" s="16" t="s">
        <v>94</v>
      </c>
      <c r="Q4" s="16" t="s">
        <v>95</v>
      </c>
      <c r="R4" s="16" t="s">
        <v>96</v>
      </c>
      <c r="S4" s="16" t="s">
        <v>97</v>
      </c>
      <c r="T4" s="16" t="s">
        <v>98</v>
      </c>
      <c r="U4" s="16" t="s">
        <v>99</v>
      </c>
      <c r="V4" s="16" t="s">
        <v>100</v>
      </c>
      <c r="W4" s="16" t="s">
        <v>101</v>
      </c>
      <c r="X4" s="16" t="s">
        <v>102</v>
      </c>
      <c r="Y4" s="16" t="s">
        <v>103</v>
      </c>
      <c r="Z4" s="16" t="s">
        <v>104</v>
      </c>
      <c r="AA4" s="16" t="s">
        <v>105</v>
      </c>
      <c r="AB4" s="16" t="s">
        <v>106</v>
      </c>
      <c r="AC4" s="16" t="s">
        <v>107</v>
      </c>
      <c r="AD4" s="16" t="s">
        <v>108</v>
      </c>
      <c r="AE4" s="16" t="s">
        <v>109</v>
      </c>
      <c r="AF4" s="16" t="s">
        <v>110</v>
      </c>
      <c r="AG4" s="16" t="s">
        <v>111</v>
      </c>
      <c r="AH4" s="16" t="s">
        <v>112</v>
      </c>
      <c r="AI4" s="16" t="s">
        <v>113</v>
      </c>
      <c r="AJ4" s="16" t="s">
        <v>114</v>
      </c>
      <c r="AK4" s="16" t="s">
        <v>115</v>
      </c>
      <c r="AL4" s="16" t="s">
        <v>116</v>
      </c>
      <c r="AM4" s="16" t="s">
        <v>117</v>
      </c>
      <c r="AN4" s="16" t="s">
        <v>118</v>
      </c>
    </row>
    <row r="5" spans="1:40" ht="16.5" thickBot="1" x14ac:dyDescent="0.3">
      <c r="A5" s="421"/>
      <c r="B5" s="431"/>
      <c r="C5" s="432"/>
      <c r="D5" s="433"/>
    </row>
    <row r="6" spans="1:40" ht="64.5" thickBot="1" x14ac:dyDescent="0.3">
      <c r="A6" s="421"/>
      <c r="B6" s="91" t="s">
        <v>0</v>
      </c>
      <c r="C6" s="92" t="s">
        <v>255</v>
      </c>
      <c r="D6" s="92" t="s">
        <v>1</v>
      </c>
    </row>
    <row r="7" spans="1:40" x14ac:dyDescent="0.25">
      <c r="B7" s="93">
        <v>2012</v>
      </c>
      <c r="C7" s="94"/>
      <c r="D7" s="95" t="s">
        <v>194</v>
      </c>
      <c r="AC7" s="94"/>
      <c r="AN7" s="94"/>
    </row>
    <row r="8" spans="1:40" x14ac:dyDescent="0.25">
      <c r="A8" t="s">
        <v>251</v>
      </c>
      <c r="B8" s="96"/>
      <c r="C8" s="97">
        <v>40999</v>
      </c>
      <c r="D8" s="98"/>
      <c r="AC8" s="1">
        <v>1</v>
      </c>
      <c r="AN8" s="1">
        <v>1</v>
      </c>
    </row>
    <row r="9" spans="1:40" x14ac:dyDescent="0.25">
      <c r="A9" t="s">
        <v>251</v>
      </c>
      <c r="B9" s="96"/>
      <c r="C9" s="97">
        <v>41090</v>
      </c>
      <c r="D9" s="98"/>
      <c r="AC9" s="1">
        <v>2</v>
      </c>
      <c r="AN9" s="1">
        <v>2</v>
      </c>
    </row>
    <row r="10" spans="1:40" x14ac:dyDescent="0.25">
      <c r="A10" t="s">
        <v>251</v>
      </c>
      <c r="B10" s="96"/>
      <c r="C10" s="97">
        <v>41182</v>
      </c>
      <c r="D10" s="98"/>
      <c r="AC10" s="1">
        <v>1</v>
      </c>
      <c r="AN10" s="1">
        <v>1</v>
      </c>
    </row>
    <row r="11" spans="1:40" x14ac:dyDescent="0.25">
      <c r="A11" t="s">
        <v>251</v>
      </c>
      <c r="B11" s="96"/>
      <c r="C11" s="97">
        <v>41274</v>
      </c>
      <c r="D11" s="98"/>
      <c r="AC11" s="87">
        <v>2</v>
      </c>
      <c r="AN11" s="87">
        <v>2</v>
      </c>
    </row>
    <row r="12" spans="1:40" x14ac:dyDescent="0.25">
      <c r="A12" t="s">
        <v>251</v>
      </c>
      <c r="B12" s="96">
        <v>2012</v>
      </c>
      <c r="C12" s="97"/>
      <c r="D12" s="98" t="s">
        <v>256</v>
      </c>
      <c r="AC12" s="1"/>
      <c r="AN12" s="1"/>
    </row>
    <row r="13" spans="1:40" x14ac:dyDescent="0.25">
      <c r="A13" t="s">
        <v>251</v>
      </c>
      <c r="B13" s="96"/>
      <c r="C13" s="97">
        <v>40999</v>
      </c>
      <c r="D13" s="98"/>
      <c r="AC13" s="1"/>
      <c r="AN13" s="1"/>
    </row>
    <row r="14" spans="1:40" x14ac:dyDescent="0.25">
      <c r="A14" t="s">
        <v>251</v>
      </c>
      <c r="B14" s="96"/>
      <c r="C14" s="97">
        <v>41090</v>
      </c>
      <c r="D14" s="98"/>
      <c r="AC14" s="1"/>
      <c r="AN14" s="1"/>
    </row>
    <row r="15" spans="1:40" x14ac:dyDescent="0.25">
      <c r="A15" t="s">
        <v>251</v>
      </c>
      <c r="B15" s="96"/>
      <c r="C15" s="97">
        <v>41182</v>
      </c>
      <c r="D15" s="98"/>
      <c r="AC15" s="1"/>
      <c r="AN15" s="1"/>
    </row>
    <row r="16" spans="1:40" x14ac:dyDescent="0.25">
      <c r="A16" t="s">
        <v>251</v>
      </c>
      <c r="B16" s="96"/>
      <c r="C16" s="97">
        <v>41274</v>
      </c>
      <c r="D16" s="98"/>
      <c r="AC16" s="1"/>
      <c r="AN16" s="1"/>
    </row>
    <row r="17" spans="1:40" ht="16.5" thickBot="1" x14ac:dyDescent="0.3">
      <c r="A17" t="s">
        <v>251</v>
      </c>
      <c r="B17" s="99"/>
      <c r="C17" s="100"/>
      <c r="D17" s="101"/>
      <c r="AC17" s="100"/>
      <c r="AN17" s="100"/>
    </row>
    <row r="18" spans="1:40" ht="16.5" thickTop="1" x14ac:dyDescent="0.25">
      <c r="A18" t="s">
        <v>251</v>
      </c>
      <c r="B18" s="93">
        <v>2013</v>
      </c>
      <c r="C18" s="94"/>
      <c r="D18" s="95" t="s">
        <v>194</v>
      </c>
      <c r="AC18" s="94"/>
      <c r="AN18" s="94"/>
    </row>
    <row r="19" spans="1:40" x14ac:dyDescent="0.25">
      <c r="A19" t="s">
        <v>251</v>
      </c>
      <c r="B19" s="96"/>
      <c r="C19" s="97">
        <v>41364</v>
      </c>
      <c r="D19" s="98"/>
      <c r="AC19" s="1">
        <v>5</v>
      </c>
      <c r="AN19" s="1">
        <v>5</v>
      </c>
    </row>
    <row r="20" spans="1:40" x14ac:dyDescent="0.25">
      <c r="A20" t="s">
        <v>251</v>
      </c>
      <c r="B20" s="96"/>
      <c r="C20" s="97">
        <v>41455</v>
      </c>
      <c r="D20" s="98"/>
      <c r="AC20" s="1">
        <v>2</v>
      </c>
      <c r="AN20" s="1">
        <v>2</v>
      </c>
    </row>
    <row r="21" spans="1:40" x14ac:dyDescent="0.25">
      <c r="A21" t="s">
        <v>251</v>
      </c>
      <c r="B21" s="96"/>
      <c r="C21" s="97">
        <v>41547</v>
      </c>
      <c r="D21" s="98"/>
      <c r="AC21" s="1">
        <v>3</v>
      </c>
      <c r="AN21" s="1">
        <v>3</v>
      </c>
    </row>
    <row r="22" spans="1:40" x14ac:dyDescent="0.25">
      <c r="A22" t="s">
        <v>251</v>
      </c>
      <c r="B22" s="96"/>
      <c r="C22" s="97">
        <v>41639</v>
      </c>
      <c r="D22" s="98"/>
      <c r="AC22" s="87">
        <v>3</v>
      </c>
      <c r="AN22" s="87">
        <v>3</v>
      </c>
    </row>
    <row r="23" spans="1:40" x14ac:dyDescent="0.25">
      <c r="A23" t="s">
        <v>251</v>
      </c>
      <c r="B23" s="96">
        <v>2013</v>
      </c>
      <c r="C23" s="97"/>
      <c r="D23" s="98" t="s">
        <v>256</v>
      </c>
      <c r="AC23" s="1"/>
      <c r="AN23" s="1"/>
    </row>
    <row r="24" spans="1:40" x14ac:dyDescent="0.25">
      <c r="A24" t="s">
        <v>251</v>
      </c>
      <c r="B24" s="96"/>
      <c r="C24" s="97">
        <v>41364</v>
      </c>
      <c r="D24" s="98"/>
      <c r="AC24" s="1"/>
      <c r="AN24" s="1"/>
    </row>
    <row r="25" spans="1:40" x14ac:dyDescent="0.25">
      <c r="A25" t="s">
        <v>251</v>
      </c>
      <c r="B25" s="96"/>
      <c r="C25" s="97">
        <v>41455</v>
      </c>
      <c r="D25" s="98"/>
      <c r="AC25" s="1"/>
      <c r="AN25" s="1"/>
    </row>
    <row r="26" spans="1:40" x14ac:dyDescent="0.25">
      <c r="A26" t="s">
        <v>251</v>
      </c>
      <c r="B26" s="96"/>
      <c r="C26" s="97">
        <v>41547</v>
      </c>
      <c r="D26" s="98"/>
      <c r="AC26" s="1"/>
      <c r="AN26" s="1"/>
    </row>
    <row r="27" spans="1:40" x14ac:dyDescent="0.25">
      <c r="A27" t="s">
        <v>251</v>
      </c>
      <c r="B27" s="96"/>
      <c r="C27" s="97">
        <v>41639</v>
      </c>
      <c r="D27" s="98"/>
      <c r="AC27" s="1"/>
      <c r="AN27" s="1"/>
    </row>
    <row r="28" spans="1:40" ht="16.5" thickBot="1" x14ac:dyDescent="0.3">
      <c r="A28" t="s">
        <v>251</v>
      </c>
      <c r="B28" s="99"/>
      <c r="C28" s="100"/>
      <c r="D28" s="101"/>
      <c r="AC28" s="100"/>
      <c r="AN28" s="100"/>
    </row>
    <row r="29" spans="1:40" ht="16.5" thickTop="1" x14ac:dyDescent="0.25">
      <c r="A29" t="s">
        <v>251</v>
      </c>
      <c r="B29" s="93">
        <v>2014</v>
      </c>
      <c r="C29" s="94"/>
      <c r="D29" s="95" t="s">
        <v>194</v>
      </c>
      <c r="AC29" s="94"/>
      <c r="AN29" s="94"/>
    </row>
    <row r="30" spans="1:40" x14ac:dyDescent="0.25">
      <c r="A30" t="s">
        <v>251</v>
      </c>
      <c r="B30" s="96"/>
      <c r="C30" s="97">
        <v>41729</v>
      </c>
      <c r="D30" s="98"/>
      <c r="AC30" s="1">
        <v>3</v>
      </c>
      <c r="AN30" s="1">
        <v>3</v>
      </c>
    </row>
    <row r="31" spans="1:40" x14ac:dyDescent="0.25">
      <c r="A31" t="s">
        <v>251</v>
      </c>
      <c r="B31" s="96"/>
      <c r="C31" s="97">
        <v>41820</v>
      </c>
      <c r="D31" s="98"/>
      <c r="AC31" s="1">
        <v>4</v>
      </c>
      <c r="AN31" s="1">
        <v>4</v>
      </c>
    </row>
    <row r="32" spans="1:40" x14ac:dyDescent="0.25">
      <c r="A32" t="s">
        <v>251</v>
      </c>
      <c r="B32" s="96"/>
      <c r="C32" s="97">
        <v>41912</v>
      </c>
      <c r="D32" s="98"/>
      <c r="AC32" s="1">
        <v>6</v>
      </c>
      <c r="AN32" s="1">
        <v>6</v>
      </c>
    </row>
    <row r="33" spans="1:40" x14ac:dyDescent="0.25">
      <c r="A33" t="s">
        <v>251</v>
      </c>
      <c r="B33" s="96"/>
      <c r="C33" s="97">
        <v>42004</v>
      </c>
      <c r="D33" s="98"/>
      <c r="AC33" s="87">
        <v>9</v>
      </c>
      <c r="AN33" s="87">
        <v>9</v>
      </c>
    </row>
    <row r="34" spans="1:40" x14ac:dyDescent="0.25">
      <c r="A34" t="s">
        <v>251</v>
      </c>
      <c r="B34" s="96">
        <v>2014</v>
      </c>
      <c r="C34" s="97"/>
      <c r="D34" s="98" t="s">
        <v>256</v>
      </c>
      <c r="AC34" s="1"/>
      <c r="AN34" s="1"/>
    </row>
    <row r="35" spans="1:40" x14ac:dyDescent="0.25">
      <c r="A35" t="s">
        <v>251</v>
      </c>
      <c r="B35" s="96"/>
      <c r="C35" s="97">
        <v>41729</v>
      </c>
      <c r="D35" s="98"/>
      <c r="AC35" s="1"/>
      <c r="AN35" s="1"/>
    </row>
    <row r="36" spans="1:40" x14ac:dyDescent="0.25">
      <c r="A36" t="s">
        <v>251</v>
      </c>
      <c r="B36" s="96"/>
      <c r="C36" s="97">
        <v>41820</v>
      </c>
      <c r="D36" s="98"/>
      <c r="AC36" s="1"/>
      <c r="AN36" s="1"/>
    </row>
    <row r="37" spans="1:40" x14ac:dyDescent="0.25">
      <c r="A37" t="s">
        <v>251</v>
      </c>
      <c r="B37" s="96"/>
      <c r="C37" s="97">
        <v>41912</v>
      </c>
      <c r="D37" s="98"/>
      <c r="AC37" s="1"/>
      <c r="AN37" s="1"/>
    </row>
    <row r="38" spans="1:40" ht="16.5" thickBot="1" x14ac:dyDescent="0.3">
      <c r="A38" t="s">
        <v>251</v>
      </c>
      <c r="B38" s="102"/>
      <c r="C38" s="103">
        <v>42004</v>
      </c>
      <c r="D38" s="104"/>
      <c r="AC38" s="105"/>
      <c r="AN38" s="105"/>
    </row>
    <row r="39" spans="1:40" x14ac:dyDescent="0.25">
      <c r="A39" t="s">
        <v>250</v>
      </c>
      <c r="B39" s="93">
        <v>2012</v>
      </c>
      <c r="C39" s="94"/>
      <c r="D39" s="95" t="s">
        <v>194</v>
      </c>
    </row>
    <row r="40" spans="1:40" x14ac:dyDescent="0.25">
      <c r="A40" t="s">
        <v>250</v>
      </c>
      <c r="B40" s="96"/>
      <c r="C40" s="97">
        <v>40999</v>
      </c>
      <c r="D40" s="98"/>
    </row>
    <row r="41" spans="1:40" x14ac:dyDescent="0.25">
      <c r="A41" t="s">
        <v>250</v>
      </c>
      <c r="B41" s="96"/>
      <c r="C41" s="97">
        <v>41090</v>
      </c>
      <c r="D41" s="98"/>
    </row>
    <row r="42" spans="1:40" x14ac:dyDescent="0.25">
      <c r="A42" t="s">
        <v>250</v>
      </c>
      <c r="B42" s="96"/>
      <c r="C42" s="97">
        <v>41182</v>
      </c>
      <c r="D42" s="98"/>
    </row>
    <row r="43" spans="1:40" x14ac:dyDescent="0.25">
      <c r="A43" t="s">
        <v>250</v>
      </c>
      <c r="B43" s="96"/>
      <c r="C43" s="97">
        <v>41274</v>
      </c>
      <c r="D43" s="98"/>
    </row>
    <row r="44" spans="1:40" x14ac:dyDescent="0.25">
      <c r="A44" t="s">
        <v>250</v>
      </c>
      <c r="B44" s="96">
        <v>2012</v>
      </c>
      <c r="C44" s="97"/>
      <c r="D44" s="98" t="s">
        <v>256</v>
      </c>
    </row>
    <row r="45" spans="1:40" x14ac:dyDescent="0.25">
      <c r="A45" t="s">
        <v>250</v>
      </c>
      <c r="B45" s="96"/>
      <c r="C45" s="97">
        <v>40999</v>
      </c>
      <c r="D45" s="98"/>
    </row>
    <row r="46" spans="1:40" x14ac:dyDescent="0.25">
      <c r="A46" t="s">
        <v>250</v>
      </c>
      <c r="B46" s="96"/>
      <c r="C46" s="97">
        <v>41090</v>
      </c>
      <c r="D46" s="98"/>
    </row>
    <row r="47" spans="1:40" x14ac:dyDescent="0.25">
      <c r="A47" t="s">
        <v>250</v>
      </c>
      <c r="B47" s="96"/>
      <c r="C47" s="97">
        <v>41182</v>
      </c>
      <c r="D47" s="98"/>
    </row>
    <row r="48" spans="1:40" x14ac:dyDescent="0.25">
      <c r="A48" t="s">
        <v>250</v>
      </c>
      <c r="B48" s="96"/>
      <c r="C48" s="97">
        <v>41274</v>
      </c>
      <c r="D48" s="98"/>
    </row>
    <row r="49" spans="1:4" ht="16.5" thickBot="1" x14ac:dyDescent="0.3">
      <c r="A49" t="s">
        <v>250</v>
      </c>
      <c r="B49" s="99"/>
      <c r="C49" s="100"/>
      <c r="D49" s="101"/>
    </row>
    <row r="50" spans="1:4" ht="16.5" thickTop="1" x14ac:dyDescent="0.25">
      <c r="A50" t="s">
        <v>250</v>
      </c>
      <c r="B50" s="93">
        <v>2013</v>
      </c>
      <c r="C50" s="94"/>
      <c r="D50" s="95" t="s">
        <v>194</v>
      </c>
    </row>
    <row r="51" spans="1:4" x14ac:dyDescent="0.25">
      <c r="A51" t="s">
        <v>250</v>
      </c>
      <c r="B51" s="96"/>
      <c r="C51" s="97">
        <v>41364</v>
      </c>
      <c r="D51" s="98"/>
    </row>
    <row r="52" spans="1:4" x14ac:dyDescent="0.25">
      <c r="A52" t="s">
        <v>250</v>
      </c>
      <c r="B52" s="96"/>
      <c r="C52" s="97">
        <v>41455</v>
      </c>
      <c r="D52" s="98"/>
    </row>
    <row r="53" spans="1:4" x14ac:dyDescent="0.25">
      <c r="A53" t="s">
        <v>250</v>
      </c>
      <c r="B53" s="96"/>
      <c r="C53" s="97">
        <v>41547</v>
      </c>
      <c r="D53" s="98"/>
    </row>
    <row r="54" spans="1:4" x14ac:dyDescent="0.25">
      <c r="A54" t="s">
        <v>250</v>
      </c>
      <c r="B54" s="96"/>
      <c r="C54" s="97">
        <v>41639</v>
      </c>
      <c r="D54" s="98"/>
    </row>
    <row r="55" spans="1:4" x14ac:dyDescent="0.25">
      <c r="A55" t="s">
        <v>250</v>
      </c>
      <c r="B55" s="96">
        <v>2013</v>
      </c>
      <c r="C55" s="97"/>
      <c r="D55" s="98" t="s">
        <v>256</v>
      </c>
    </row>
    <row r="56" spans="1:4" x14ac:dyDescent="0.25">
      <c r="A56" t="s">
        <v>250</v>
      </c>
      <c r="B56" s="96"/>
      <c r="C56" s="97">
        <v>41364</v>
      </c>
      <c r="D56" s="98"/>
    </row>
    <row r="57" spans="1:4" x14ac:dyDescent="0.25">
      <c r="A57" t="s">
        <v>250</v>
      </c>
      <c r="B57" s="96"/>
      <c r="C57" s="97">
        <v>41455</v>
      </c>
      <c r="D57" s="98"/>
    </row>
    <row r="58" spans="1:4" x14ac:dyDescent="0.25">
      <c r="A58" t="s">
        <v>250</v>
      </c>
      <c r="B58" s="96"/>
      <c r="C58" s="97">
        <v>41547</v>
      </c>
      <c r="D58" s="98"/>
    </row>
    <row r="59" spans="1:4" x14ac:dyDescent="0.25">
      <c r="A59" t="s">
        <v>250</v>
      </c>
      <c r="B59" s="96"/>
      <c r="C59" s="97">
        <v>41639</v>
      </c>
      <c r="D59" s="98"/>
    </row>
    <row r="60" spans="1:4" ht="16.5" thickBot="1" x14ac:dyDescent="0.3">
      <c r="A60" t="s">
        <v>250</v>
      </c>
      <c r="B60" s="99"/>
      <c r="C60" s="100"/>
      <c r="D60" s="101"/>
    </row>
    <row r="61" spans="1:4" ht="16.5" thickTop="1" x14ac:dyDescent="0.25">
      <c r="A61" t="s">
        <v>250</v>
      </c>
      <c r="B61" s="93">
        <v>2014</v>
      </c>
      <c r="C61" s="94"/>
      <c r="D61" s="95" t="s">
        <v>194</v>
      </c>
    </row>
    <row r="62" spans="1:4" x14ac:dyDescent="0.25">
      <c r="A62" t="s">
        <v>250</v>
      </c>
      <c r="B62" s="96"/>
      <c r="C62" s="97">
        <v>41729</v>
      </c>
      <c r="D62" s="98"/>
    </row>
    <row r="63" spans="1:4" x14ac:dyDescent="0.25">
      <c r="A63" t="s">
        <v>250</v>
      </c>
      <c r="B63" s="96"/>
      <c r="C63" s="97">
        <v>41820</v>
      </c>
      <c r="D63" s="98"/>
    </row>
    <row r="64" spans="1:4" x14ac:dyDescent="0.25">
      <c r="A64" t="s">
        <v>250</v>
      </c>
      <c r="B64" s="96"/>
      <c r="C64" s="97">
        <v>41912</v>
      </c>
      <c r="D64" s="98"/>
    </row>
    <row r="65" spans="1:38" x14ac:dyDescent="0.25">
      <c r="A65" t="s">
        <v>250</v>
      </c>
      <c r="B65" s="96"/>
      <c r="C65" s="97">
        <v>42004</v>
      </c>
      <c r="D65" s="98"/>
    </row>
    <row r="66" spans="1:38" x14ac:dyDescent="0.25">
      <c r="A66" t="s">
        <v>250</v>
      </c>
      <c r="B66" s="96">
        <v>2014</v>
      </c>
      <c r="C66" s="97"/>
      <c r="D66" s="98" t="s">
        <v>256</v>
      </c>
    </row>
    <row r="67" spans="1:38" x14ac:dyDescent="0.25">
      <c r="A67" t="s">
        <v>250</v>
      </c>
      <c r="B67" s="96"/>
      <c r="C67" s="97">
        <v>41729</v>
      </c>
      <c r="D67" s="98"/>
    </row>
    <row r="68" spans="1:38" x14ac:dyDescent="0.25">
      <c r="A68" t="s">
        <v>250</v>
      </c>
      <c r="B68" s="96"/>
      <c r="C68" s="97">
        <v>41820</v>
      </c>
      <c r="D68" s="98"/>
    </row>
    <row r="69" spans="1:38" x14ac:dyDescent="0.25">
      <c r="A69" t="s">
        <v>250</v>
      </c>
      <c r="B69" s="96"/>
      <c r="C69" s="97">
        <v>41912</v>
      </c>
      <c r="D69" s="98"/>
    </row>
    <row r="70" spans="1:38" ht="16.5" thickBot="1" x14ac:dyDescent="0.3">
      <c r="A70" t="s">
        <v>250</v>
      </c>
      <c r="B70" s="102"/>
      <c r="C70" s="103">
        <v>42004</v>
      </c>
      <c r="D70" s="104"/>
    </row>
    <row r="71" spans="1:38" x14ac:dyDescent="0.25">
      <c r="A71" t="s">
        <v>249</v>
      </c>
      <c r="B71" s="93">
        <v>2012</v>
      </c>
      <c r="C71" s="94"/>
      <c r="D71" s="95" t="s">
        <v>194</v>
      </c>
    </row>
    <row r="72" spans="1:38" x14ac:dyDescent="0.25">
      <c r="A72" t="s">
        <v>249</v>
      </c>
      <c r="B72" s="96"/>
      <c r="C72" s="97">
        <v>40999</v>
      </c>
      <c r="D72" s="98"/>
    </row>
    <row r="73" spans="1:38" ht="16.5" thickBot="1" x14ac:dyDescent="0.3">
      <c r="A73" t="s">
        <v>249</v>
      </c>
      <c r="B73" s="96"/>
      <c r="C73" s="97">
        <v>41090</v>
      </c>
      <c r="D73" s="98"/>
      <c r="G73" s="106">
        <v>0</v>
      </c>
      <c r="H73" s="106"/>
      <c r="I73" s="106"/>
      <c r="J73" s="106"/>
      <c r="K73" s="106">
        <v>0</v>
      </c>
      <c r="L73" s="106"/>
      <c r="M73" s="106"/>
      <c r="N73">
        <v>0</v>
      </c>
      <c r="O73" s="106"/>
      <c r="P73" s="106"/>
      <c r="Q73" s="106">
        <v>29</v>
      </c>
      <c r="R73" s="106"/>
      <c r="S73" s="106"/>
      <c r="T73" s="106">
        <v>0</v>
      </c>
      <c r="U73" s="106"/>
      <c r="V73" s="106"/>
      <c r="W73" s="106">
        <v>0</v>
      </c>
      <c r="X73" s="106"/>
      <c r="Y73" s="106"/>
      <c r="Z73" s="106">
        <v>0</v>
      </c>
      <c r="AA73" s="106"/>
      <c r="AB73" s="106"/>
      <c r="AC73" s="106">
        <v>0</v>
      </c>
      <c r="AF73">
        <v>0</v>
      </c>
      <c r="AI73">
        <v>2</v>
      </c>
      <c r="AL73">
        <v>31</v>
      </c>
    </row>
    <row r="74" spans="1:38" ht="16.5" thickBot="1" x14ac:dyDescent="0.3">
      <c r="A74" t="s">
        <v>249</v>
      </c>
      <c r="B74" s="96"/>
      <c r="C74" s="97">
        <v>41182</v>
      </c>
      <c r="D74" s="98"/>
      <c r="G74" s="106">
        <v>0</v>
      </c>
      <c r="H74" s="106"/>
      <c r="I74" s="106"/>
      <c r="J74" s="106"/>
      <c r="K74" s="106">
        <v>0</v>
      </c>
      <c r="L74" s="106"/>
      <c r="M74" s="106"/>
      <c r="N74">
        <v>0</v>
      </c>
      <c r="O74" s="106"/>
      <c r="P74" s="106"/>
      <c r="Q74" s="106">
        <v>30</v>
      </c>
      <c r="R74" s="106"/>
      <c r="S74" s="106"/>
      <c r="T74" s="106">
        <v>0</v>
      </c>
      <c r="U74" s="106"/>
      <c r="V74" s="106"/>
      <c r="W74" s="106">
        <v>0</v>
      </c>
      <c r="X74" s="106"/>
      <c r="Y74" s="106"/>
      <c r="Z74" s="106">
        <v>0</v>
      </c>
      <c r="AA74" s="106"/>
      <c r="AB74" s="106"/>
      <c r="AC74" s="106">
        <v>0</v>
      </c>
      <c r="AF74">
        <v>0</v>
      </c>
      <c r="AI74">
        <v>3</v>
      </c>
      <c r="AL74">
        <v>33</v>
      </c>
    </row>
    <row r="75" spans="1:38" x14ac:dyDescent="0.25">
      <c r="A75" t="s">
        <v>249</v>
      </c>
      <c r="B75" s="96"/>
      <c r="C75" s="97">
        <v>41274</v>
      </c>
      <c r="D75" s="98"/>
      <c r="G75">
        <v>0</v>
      </c>
      <c r="K75">
        <v>0</v>
      </c>
      <c r="N75">
        <v>0</v>
      </c>
      <c r="Q75">
        <v>19</v>
      </c>
      <c r="T75">
        <v>0</v>
      </c>
      <c r="W75">
        <v>0</v>
      </c>
      <c r="Z75">
        <v>0</v>
      </c>
      <c r="AC75">
        <v>0</v>
      </c>
      <c r="AF75">
        <v>1</v>
      </c>
      <c r="AI75">
        <v>2</v>
      </c>
      <c r="AL75">
        <v>22</v>
      </c>
    </row>
    <row r="76" spans="1:38" x14ac:dyDescent="0.25">
      <c r="A76" t="s">
        <v>249</v>
      </c>
      <c r="B76" s="96">
        <v>2012</v>
      </c>
      <c r="C76" s="97"/>
      <c r="D76" s="98" t="s">
        <v>256</v>
      </c>
      <c r="G76">
        <v>0</v>
      </c>
      <c r="K76">
        <v>0</v>
      </c>
      <c r="N76">
        <v>0</v>
      </c>
      <c r="Q76">
        <v>20</v>
      </c>
      <c r="T76">
        <v>0</v>
      </c>
      <c r="W76">
        <v>0</v>
      </c>
      <c r="Z76">
        <v>0</v>
      </c>
      <c r="AC76">
        <v>0</v>
      </c>
      <c r="AF76">
        <v>0</v>
      </c>
      <c r="AI76">
        <v>1</v>
      </c>
      <c r="AL76">
        <v>21</v>
      </c>
    </row>
    <row r="77" spans="1:38" x14ac:dyDescent="0.25">
      <c r="A77" t="s">
        <v>249</v>
      </c>
      <c r="B77" s="96"/>
      <c r="C77" s="97">
        <v>40999</v>
      </c>
      <c r="D77" s="98"/>
    </row>
    <row r="78" spans="1:38" x14ac:dyDescent="0.25">
      <c r="A78" t="s">
        <v>249</v>
      </c>
      <c r="B78" s="96"/>
      <c r="C78" s="97">
        <v>41090</v>
      </c>
      <c r="D78" s="98"/>
      <c r="G78">
        <v>0</v>
      </c>
      <c r="K78">
        <v>0</v>
      </c>
      <c r="N78">
        <v>0</v>
      </c>
      <c r="Q78">
        <v>36</v>
      </c>
      <c r="T78">
        <v>0</v>
      </c>
      <c r="W78">
        <v>0</v>
      </c>
      <c r="Z78">
        <v>0</v>
      </c>
      <c r="AC78">
        <v>0</v>
      </c>
      <c r="AF78">
        <v>0</v>
      </c>
      <c r="AI78">
        <v>2</v>
      </c>
      <c r="AL78">
        <v>38</v>
      </c>
    </row>
    <row r="79" spans="1:38" x14ac:dyDescent="0.25">
      <c r="A79" t="s">
        <v>249</v>
      </c>
      <c r="B79" s="96"/>
      <c r="C79" s="97">
        <v>41182</v>
      </c>
      <c r="D79" s="98"/>
      <c r="G79">
        <v>0</v>
      </c>
      <c r="K79">
        <v>0</v>
      </c>
      <c r="N79">
        <v>0</v>
      </c>
      <c r="Q79">
        <v>34</v>
      </c>
      <c r="T79">
        <v>0</v>
      </c>
      <c r="W79">
        <v>0</v>
      </c>
      <c r="Z79">
        <v>0</v>
      </c>
      <c r="AC79">
        <v>2</v>
      </c>
      <c r="AF79">
        <v>0</v>
      </c>
      <c r="AI79">
        <v>4</v>
      </c>
      <c r="AL79">
        <v>40</v>
      </c>
    </row>
    <row r="80" spans="1:38" x14ac:dyDescent="0.25">
      <c r="A80" t="s">
        <v>249</v>
      </c>
      <c r="B80" s="96"/>
      <c r="C80" s="97">
        <v>41274</v>
      </c>
      <c r="D80" s="98"/>
      <c r="G80">
        <v>0</v>
      </c>
      <c r="K80">
        <v>0</v>
      </c>
      <c r="N80">
        <v>0</v>
      </c>
      <c r="Q80">
        <v>39</v>
      </c>
      <c r="T80">
        <v>0</v>
      </c>
      <c r="W80">
        <v>0</v>
      </c>
      <c r="Z80">
        <v>0</v>
      </c>
      <c r="AC80">
        <v>3</v>
      </c>
      <c r="AF80">
        <v>0</v>
      </c>
      <c r="AI80">
        <v>5</v>
      </c>
      <c r="AL80">
        <v>47</v>
      </c>
    </row>
    <row r="81" spans="1:38" ht="16.5" thickBot="1" x14ac:dyDescent="0.3">
      <c r="A81" t="s">
        <v>249</v>
      </c>
      <c r="B81" s="99"/>
      <c r="C81" s="100"/>
      <c r="D81" s="101"/>
      <c r="G81">
        <v>0</v>
      </c>
      <c r="K81">
        <v>0</v>
      </c>
      <c r="N81">
        <v>0</v>
      </c>
      <c r="Q81">
        <v>30</v>
      </c>
      <c r="T81">
        <v>0</v>
      </c>
      <c r="W81">
        <v>0</v>
      </c>
      <c r="Z81">
        <v>0</v>
      </c>
      <c r="AC81">
        <v>4</v>
      </c>
      <c r="AF81">
        <v>0</v>
      </c>
      <c r="AI81">
        <v>3</v>
      </c>
      <c r="AL81">
        <v>37</v>
      </c>
    </row>
    <row r="82" spans="1:38" ht="16.5" thickTop="1" x14ac:dyDescent="0.25">
      <c r="A82" t="s">
        <v>249</v>
      </c>
      <c r="B82" s="93">
        <v>2013</v>
      </c>
      <c r="C82" s="94"/>
      <c r="D82" s="95" t="s">
        <v>194</v>
      </c>
    </row>
    <row r="83" spans="1:38" x14ac:dyDescent="0.25">
      <c r="A83" t="s">
        <v>249</v>
      </c>
      <c r="B83" s="96"/>
      <c r="C83" s="97">
        <v>41364</v>
      </c>
      <c r="D83" s="98"/>
      <c r="G83">
        <v>1</v>
      </c>
      <c r="K83">
        <v>0</v>
      </c>
      <c r="N83">
        <v>0</v>
      </c>
      <c r="Q83">
        <v>22</v>
      </c>
      <c r="T83">
        <v>0</v>
      </c>
      <c r="W83">
        <v>0</v>
      </c>
      <c r="Z83">
        <v>0</v>
      </c>
      <c r="AC83">
        <v>0</v>
      </c>
      <c r="AF83">
        <v>0</v>
      </c>
      <c r="AI83">
        <v>0</v>
      </c>
      <c r="AL83">
        <v>23</v>
      </c>
    </row>
    <row r="84" spans="1:38" x14ac:dyDescent="0.25">
      <c r="A84" t="s">
        <v>249</v>
      </c>
      <c r="B84" s="96"/>
      <c r="C84" s="97">
        <v>41455</v>
      </c>
      <c r="D84" s="98"/>
      <c r="G84">
        <v>0</v>
      </c>
      <c r="K84">
        <v>0</v>
      </c>
      <c r="N84">
        <v>0</v>
      </c>
      <c r="Q84">
        <v>16</v>
      </c>
      <c r="T84">
        <v>0</v>
      </c>
      <c r="W84">
        <v>0</v>
      </c>
      <c r="Z84">
        <v>0</v>
      </c>
      <c r="AC84">
        <v>1</v>
      </c>
      <c r="AF84">
        <v>0</v>
      </c>
      <c r="AI84">
        <v>1</v>
      </c>
      <c r="AL84">
        <v>18</v>
      </c>
    </row>
    <row r="85" spans="1:38" x14ac:dyDescent="0.25">
      <c r="A85" t="s">
        <v>249</v>
      </c>
      <c r="B85" s="96"/>
      <c r="C85" s="97">
        <v>41547</v>
      </c>
      <c r="D85" s="98"/>
      <c r="G85">
        <v>0</v>
      </c>
      <c r="K85">
        <v>0</v>
      </c>
      <c r="N85">
        <v>0</v>
      </c>
      <c r="Q85">
        <v>9</v>
      </c>
      <c r="T85">
        <v>0</v>
      </c>
      <c r="W85">
        <v>0</v>
      </c>
      <c r="Z85">
        <v>0</v>
      </c>
      <c r="AC85">
        <v>0</v>
      </c>
      <c r="AF85">
        <v>0</v>
      </c>
      <c r="AI85">
        <v>0</v>
      </c>
      <c r="AL85">
        <v>9</v>
      </c>
    </row>
    <row r="86" spans="1:38" x14ac:dyDescent="0.25">
      <c r="A86" t="s">
        <v>249</v>
      </c>
      <c r="B86" s="96"/>
      <c r="C86" s="97">
        <v>41639</v>
      </c>
      <c r="D86" s="98"/>
      <c r="G86">
        <v>0</v>
      </c>
      <c r="K86">
        <v>0</v>
      </c>
      <c r="N86">
        <v>0</v>
      </c>
      <c r="Q86">
        <v>14</v>
      </c>
      <c r="T86">
        <v>0</v>
      </c>
      <c r="W86">
        <v>0</v>
      </c>
      <c r="Z86">
        <v>0</v>
      </c>
      <c r="AC86">
        <v>0</v>
      </c>
      <c r="AF86">
        <v>0</v>
      </c>
      <c r="AI86">
        <v>0</v>
      </c>
      <c r="AL86">
        <v>14</v>
      </c>
    </row>
    <row r="87" spans="1:38" x14ac:dyDescent="0.25">
      <c r="A87" t="s">
        <v>249</v>
      </c>
      <c r="B87" s="96">
        <v>2013</v>
      </c>
      <c r="C87" s="97"/>
      <c r="D87" s="98" t="s">
        <v>256</v>
      </c>
    </row>
    <row r="88" spans="1:38" x14ac:dyDescent="0.25">
      <c r="A88" t="s">
        <v>249</v>
      </c>
      <c r="B88" s="96"/>
      <c r="C88" s="97">
        <v>41364</v>
      </c>
      <c r="D88" s="98"/>
      <c r="G88">
        <v>1</v>
      </c>
      <c r="K88">
        <v>0</v>
      </c>
      <c r="N88">
        <v>0</v>
      </c>
      <c r="Q88">
        <v>37</v>
      </c>
      <c r="T88">
        <v>0</v>
      </c>
      <c r="W88">
        <v>0</v>
      </c>
      <c r="Z88">
        <v>0</v>
      </c>
      <c r="AC88">
        <v>4</v>
      </c>
      <c r="AF88">
        <v>0</v>
      </c>
      <c r="AI88">
        <v>8</v>
      </c>
      <c r="AL88">
        <v>50</v>
      </c>
    </row>
    <row r="89" spans="1:38" x14ac:dyDescent="0.25">
      <c r="A89" t="s">
        <v>249</v>
      </c>
      <c r="B89" s="96"/>
      <c r="C89" s="97">
        <v>41455</v>
      </c>
      <c r="D89" s="98"/>
      <c r="G89">
        <v>4</v>
      </c>
      <c r="K89">
        <v>0</v>
      </c>
      <c r="N89">
        <v>2</v>
      </c>
      <c r="Q89">
        <v>38</v>
      </c>
      <c r="T89">
        <v>1</v>
      </c>
      <c r="W89">
        <v>0</v>
      </c>
      <c r="Z89">
        <v>0</v>
      </c>
      <c r="AC89">
        <v>3</v>
      </c>
      <c r="AF89">
        <v>0</v>
      </c>
      <c r="AI89">
        <v>8</v>
      </c>
      <c r="AL89">
        <v>55</v>
      </c>
    </row>
    <row r="90" spans="1:38" x14ac:dyDescent="0.25">
      <c r="A90" t="s">
        <v>249</v>
      </c>
      <c r="B90" s="96"/>
      <c r="C90" s="97">
        <v>41547</v>
      </c>
      <c r="D90" s="98"/>
      <c r="G90">
        <v>2</v>
      </c>
      <c r="K90">
        <v>0</v>
      </c>
      <c r="N90">
        <v>2</v>
      </c>
      <c r="Q90">
        <v>46</v>
      </c>
      <c r="T90">
        <v>1</v>
      </c>
      <c r="W90">
        <v>0</v>
      </c>
      <c r="Z90">
        <v>0</v>
      </c>
      <c r="AC90">
        <v>4</v>
      </c>
      <c r="AF90">
        <v>1</v>
      </c>
      <c r="AI90">
        <v>9</v>
      </c>
      <c r="AL90">
        <v>65</v>
      </c>
    </row>
    <row r="91" spans="1:38" x14ac:dyDescent="0.25">
      <c r="A91" t="s">
        <v>249</v>
      </c>
      <c r="B91" s="96"/>
      <c r="C91" s="97">
        <v>41639</v>
      </c>
      <c r="D91" s="98"/>
      <c r="G91">
        <v>2</v>
      </c>
      <c r="K91">
        <v>0</v>
      </c>
      <c r="N91">
        <v>11</v>
      </c>
      <c r="Q91">
        <v>46</v>
      </c>
      <c r="T91">
        <v>0</v>
      </c>
      <c r="W91">
        <v>0</v>
      </c>
      <c r="Z91">
        <v>0</v>
      </c>
      <c r="AC91">
        <v>6</v>
      </c>
      <c r="AF91">
        <v>0</v>
      </c>
      <c r="AI91">
        <v>8</v>
      </c>
      <c r="AL91">
        <v>74</v>
      </c>
    </row>
    <row r="92" spans="1:38" ht="16.5" thickBot="1" x14ac:dyDescent="0.3">
      <c r="A92" t="s">
        <v>249</v>
      </c>
      <c r="B92" s="99"/>
      <c r="C92" s="100"/>
      <c r="D92" s="101"/>
    </row>
    <row r="93" spans="1:38" ht="16.5" thickTop="1" x14ac:dyDescent="0.25">
      <c r="A93" t="s">
        <v>249</v>
      </c>
      <c r="B93" s="93">
        <v>2014</v>
      </c>
      <c r="C93" s="94"/>
      <c r="D93" s="95" t="s">
        <v>194</v>
      </c>
    </row>
    <row r="94" spans="1:38" x14ac:dyDescent="0.25">
      <c r="A94" t="s">
        <v>249</v>
      </c>
      <c r="B94" s="96"/>
      <c r="C94" s="97">
        <v>41729</v>
      </c>
      <c r="D94" s="98"/>
      <c r="G94">
        <v>0</v>
      </c>
      <c r="K94">
        <v>0</v>
      </c>
      <c r="N94">
        <v>0</v>
      </c>
      <c r="Q94">
        <v>15</v>
      </c>
      <c r="T94">
        <v>0</v>
      </c>
      <c r="W94">
        <v>0</v>
      </c>
      <c r="Z94">
        <v>0</v>
      </c>
      <c r="AC94">
        <v>0</v>
      </c>
      <c r="AF94">
        <v>0</v>
      </c>
      <c r="AI94">
        <v>1</v>
      </c>
      <c r="AL94">
        <v>16</v>
      </c>
    </row>
    <row r="95" spans="1:38" x14ac:dyDescent="0.25">
      <c r="A95" t="s">
        <v>249</v>
      </c>
      <c r="B95" s="96"/>
      <c r="C95" s="97">
        <v>41820</v>
      </c>
      <c r="D95" s="98"/>
      <c r="G95">
        <v>1</v>
      </c>
      <c r="K95">
        <v>0</v>
      </c>
      <c r="N95">
        <v>0</v>
      </c>
      <c r="Q95">
        <v>15</v>
      </c>
      <c r="T95">
        <v>0</v>
      </c>
      <c r="W95">
        <v>0</v>
      </c>
      <c r="Z95">
        <v>0</v>
      </c>
      <c r="AC95">
        <v>1</v>
      </c>
      <c r="AF95">
        <v>0</v>
      </c>
      <c r="AI95">
        <v>3</v>
      </c>
      <c r="AL95">
        <v>20</v>
      </c>
    </row>
    <row r="96" spans="1:38" x14ac:dyDescent="0.25">
      <c r="A96" t="s">
        <v>249</v>
      </c>
      <c r="B96" s="96"/>
      <c r="C96" s="97">
        <v>41912</v>
      </c>
      <c r="D96" s="98"/>
      <c r="G96">
        <v>0</v>
      </c>
      <c r="K96">
        <v>0</v>
      </c>
      <c r="N96">
        <v>2</v>
      </c>
      <c r="Q96">
        <v>13</v>
      </c>
      <c r="T96">
        <v>0</v>
      </c>
      <c r="W96">
        <v>0</v>
      </c>
      <c r="Z96">
        <v>0</v>
      </c>
      <c r="AC96">
        <v>0</v>
      </c>
      <c r="AF96">
        <v>0</v>
      </c>
      <c r="AI96">
        <v>2</v>
      </c>
      <c r="AL96">
        <v>17</v>
      </c>
    </row>
    <row r="97" spans="1:40" x14ac:dyDescent="0.25">
      <c r="A97" t="s">
        <v>249</v>
      </c>
      <c r="B97" s="96"/>
      <c r="C97" s="97">
        <v>42004</v>
      </c>
      <c r="D97" s="98"/>
      <c r="G97">
        <v>0</v>
      </c>
      <c r="K97">
        <v>0</v>
      </c>
      <c r="N97">
        <v>0</v>
      </c>
      <c r="Q97">
        <v>7</v>
      </c>
      <c r="T97">
        <v>0</v>
      </c>
      <c r="W97">
        <v>0</v>
      </c>
      <c r="Z97">
        <v>0</v>
      </c>
      <c r="AC97">
        <v>0</v>
      </c>
      <c r="AF97">
        <v>0</v>
      </c>
      <c r="AI97">
        <v>1</v>
      </c>
      <c r="AL97">
        <v>8</v>
      </c>
    </row>
    <row r="98" spans="1:40" x14ac:dyDescent="0.25">
      <c r="A98" t="s">
        <v>249</v>
      </c>
      <c r="B98" s="96">
        <v>2014</v>
      </c>
      <c r="C98" s="97"/>
      <c r="D98" s="98" t="s">
        <v>256</v>
      </c>
    </row>
    <row r="99" spans="1:40" x14ac:dyDescent="0.25">
      <c r="A99" t="s">
        <v>249</v>
      </c>
      <c r="B99" s="96"/>
      <c r="C99" s="97">
        <v>41729</v>
      </c>
      <c r="D99" s="98"/>
      <c r="G99">
        <v>0</v>
      </c>
      <c r="K99">
        <v>0</v>
      </c>
      <c r="Q99">
        <v>57</v>
      </c>
      <c r="T99">
        <v>0</v>
      </c>
      <c r="W99">
        <v>0</v>
      </c>
      <c r="Z99">
        <v>0</v>
      </c>
      <c r="AC99">
        <v>4</v>
      </c>
      <c r="AF99">
        <v>0</v>
      </c>
      <c r="AI99">
        <v>9</v>
      </c>
      <c r="AL99">
        <v>78</v>
      </c>
    </row>
    <row r="100" spans="1:40" x14ac:dyDescent="0.25">
      <c r="A100" t="s">
        <v>249</v>
      </c>
      <c r="B100" s="96"/>
      <c r="C100" s="97">
        <v>41820</v>
      </c>
      <c r="D100" s="98"/>
      <c r="G100">
        <v>0</v>
      </c>
      <c r="K100">
        <v>0</v>
      </c>
      <c r="N100">
        <v>8</v>
      </c>
      <c r="Q100">
        <v>66</v>
      </c>
      <c r="T100">
        <v>2</v>
      </c>
      <c r="W100">
        <v>1</v>
      </c>
      <c r="Z100">
        <v>0</v>
      </c>
      <c r="AC100">
        <v>0</v>
      </c>
      <c r="AF100">
        <v>0</v>
      </c>
      <c r="AI100">
        <v>8</v>
      </c>
      <c r="AL100">
        <v>84</v>
      </c>
    </row>
    <row r="101" spans="1:40" x14ac:dyDescent="0.25">
      <c r="A101" t="s">
        <v>249</v>
      </c>
      <c r="B101" s="96"/>
      <c r="C101" s="97">
        <v>41912</v>
      </c>
      <c r="D101" s="98"/>
      <c r="G101">
        <v>7</v>
      </c>
      <c r="K101">
        <v>0</v>
      </c>
      <c r="N101">
        <v>7</v>
      </c>
      <c r="Q101">
        <v>63</v>
      </c>
      <c r="T101">
        <v>0</v>
      </c>
      <c r="W101">
        <v>0</v>
      </c>
      <c r="Z101">
        <v>0</v>
      </c>
      <c r="AC101">
        <v>1</v>
      </c>
      <c r="AF101">
        <v>2</v>
      </c>
      <c r="AI101">
        <v>15</v>
      </c>
      <c r="AL101">
        <v>99</v>
      </c>
    </row>
    <row r="102" spans="1:40" ht="16.5" thickBot="1" x14ac:dyDescent="0.3">
      <c r="A102" t="s">
        <v>249</v>
      </c>
      <c r="B102" s="102"/>
      <c r="C102" s="103">
        <v>42004</v>
      </c>
      <c r="D102" s="104"/>
      <c r="G102">
        <v>8</v>
      </c>
      <c r="K102">
        <v>0</v>
      </c>
      <c r="N102">
        <v>11</v>
      </c>
      <c r="Q102">
        <v>63</v>
      </c>
      <c r="T102">
        <v>0</v>
      </c>
      <c r="W102">
        <v>0</v>
      </c>
      <c r="Z102">
        <v>0</v>
      </c>
      <c r="AC102">
        <v>3</v>
      </c>
      <c r="AF102">
        <v>2</v>
      </c>
      <c r="AI102">
        <v>17</v>
      </c>
      <c r="AL102">
        <v>10</v>
      </c>
    </row>
    <row r="103" spans="1:40" x14ac:dyDescent="0.25">
      <c r="A103" t="s">
        <v>243</v>
      </c>
      <c r="B103" s="93">
        <v>2012</v>
      </c>
      <c r="C103" s="94"/>
      <c r="D103" s="95" t="s">
        <v>194</v>
      </c>
      <c r="E103" s="93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</row>
    <row r="104" spans="1:40" x14ac:dyDescent="0.25">
      <c r="A104" t="s">
        <v>243</v>
      </c>
      <c r="B104" s="96"/>
      <c r="C104" s="97">
        <v>40999</v>
      </c>
      <c r="D104" s="98"/>
      <c r="E104" s="96">
        <v>0</v>
      </c>
      <c r="F104" s="1">
        <v>0</v>
      </c>
      <c r="G104" s="1">
        <v>0</v>
      </c>
      <c r="H104" s="87">
        <v>0</v>
      </c>
      <c r="I104" s="87">
        <v>0</v>
      </c>
      <c r="J104" s="87"/>
      <c r="K104" s="87">
        <v>0</v>
      </c>
      <c r="L104" s="87">
        <v>0</v>
      </c>
      <c r="M104" s="87">
        <v>0</v>
      </c>
      <c r="N104" s="87">
        <v>0</v>
      </c>
      <c r="O104" s="87">
        <v>0</v>
      </c>
      <c r="P104" s="87">
        <v>0</v>
      </c>
      <c r="Q104" s="87">
        <v>0</v>
      </c>
      <c r="R104" s="87">
        <v>0</v>
      </c>
      <c r="S104" s="87">
        <v>0</v>
      </c>
      <c r="T104" s="87">
        <v>0</v>
      </c>
      <c r="U104" s="87">
        <v>0</v>
      </c>
      <c r="V104" s="87">
        <v>0</v>
      </c>
      <c r="W104" s="87">
        <v>0</v>
      </c>
      <c r="X104" s="87">
        <v>0</v>
      </c>
      <c r="Y104" s="87">
        <v>0</v>
      </c>
      <c r="Z104" s="87">
        <v>0</v>
      </c>
      <c r="AA104" s="87">
        <v>0</v>
      </c>
      <c r="AB104" s="87">
        <v>0</v>
      </c>
      <c r="AC104" s="87">
        <v>0</v>
      </c>
      <c r="AD104" s="87">
        <v>0</v>
      </c>
      <c r="AE104" s="87">
        <v>0</v>
      </c>
      <c r="AF104" s="87">
        <v>0</v>
      </c>
      <c r="AG104" s="87">
        <v>0</v>
      </c>
      <c r="AH104" s="87">
        <v>0</v>
      </c>
      <c r="AI104" s="87">
        <v>0</v>
      </c>
      <c r="AJ104" s="87">
        <v>0</v>
      </c>
      <c r="AK104" s="87">
        <v>0</v>
      </c>
      <c r="AL104" s="87">
        <v>0</v>
      </c>
      <c r="AM104" s="87">
        <v>0</v>
      </c>
      <c r="AN104" s="87">
        <v>0</v>
      </c>
    </row>
    <row r="105" spans="1:40" x14ac:dyDescent="0.25">
      <c r="A105" t="s">
        <v>243</v>
      </c>
      <c r="B105" s="96"/>
      <c r="C105" s="97">
        <v>41090</v>
      </c>
      <c r="D105" s="98"/>
      <c r="E105" s="96">
        <v>0</v>
      </c>
      <c r="F105" s="1">
        <v>0</v>
      </c>
      <c r="G105" s="1">
        <v>0</v>
      </c>
      <c r="H105" s="87">
        <v>0</v>
      </c>
      <c r="I105" s="87">
        <v>0</v>
      </c>
      <c r="J105" s="87"/>
      <c r="K105" s="87">
        <v>0</v>
      </c>
      <c r="L105" s="87">
        <v>0</v>
      </c>
      <c r="M105" s="87">
        <v>0</v>
      </c>
      <c r="N105" s="87">
        <v>0</v>
      </c>
      <c r="O105" s="87">
        <v>0</v>
      </c>
      <c r="P105" s="87">
        <v>0</v>
      </c>
      <c r="Q105" s="87">
        <v>0</v>
      </c>
      <c r="R105" s="87">
        <v>0</v>
      </c>
      <c r="S105" s="87">
        <v>0</v>
      </c>
      <c r="T105" s="87">
        <v>0</v>
      </c>
      <c r="U105" s="87">
        <v>0</v>
      </c>
      <c r="V105" s="87">
        <v>0</v>
      </c>
      <c r="W105" s="87">
        <v>0</v>
      </c>
      <c r="X105" s="87">
        <v>0</v>
      </c>
      <c r="Y105" s="87">
        <v>0</v>
      </c>
      <c r="Z105" s="87">
        <v>0</v>
      </c>
      <c r="AA105" s="87">
        <v>0</v>
      </c>
      <c r="AB105" s="87">
        <v>0</v>
      </c>
      <c r="AC105" s="87">
        <v>0</v>
      </c>
      <c r="AD105" s="87">
        <v>0</v>
      </c>
      <c r="AE105" s="87">
        <v>0</v>
      </c>
      <c r="AF105" s="87">
        <v>0</v>
      </c>
      <c r="AG105" s="87">
        <v>0</v>
      </c>
      <c r="AH105" s="87">
        <v>0</v>
      </c>
      <c r="AI105" s="87">
        <v>0</v>
      </c>
      <c r="AJ105" s="87">
        <v>0</v>
      </c>
      <c r="AK105" s="87">
        <v>0</v>
      </c>
      <c r="AL105" s="87">
        <v>0</v>
      </c>
      <c r="AM105" s="87">
        <v>0</v>
      </c>
      <c r="AN105" s="87">
        <v>0</v>
      </c>
    </row>
    <row r="106" spans="1:40" x14ac:dyDescent="0.25">
      <c r="A106" t="s">
        <v>243</v>
      </c>
      <c r="B106" s="96"/>
      <c r="C106" s="97">
        <v>41182</v>
      </c>
      <c r="D106" s="98"/>
      <c r="E106" s="96">
        <v>0</v>
      </c>
      <c r="F106" s="1">
        <v>0</v>
      </c>
      <c r="G106" s="1">
        <v>0</v>
      </c>
      <c r="H106" s="87">
        <v>0</v>
      </c>
      <c r="I106" s="87">
        <v>0</v>
      </c>
      <c r="J106" s="87"/>
      <c r="K106" s="87">
        <v>0</v>
      </c>
      <c r="L106" s="87">
        <v>0</v>
      </c>
      <c r="M106" s="87">
        <v>0</v>
      </c>
      <c r="N106" s="87">
        <v>0</v>
      </c>
      <c r="O106" s="87">
        <v>0</v>
      </c>
      <c r="P106" s="87">
        <v>0</v>
      </c>
      <c r="Q106" s="87">
        <v>0</v>
      </c>
      <c r="R106" s="87">
        <v>0</v>
      </c>
      <c r="S106" s="87">
        <v>0</v>
      </c>
      <c r="T106" s="87">
        <v>0</v>
      </c>
      <c r="U106" s="87">
        <v>0</v>
      </c>
      <c r="V106" s="87">
        <v>0</v>
      </c>
      <c r="W106" s="87">
        <v>0</v>
      </c>
      <c r="X106" s="87">
        <v>0</v>
      </c>
      <c r="Y106" s="87">
        <v>0</v>
      </c>
      <c r="Z106" s="87">
        <v>0</v>
      </c>
      <c r="AA106" s="87">
        <v>0</v>
      </c>
      <c r="AB106" s="87">
        <v>0</v>
      </c>
      <c r="AC106" s="87">
        <v>0</v>
      </c>
      <c r="AD106" s="87">
        <v>0</v>
      </c>
      <c r="AE106" s="87">
        <v>0</v>
      </c>
      <c r="AF106" s="87">
        <v>0</v>
      </c>
      <c r="AG106" s="87">
        <v>0</v>
      </c>
      <c r="AH106" s="87">
        <v>0</v>
      </c>
      <c r="AI106" s="87">
        <v>0</v>
      </c>
      <c r="AJ106" s="87">
        <v>0</v>
      </c>
      <c r="AK106" s="87">
        <v>0</v>
      </c>
      <c r="AL106" s="87">
        <v>0</v>
      </c>
      <c r="AM106" s="87">
        <v>0</v>
      </c>
      <c r="AN106" s="87">
        <v>0</v>
      </c>
    </row>
    <row r="107" spans="1:40" x14ac:dyDescent="0.25">
      <c r="A107" t="s">
        <v>243</v>
      </c>
      <c r="B107" s="96"/>
      <c r="C107" s="97">
        <v>41274</v>
      </c>
      <c r="D107" s="98"/>
      <c r="E107" s="96">
        <v>0</v>
      </c>
      <c r="F107" s="1">
        <v>0</v>
      </c>
      <c r="G107" s="1">
        <v>0</v>
      </c>
      <c r="H107" s="87">
        <v>0</v>
      </c>
      <c r="I107" s="87">
        <v>0</v>
      </c>
      <c r="J107" s="87"/>
      <c r="K107" s="87">
        <v>0</v>
      </c>
      <c r="L107" s="87">
        <v>0</v>
      </c>
      <c r="M107" s="87">
        <v>0</v>
      </c>
      <c r="N107" s="87">
        <v>0</v>
      </c>
      <c r="O107" s="87">
        <v>0</v>
      </c>
      <c r="P107" s="87">
        <v>0</v>
      </c>
      <c r="Q107" s="87">
        <v>0</v>
      </c>
      <c r="R107" s="87">
        <v>0</v>
      </c>
      <c r="S107" s="87">
        <v>0</v>
      </c>
      <c r="T107" s="87">
        <v>0</v>
      </c>
      <c r="U107" s="87">
        <v>0</v>
      </c>
      <c r="V107" s="87">
        <v>0</v>
      </c>
      <c r="W107" s="87">
        <v>0</v>
      </c>
      <c r="X107" s="87">
        <v>0</v>
      </c>
      <c r="Y107" s="87">
        <v>0</v>
      </c>
      <c r="Z107" s="87">
        <v>0</v>
      </c>
      <c r="AA107" s="87">
        <v>0</v>
      </c>
      <c r="AB107" s="87">
        <v>0</v>
      </c>
      <c r="AC107" s="87">
        <v>0</v>
      </c>
      <c r="AD107" s="87">
        <v>0</v>
      </c>
      <c r="AE107" s="87">
        <v>0</v>
      </c>
      <c r="AF107" s="87">
        <v>0</v>
      </c>
      <c r="AG107" s="87">
        <v>0</v>
      </c>
      <c r="AH107" s="87">
        <v>0</v>
      </c>
      <c r="AI107" s="87">
        <v>0</v>
      </c>
      <c r="AJ107" s="87">
        <v>0</v>
      </c>
      <c r="AK107" s="87">
        <v>0</v>
      </c>
      <c r="AL107" s="87">
        <v>0</v>
      </c>
      <c r="AM107" s="87">
        <v>0</v>
      </c>
      <c r="AN107" s="87">
        <v>0</v>
      </c>
    </row>
    <row r="108" spans="1:40" x14ac:dyDescent="0.25">
      <c r="A108" t="s">
        <v>243</v>
      </c>
      <c r="B108" s="96">
        <v>2012</v>
      </c>
      <c r="C108" s="97"/>
      <c r="D108" s="98" t="s">
        <v>256</v>
      </c>
      <c r="E108" s="1"/>
      <c r="F108" s="1"/>
      <c r="G108" s="1"/>
      <c r="H108" s="1"/>
      <c r="I108" s="1"/>
      <c r="J108" s="1"/>
      <c r="K108" s="87"/>
      <c r="L108" s="1"/>
      <c r="M108" s="1"/>
      <c r="N108" s="87"/>
      <c r="O108" s="1"/>
      <c r="P108" s="1"/>
      <c r="Q108" s="87"/>
      <c r="R108" s="1"/>
      <c r="S108" s="1"/>
      <c r="T108" s="87"/>
      <c r="U108" s="1"/>
      <c r="V108" s="1"/>
      <c r="W108" s="1"/>
      <c r="X108" s="1"/>
      <c r="Y108" s="1"/>
      <c r="Z108" s="87"/>
      <c r="AA108" s="1"/>
      <c r="AB108" s="1"/>
      <c r="AC108" s="1"/>
      <c r="AD108" s="1"/>
      <c r="AE108" s="1"/>
      <c r="AF108" s="1"/>
      <c r="AG108" s="1"/>
      <c r="AH108" s="1"/>
      <c r="AI108" s="87"/>
      <c r="AJ108" s="1"/>
      <c r="AK108" s="1"/>
      <c r="AL108" s="1"/>
      <c r="AM108" s="1"/>
      <c r="AN108" s="1"/>
    </row>
    <row r="109" spans="1:40" x14ac:dyDescent="0.25">
      <c r="A109" t="s">
        <v>243</v>
      </c>
      <c r="B109" s="96"/>
      <c r="C109" s="97">
        <v>40999</v>
      </c>
      <c r="D109" s="98"/>
      <c r="E109" s="87">
        <v>0</v>
      </c>
      <c r="F109" s="87">
        <v>2</v>
      </c>
      <c r="G109" s="87">
        <v>2</v>
      </c>
      <c r="H109" s="87">
        <v>0</v>
      </c>
      <c r="I109" s="87">
        <v>0</v>
      </c>
      <c r="J109" s="87"/>
      <c r="K109" s="87">
        <v>0</v>
      </c>
      <c r="L109" s="87">
        <v>0</v>
      </c>
      <c r="M109" s="87">
        <v>0</v>
      </c>
      <c r="N109" s="87">
        <v>0</v>
      </c>
      <c r="O109" s="87">
        <v>0</v>
      </c>
      <c r="P109" s="87">
        <v>0</v>
      </c>
      <c r="Q109" s="87">
        <v>0</v>
      </c>
      <c r="R109" s="87">
        <v>0</v>
      </c>
      <c r="S109" s="87">
        <v>0</v>
      </c>
      <c r="T109" s="87">
        <v>0</v>
      </c>
      <c r="U109" s="87">
        <v>0</v>
      </c>
      <c r="V109" s="87">
        <v>0</v>
      </c>
      <c r="W109" s="87">
        <v>0</v>
      </c>
      <c r="X109" s="87">
        <v>0</v>
      </c>
      <c r="Y109" s="87">
        <v>0</v>
      </c>
      <c r="Z109" s="87">
        <v>0</v>
      </c>
      <c r="AA109" s="87">
        <v>0</v>
      </c>
      <c r="AB109" s="87">
        <v>0</v>
      </c>
      <c r="AC109" s="87">
        <v>0</v>
      </c>
      <c r="AD109" s="1" t="s">
        <v>257</v>
      </c>
      <c r="AE109" s="87" t="s">
        <v>257</v>
      </c>
      <c r="AF109" s="1" t="s">
        <v>257</v>
      </c>
      <c r="AG109" s="87">
        <v>0</v>
      </c>
      <c r="AH109" s="87">
        <v>0</v>
      </c>
      <c r="AI109" s="87">
        <v>0</v>
      </c>
      <c r="AJ109" s="87">
        <v>0</v>
      </c>
      <c r="AK109" s="87">
        <v>2</v>
      </c>
      <c r="AL109" s="87">
        <v>2</v>
      </c>
      <c r="AM109" s="87">
        <v>10</v>
      </c>
      <c r="AN109" s="87">
        <v>10</v>
      </c>
    </row>
    <row r="110" spans="1:40" x14ac:dyDescent="0.25">
      <c r="A110" t="s">
        <v>243</v>
      </c>
      <c r="B110" s="96"/>
      <c r="C110" s="97">
        <v>41090</v>
      </c>
      <c r="D110" s="98"/>
      <c r="E110" s="87">
        <v>1</v>
      </c>
      <c r="F110" s="87">
        <v>2</v>
      </c>
      <c r="G110" s="87">
        <v>3</v>
      </c>
      <c r="H110" s="87">
        <v>0</v>
      </c>
      <c r="I110" s="87">
        <v>0</v>
      </c>
      <c r="J110" s="87"/>
      <c r="K110" s="87">
        <v>0</v>
      </c>
      <c r="L110" s="87">
        <v>0</v>
      </c>
      <c r="M110" s="87">
        <v>0</v>
      </c>
      <c r="N110" s="87">
        <v>0</v>
      </c>
      <c r="O110" s="87">
        <v>0</v>
      </c>
      <c r="P110" s="87">
        <v>0</v>
      </c>
      <c r="Q110" s="87">
        <v>0</v>
      </c>
      <c r="R110" s="87">
        <v>0</v>
      </c>
      <c r="S110" s="87">
        <v>0</v>
      </c>
      <c r="T110" s="87">
        <v>0</v>
      </c>
      <c r="U110" s="87">
        <v>0</v>
      </c>
      <c r="V110" s="87">
        <v>0</v>
      </c>
      <c r="W110" s="87">
        <v>0</v>
      </c>
      <c r="X110" s="87">
        <v>0</v>
      </c>
      <c r="Y110" s="87">
        <v>0</v>
      </c>
      <c r="Z110" s="87">
        <v>0</v>
      </c>
      <c r="AA110" s="87">
        <v>0</v>
      </c>
      <c r="AB110" s="87">
        <v>0</v>
      </c>
      <c r="AC110" s="87">
        <v>0</v>
      </c>
      <c r="AD110" s="87">
        <v>0</v>
      </c>
      <c r="AE110" s="87">
        <v>6</v>
      </c>
      <c r="AF110" s="87">
        <v>6</v>
      </c>
      <c r="AG110" s="87">
        <v>0</v>
      </c>
      <c r="AH110" s="87">
        <v>0</v>
      </c>
      <c r="AI110" s="87">
        <v>0</v>
      </c>
      <c r="AJ110" s="87">
        <v>1</v>
      </c>
      <c r="AK110" s="87">
        <v>8</v>
      </c>
      <c r="AL110" s="87">
        <v>9</v>
      </c>
      <c r="AM110" s="87">
        <v>14</v>
      </c>
      <c r="AN110" s="87">
        <v>14</v>
      </c>
    </row>
    <row r="111" spans="1:40" x14ac:dyDescent="0.25">
      <c r="A111" t="s">
        <v>243</v>
      </c>
      <c r="B111" s="96"/>
      <c r="C111" s="97">
        <v>41182</v>
      </c>
      <c r="D111" s="98"/>
      <c r="E111" s="87">
        <v>0</v>
      </c>
      <c r="F111" s="87">
        <v>3</v>
      </c>
      <c r="G111" s="87">
        <v>3</v>
      </c>
      <c r="H111" s="87">
        <v>0</v>
      </c>
      <c r="I111" s="87">
        <v>0</v>
      </c>
      <c r="J111" s="87"/>
      <c r="K111" s="87">
        <v>0</v>
      </c>
      <c r="L111" s="87">
        <v>0</v>
      </c>
      <c r="M111" s="87">
        <v>0</v>
      </c>
      <c r="N111" s="87">
        <v>0</v>
      </c>
      <c r="O111" s="87">
        <v>0</v>
      </c>
      <c r="P111" s="87">
        <v>0</v>
      </c>
      <c r="Q111" s="87">
        <v>0</v>
      </c>
      <c r="R111" s="87">
        <v>0</v>
      </c>
      <c r="S111" s="87">
        <v>0</v>
      </c>
      <c r="T111" s="87">
        <v>0</v>
      </c>
      <c r="U111" s="87">
        <v>0</v>
      </c>
      <c r="V111" s="87">
        <v>0</v>
      </c>
      <c r="W111" s="87">
        <v>0</v>
      </c>
      <c r="X111" s="87">
        <v>0</v>
      </c>
      <c r="Y111" s="87">
        <v>0</v>
      </c>
      <c r="Z111" s="87">
        <v>0</v>
      </c>
      <c r="AA111" s="87">
        <v>0</v>
      </c>
      <c r="AB111" s="87">
        <v>0</v>
      </c>
      <c r="AC111" s="87">
        <v>0</v>
      </c>
      <c r="AD111" s="87">
        <v>0</v>
      </c>
      <c r="AE111" s="87">
        <v>3</v>
      </c>
      <c r="AF111" s="87">
        <v>3</v>
      </c>
      <c r="AG111" s="87">
        <v>0</v>
      </c>
      <c r="AH111" s="87">
        <v>0</v>
      </c>
      <c r="AI111" s="87">
        <v>0</v>
      </c>
      <c r="AJ111" s="87">
        <v>0</v>
      </c>
      <c r="AK111" s="87">
        <v>6</v>
      </c>
      <c r="AL111" s="87">
        <v>6</v>
      </c>
      <c r="AM111" s="87">
        <v>17</v>
      </c>
      <c r="AN111" s="87">
        <v>17</v>
      </c>
    </row>
    <row r="112" spans="1:40" x14ac:dyDescent="0.25">
      <c r="A112" t="s">
        <v>243</v>
      </c>
      <c r="B112" s="96"/>
      <c r="C112" s="97">
        <v>41274</v>
      </c>
      <c r="D112" s="98"/>
      <c r="E112" s="87">
        <v>0</v>
      </c>
      <c r="F112" s="87">
        <v>5</v>
      </c>
      <c r="G112" s="87">
        <v>5</v>
      </c>
      <c r="H112" s="87">
        <v>0</v>
      </c>
      <c r="I112" s="87">
        <v>0</v>
      </c>
      <c r="J112" s="87"/>
      <c r="K112" s="87">
        <v>0</v>
      </c>
      <c r="L112" s="87">
        <v>0</v>
      </c>
      <c r="M112" s="87">
        <v>0</v>
      </c>
      <c r="N112" s="87">
        <v>0</v>
      </c>
      <c r="O112" s="87">
        <v>0</v>
      </c>
      <c r="P112" s="87">
        <v>0</v>
      </c>
      <c r="Q112" s="87">
        <v>0</v>
      </c>
      <c r="R112" s="87">
        <v>0</v>
      </c>
      <c r="S112" s="87">
        <v>0</v>
      </c>
      <c r="T112" s="87">
        <v>0</v>
      </c>
      <c r="U112" s="87">
        <v>0</v>
      </c>
      <c r="V112" s="87">
        <v>0</v>
      </c>
      <c r="W112" s="87">
        <v>0</v>
      </c>
      <c r="X112" s="87">
        <v>0</v>
      </c>
      <c r="Y112" s="87">
        <v>0</v>
      </c>
      <c r="Z112" s="87">
        <v>0</v>
      </c>
      <c r="AA112" s="87">
        <v>0</v>
      </c>
      <c r="AB112" s="87">
        <v>0</v>
      </c>
      <c r="AC112" s="87">
        <v>0</v>
      </c>
      <c r="AD112" s="87">
        <v>0</v>
      </c>
      <c r="AE112" s="87">
        <v>4</v>
      </c>
      <c r="AF112" s="87">
        <v>4</v>
      </c>
      <c r="AG112" s="87">
        <v>0</v>
      </c>
      <c r="AH112" s="87">
        <v>0</v>
      </c>
      <c r="AI112" s="87">
        <v>0</v>
      </c>
      <c r="AJ112" s="87">
        <v>0</v>
      </c>
      <c r="AK112" s="87">
        <v>9</v>
      </c>
      <c r="AL112" s="87">
        <v>9</v>
      </c>
      <c r="AM112" s="87">
        <v>17</v>
      </c>
      <c r="AN112" s="87">
        <v>18</v>
      </c>
    </row>
    <row r="113" spans="1:40" ht="16.5" thickBot="1" x14ac:dyDescent="0.3">
      <c r="A113" t="s">
        <v>243</v>
      </c>
      <c r="B113" s="99"/>
      <c r="C113" s="100"/>
      <c r="D113" s="101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</row>
    <row r="114" spans="1:40" ht="16.5" thickTop="1" x14ac:dyDescent="0.25">
      <c r="A114" t="s">
        <v>243</v>
      </c>
      <c r="B114" s="93">
        <v>2013</v>
      </c>
      <c r="C114" s="94"/>
      <c r="D114" s="95" t="s">
        <v>194</v>
      </c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</row>
    <row r="115" spans="1:40" x14ac:dyDescent="0.25">
      <c r="A115" t="s">
        <v>243</v>
      </c>
      <c r="B115" s="96"/>
      <c r="C115" s="97">
        <v>41364</v>
      </c>
      <c r="D115" s="98"/>
      <c r="E115" s="87">
        <v>0</v>
      </c>
      <c r="F115" s="87">
        <v>0</v>
      </c>
      <c r="G115" s="87">
        <v>0</v>
      </c>
      <c r="H115" s="87">
        <v>0</v>
      </c>
      <c r="I115" s="87">
        <v>0</v>
      </c>
      <c r="J115" s="87"/>
      <c r="K115" s="87">
        <v>0</v>
      </c>
      <c r="L115" s="87">
        <v>0</v>
      </c>
      <c r="M115" s="87">
        <v>0</v>
      </c>
      <c r="N115" s="87">
        <v>0</v>
      </c>
      <c r="O115" s="87">
        <v>0</v>
      </c>
      <c r="P115" s="87">
        <v>0</v>
      </c>
      <c r="Q115" s="87">
        <v>0</v>
      </c>
      <c r="R115" s="87">
        <v>0</v>
      </c>
      <c r="S115" s="87">
        <v>0</v>
      </c>
      <c r="T115" s="87">
        <v>0</v>
      </c>
      <c r="U115" s="87">
        <v>0</v>
      </c>
      <c r="V115" s="87">
        <v>0</v>
      </c>
      <c r="W115" s="87">
        <v>0</v>
      </c>
      <c r="X115" s="87">
        <v>0</v>
      </c>
      <c r="Y115" s="87">
        <v>0</v>
      </c>
      <c r="Z115" s="87">
        <v>0</v>
      </c>
      <c r="AA115" s="87">
        <v>0</v>
      </c>
      <c r="AB115" s="87">
        <v>0</v>
      </c>
      <c r="AC115" s="87">
        <v>0</v>
      </c>
      <c r="AD115" s="87">
        <v>0</v>
      </c>
      <c r="AE115" s="87">
        <v>0</v>
      </c>
      <c r="AF115" s="87">
        <v>0</v>
      </c>
      <c r="AG115" s="87">
        <v>0</v>
      </c>
      <c r="AH115" s="87">
        <v>0</v>
      </c>
      <c r="AI115" s="87">
        <v>0</v>
      </c>
      <c r="AJ115" s="87">
        <v>0</v>
      </c>
      <c r="AK115" s="87">
        <v>0</v>
      </c>
      <c r="AL115" s="87">
        <v>0</v>
      </c>
      <c r="AM115" s="87">
        <v>1</v>
      </c>
      <c r="AN115" s="87">
        <v>1</v>
      </c>
    </row>
    <row r="116" spans="1:40" x14ac:dyDescent="0.25">
      <c r="A116" t="s">
        <v>243</v>
      </c>
      <c r="B116" s="96"/>
      <c r="C116" s="97">
        <v>41455</v>
      </c>
      <c r="D116" s="98"/>
      <c r="E116" s="87">
        <v>0</v>
      </c>
      <c r="F116" s="87">
        <v>0</v>
      </c>
      <c r="G116" s="87">
        <v>0</v>
      </c>
      <c r="H116" s="87">
        <v>0</v>
      </c>
      <c r="I116" s="87">
        <v>0</v>
      </c>
      <c r="J116" s="87"/>
      <c r="K116" s="87">
        <v>0</v>
      </c>
      <c r="L116" s="87">
        <v>0</v>
      </c>
      <c r="M116" s="87">
        <v>0</v>
      </c>
      <c r="N116" s="87">
        <v>0</v>
      </c>
      <c r="O116" s="87">
        <v>0</v>
      </c>
      <c r="P116" s="87">
        <v>0</v>
      </c>
      <c r="Q116" s="87">
        <v>0</v>
      </c>
      <c r="R116" s="87">
        <v>0</v>
      </c>
      <c r="S116" s="87">
        <v>0</v>
      </c>
      <c r="T116" s="87">
        <v>0</v>
      </c>
      <c r="U116" s="87">
        <v>0</v>
      </c>
      <c r="V116" s="87">
        <v>0</v>
      </c>
      <c r="W116" s="87">
        <v>0</v>
      </c>
      <c r="X116" s="87">
        <v>0</v>
      </c>
      <c r="Y116" s="87">
        <v>0</v>
      </c>
      <c r="Z116" s="87">
        <v>0</v>
      </c>
      <c r="AA116" s="87">
        <v>0</v>
      </c>
      <c r="AB116" s="87">
        <v>0</v>
      </c>
      <c r="AC116" s="87">
        <v>0</v>
      </c>
      <c r="AD116" s="87">
        <v>0</v>
      </c>
      <c r="AE116" s="87">
        <v>0</v>
      </c>
      <c r="AF116" s="87">
        <v>0</v>
      </c>
      <c r="AG116" s="87">
        <v>0</v>
      </c>
      <c r="AH116" s="87">
        <v>0</v>
      </c>
      <c r="AI116" s="87">
        <v>0</v>
      </c>
      <c r="AJ116" s="87">
        <v>0</v>
      </c>
      <c r="AK116" s="87">
        <v>0</v>
      </c>
      <c r="AL116" s="87">
        <v>0</v>
      </c>
      <c r="AM116" s="87">
        <v>1</v>
      </c>
      <c r="AN116" s="87">
        <v>1</v>
      </c>
    </row>
    <row r="117" spans="1:40" x14ac:dyDescent="0.25">
      <c r="A117" t="s">
        <v>243</v>
      </c>
      <c r="B117" s="96"/>
      <c r="C117" s="97">
        <v>41547</v>
      </c>
      <c r="D117" s="98"/>
      <c r="E117" s="87">
        <v>0</v>
      </c>
      <c r="F117" s="87">
        <v>0</v>
      </c>
      <c r="G117" s="87">
        <v>0</v>
      </c>
      <c r="H117" s="87">
        <v>0</v>
      </c>
      <c r="I117" s="87">
        <v>0</v>
      </c>
      <c r="J117" s="87"/>
      <c r="K117" s="87">
        <v>0</v>
      </c>
      <c r="L117" s="87">
        <v>0</v>
      </c>
      <c r="M117" s="87">
        <v>0</v>
      </c>
      <c r="N117" s="87">
        <v>0</v>
      </c>
      <c r="O117" s="87">
        <v>0</v>
      </c>
      <c r="P117" s="87">
        <v>0</v>
      </c>
      <c r="Q117" s="87">
        <v>0</v>
      </c>
      <c r="R117" s="87">
        <v>0</v>
      </c>
      <c r="S117" s="87">
        <v>0</v>
      </c>
      <c r="T117" s="87">
        <v>0</v>
      </c>
      <c r="U117" s="87">
        <v>0</v>
      </c>
      <c r="V117" s="87">
        <v>0</v>
      </c>
      <c r="W117" s="87">
        <v>0</v>
      </c>
      <c r="X117" s="87">
        <v>0</v>
      </c>
      <c r="Y117" s="87">
        <v>0</v>
      </c>
      <c r="Z117" s="87">
        <v>0</v>
      </c>
      <c r="AA117" s="87">
        <v>0</v>
      </c>
      <c r="AB117" s="87">
        <v>0</v>
      </c>
      <c r="AC117" s="87">
        <v>0</v>
      </c>
      <c r="AD117" s="87">
        <v>0</v>
      </c>
      <c r="AE117" s="87">
        <v>0</v>
      </c>
      <c r="AF117" s="87">
        <v>0</v>
      </c>
      <c r="AG117" s="87">
        <v>0</v>
      </c>
      <c r="AH117" s="87">
        <v>0</v>
      </c>
      <c r="AI117" s="87">
        <v>0</v>
      </c>
      <c r="AJ117" s="87">
        <v>0</v>
      </c>
      <c r="AK117" s="87">
        <v>0</v>
      </c>
      <c r="AL117" s="87">
        <v>0</v>
      </c>
      <c r="AM117" s="87">
        <v>1</v>
      </c>
      <c r="AN117" s="87">
        <v>1</v>
      </c>
    </row>
    <row r="118" spans="1:40" x14ac:dyDescent="0.25">
      <c r="A118" t="s">
        <v>243</v>
      </c>
      <c r="B118" s="96"/>
      <c r="C118" s="97">
        <v>41639</v>
      </c>
      <c r="D118" s="98"/>
      <c r="E118" s="87">
        <v>0</v>
      </c>
      <c r="F118" s="87">
        <v>0</v>
      </c>
      <c r="G118" s="87">
        <v>0</v>
      </c>
      <c r="H118" s="87">
        <v>0</v>
      </c>
      <c r="I118" s="87">
        <v>0</v>
      </c>
      <c r="J118" s="87"/>
      <c r="K118" s="87">
        <v>0</v>
      </c>
      <c r="L118" s="87">
        <v>0</v>
      </c>
      <c r="M118" s="87">
        <v>0</v>
      </c>
      <c r="N118" s="87">
        <v>0</v>
      </c>
      <c r="O118" s="87">
        <v>0</v>
      </c>
      <c r="P118" s="87">
        <v>0</v>
      </c>
      <c r="Q118" s="87">
        <v>0</v>
      </c>
      <c r="R118" s="87">
        <v>0</v>
      </c>
      <c r="S118" s="87">
        <v>0</v>
      </c>
      <c r="T118" s="87">
        <v>0</v>
      </c>
      <c r="U118" s="87">
        <v>0</v>
      </c>
      <c r="V118" s="87">
        <v>0</v>
      </c>
      <c r="W118" s="87">
        <v>0</v>
      </c>
      <c r="X118" s="87">
        <v>0</v>
      </c>
      <c r="Y118" s="87">
        <v>0</v>
      </c>
      <c r="Z118" s="87">
        <v>0</v>
      </c>
      <c r="AA118" s="87">
        <v>0</v>
      </c>
      <c r="AB118" s="87">
        <v>0</v>
      </c>
      <c r="AC118" s="87">
        <v>0</v>
      </c>
      <c r="AD118" s="87">
        <v>0</v>
      </c>
      <c r="AE118" s="87">
        <v>1</v>
      </c>
      <c r="AF118" s="87">
        <v>1</v>
      </c>
      <c r="AG118" s="87">
        <v>0</v>
      </c>
      <c r="AH118" s="87">
        <v>0</v>
      </c>
      <c r="AI118" s="87">
        <v>0</v>
      </c>
      <c r="AJ118" s="87">
        <v>0</v>
      </c>
      <c r="AK118" s="87">
        <v>1</v>
      </c>
      <c r="AL118" s="87">
        <v>1</v>
      </c>
      <c r="AM118" s="87">
        <v>0</v>
      </c>
      <c r="AN118" s="87">
        <v>0</v>
      </c>
    </row>
    <row r="119" spans="1:40" x14ac:dyDescent="0.25">
      <c r="A119" t="s">
        <v>243</v>
      </c>
      <c r="B119" s="96">
        <v>2013</v>
      </c>
      <c r="C119" s="97"/>
      <c r="D119" s="98" t="s">
        <v>256</v>
      </c>
      <c r="E119" s="1"/>
      <c r="F119" s="1"/>
      <c r="G119" s="1"/>
      <c r="H119" s="1"/>
      <c r="I119" s="1"/>
      <c r="J119" s="1"/>
      <c r="K119" s="87"/>
      <c r="L119" s="1"/>
      <c r="M119" s="1"/>
      <c r="N119" s="87"/>
      <c r="O119" s="1"/>
      <c r="P119" s="1"/>
      <c r="Q119" s="87"/>
      <c r="R119" s="1"/>
      <c r="S119" s="1"/>
      <c r="T119" s="87"/>
      <c r="U119" s="1"/>
      <c r="V119" s="1"/>
      <c r="W119" s="1"/>
      <c r="X119" s="1"/>
      <c r="Y119" s="1"/>
      <c r="Z119" s="87"/>
      <c r="AA119" s="1"/>
      <c r="AB119" s="1"/>
      <c r="AC119" s="1"/>
      <c r="AD119" s="1"/>
      <c r="AE119" s="1"/>
      <c r="AF119" s="1"/>
      <c r="AG119" s="87"/>
      <c r="AH119" s="87"/>
      <c r="AI119" s="87"/>
      <c r="AJ119" s="1"/>
      <c r="AK119" s="1"/>
      <c r="AL119" s="1"/>
      <c r="AM119" s="1"/>
      <c r="AN119" s="1"/>
    </row>
    <row r="120" spans="1:40" x14ac:dyDescent="0.25">
      <c r="A120" t="s">
        <v>243</v>
      </c>
      <c r="B120" s="96"/>
      <c r="C120" s="97">
        <v>41364</v>
      </c>
      <c r="D120" s="98"/>
      <c r="E120" s="87">
        <v>0</v>
      </c>
      <c r="F120" s="87">
        <v>3</v>
      </c>
      <c r="G120" s="87">
        <v>3</v>
      </c>
      <c r="H120" s="87">
        <v>0</v>
      </c>
      <c r="I120" s="87">
        <v>0</v>
      </c>
      <c r="J120" s="87"/>
      <c r="K120" s="87">
        <v>0</v>
      </c>
      <c r="L120" s="87">
        <v>0</v>
      </c>
      <c r="M120" s="87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87">
        <v>0</v>
      </c>
      <c r="AE120" s="87">
        <v>5</v>
      </c>
      <c r="AF120" s="87">
        <v>5</v>
      </c>
      <c r="AG120" s="87">
        <v>0</v>
      </c>
      <c r="AH120" s="87">
        <v>0</v>
      </c>
      <c r="AI120" s="87">
        <v>0</v>
      </c>
      <c r="AJ120" s="87">
        <v>0</v>
      </c>
      <c r="AK120" s="87">
        <v>8</v>
      </c>
      <c r="AL120" s="87">
        <v>8</v>
      </c>
      <c r="AM120" s="87">
        <v>16</v>
      </c>
      <c r="AN120" s="87">
        <v>16</v>
      </c>
    </row>
    <row r="121" spans="1:40" x14ac:dyDescent="0.25">
      <c r="A121" t="s">
        <v>243</v>
      </c>
      <c r="B121" s="96"/>
      <c r="C121" s="97">
        <v>41455</v>
      </c>
      <c r="D121" s="98"/>
      <c r="E121" s="87">
        <v>0</v>
      </c>
      <c r="F121" s="87">
        <v>1</v>
      </c>
      <c r="G121" s="87">
        <v>1</v>
      </c>
      <c r="H121" s="87">
        <v>0</v>
      </c>
      <c r="I121" s="87">
        <v>0</v>
      </c>
      <c r="J121" s="87"/>
      <c r="K121" s="87">
        <v>0</v>
      </c>
      <c r="L121" s="87">
        <v>0</v>
      </c>
      <c r="M121" s="87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87">
        <v>0</v>
      </c>
      <c r="AE121" s="87">
        <v>6</v>
      </c>
      <c r="AF121" s="87">
        <v>6</v>
      </c>
      <c r="AG121" s="87">
        <v>0</v>
      </c>
      <c r="AH121" s="87">
        <v>0</v>
      </c>
      <c r="AI121" s="87">
        <v>0</v>
      </c>
      <c r="AJ121" s="87">
        <v>0</v>
      </c>
      <c r="AK121" s="87">
        <v>7</v>
      </c>
      <c r="AL121" s="87">
        <v>7</v>
      </c>
      <c r="AM121" s="87">
        <v>11</v>
      </c>
      <c r="AN121" s="87">
        <v>11</v>
      </c>
    </row>
    <row r="122" spans="1:40" x14ac:dyDescent="0.25">
      <c r="A122" t="s">
        <v>243</v>
      </c>
      <c r="B122" s="96"/>
      <c r="C122" s="97">
        <v>41547</v>
      </c>
      <c r="D122" s="98"/>
      <c r="E122" s="87">
        <v>1</v>
      </c>
      <c r="F122" s="87">
        <v>4</v>
      </c>
      <c r="G122" s="87">
        <v>5</v>
      </c>
      <c r="H122" s="87">
        <v>0</v>
      </c>
      <c r="I122" s="87">
        <v>0</v>
      </c>
      <c r="J122" s="87"/>
      <c r="K122" s="87">
        <v>0</v>
      </c>
      <c r="L122" s="87">
        <v>0</v>
      </c>
      <c r="M122" s="87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87">
        <v>0</v>
      </c>
      <c r="AE122" s="87">
        <v>4</v>
      </c>
      <c r="AF122" s="87">
        <v>4</v>
      </c>
      <c r="AG122" s="87">
        <v>0</v>
      </c>
      <c r="AH122" s="87">
        <v>0</v>
      </c>
      <c r="AI122" s="87">
        <v>0</v>
      </c>
      <c r="AJ122" s="87">
        <v>1</v>
      </c>
      <c r="AK122" s="87">
        <v>8</v>
      </c>
      <c r="AL122" s="87">
        <v>9</v>
      </c>
      <c r="AM122" s="87">
        <v>14</v>
      </c>
      <c r="AN122" s="87">
        <v>14</v>
      </c>
    </row>
    <row r="123" spans="1:40" x14ac:dyDescent="0.25">
      <c r="A123" t="s">
        <v>243</v>
      </c>
      <c r="B123" s="96"/>
      <c r="C123" s="97">
        <v>41639</v>
      </c>
      <c r="D123" s="98"/>
      <c r="E123" s="87">
        <v>0</v>
      </c>
      <c r="F123" s="87">
        <v>1</v>
      </c>
      <c r="G123" s="87">
        <v>1</v>
      </c>
      <c r="H123" s="87">
        <v>0</v>
      </c>
      <c r="I123" s="87">
        <v>0</v>
      </c>
      <c r="J123" s="87"/>
      <c r="K123" s="87">
        <v>0</v>
      </c>
      <c r="L123" s="87">
        <v>0</v>
      </c>
      <c r="M123" s="87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87">
        <v>0</v>
      </c>
      <c r="AE123" s="87">
        <v>4</v>
      </c>
      <c r="AF123" s="87">
        <v>4</v>
      </c>
      <c r="AG123" s="87">
        <v>0</v>
      </c>
      <c r="AH123" s="87">
        <v>0</v>
      </c>
      <c r="AI123" s="87">
        <v>0</v>
      </c>
      <c r="AJ123" s="87">
        <v>0</v>
      </c>
      <c r="AK123" s="87">
        <v>5</v>
      </c>
      <c r="AL123" s="87">
        <v>5</v>
      </c>
      <c r="AM123" s="87">
        <v>22</v>
      </c>
      <c r="AN123" s="87">
        <v>22</v>
      </c>
    </row>
    <row r="124" spans="1:40" ht="16.5" thickBot="1" x14ac:dyDescent="0.3">
      <c r="A124" t="s">
        <v>243</v>
      </c>
      <c r="B124" s="99"/>
      <c r="C124" s="100"/>
      <c r="D124" s="101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</row>
    <row r="125" spans="1:40" ht="16.5" thickTop="1" x14ac:dyDescent="0.25">
      <c r="A125" t="s">
        <v>243</v>
      </c>
      <c r="B125" s="93">
        <v>2014</v>
      </c>
      <c r="C125" s="94"/>
      <c r="D125" s="95" t="s">
        <v>194</v>
      </c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</row>
    <row r="126" spans="1:40" x14ac:dyDescent="0.25">
      <c r="A126" t="s">
        <v>243</v>
      </c>
      <c r="B126" s="96"/>
      <c r="C126" s="97">
        <v>41729</v>
      </c>
      <c r="D126" s="98"/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/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7">
        <v>0</v>
      </c>
      <c r="Q126" s="87">
        <v>0</v>
      </c>
      <c r="R126" s="87">
        <v>0</v>
      </c>
      <c r="S126" s="87">
        <v>0</v>
      </c>
      <c r="T126" s="87">
        <v>0</v>
      </c>
      <c r="U126" s="87">
        <v>0</v>
      </c>
      <c r="V126" s="87">
        <v>0</v>
      </c>
      <c r="W126" s="87">
        <v>0</v>
      </c>
      <c r="X126" s="87">
        <v>0</v>
      </c>
      <c r="Y126" s="87">
        <v>0</v>
      </c>
      <c r="Z126" s="87">
        <v>0</v>
      </c>
      <c r="AA126" s="87">
        <v>0</v>
      </c>
      <c r="AB126" s="87">
        <v>0</v>
      </c>
      <c r="AC126" s="87">
        <v>0</v>
      </c>
      <c r="AD126" s="87">
        <v>0</v>
      </c>
      <c r="AE126" s="87">
        <v>1</v>
      </c>
      <c r="AF126" s="87">
        <v>1</v>
      </c>
      <c r="AG126" s="87">
        <v>0</v>
      </c>
      <c r="AH126" s="87">
        <v>0</v>
      </c>
      <c r="AI126" s="87">
        <v>0</v>
      </c>
      <c r="AJ126" s="87">
        <v>0</v>
      </c>
      <c r="AK126" s="87">
        <v>1</v>
      </c>
      <c r="AL126" s="87">
        <v>1</v>
      </c>
      <c r="AM126" s="87">
        <v>0</v>
      </c>
      <c r="AN126" s="87">
        <v>0</v>
      </c>
    </row>
    <row r="127" spans="1:40" x14ac:dyDescent="0.25">
      <c r="A127" t="s">
        <v>243</v>
      </c>
      <c r="B127" s="96"/>
      <c r="C127" s="97">
        <v>41820</v>
      </c>
      <c r="D127" s="98"/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/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7">
        <v>0</v>
      </c>
      <c r="R127" s="87">
        <v>0</v>
      </c>
      <c r="S127" s="87">
        <v>0</v>
      </c>
      <c r="T127" s="87">
        <v>0</v>
      </c>
      <c r="U127" s="87">
        <v>0</v>
      </c>
      <c r="V127" s="87">
        <v>0</v>
      </c>
      <c r="W127" s="87">
        <v>0</v>
      </c>
      <c r="X127" s="87">
        <v>0</v>
      </c>
      <c r="Y127" s="87">
        <v>0</v>
      </c>
      <c r="Z127" s="87">
        <v>0</v>
      </c>
      <c r="AA127" s="87">
        <v>0</v>
      </c>
      <c r="AB127" s="87">
        <v>0</v>
      </c>
      <c r="AC127" s="87">
        <v>0</v>
      </c>
      <c r="AD127" s="87">
        <v>0</v>
      </c>
      <c r="AE127" s="87">
        <v>1</v>
      </c>
      <c r="AF127" s="87">
        <v>1</v>
      </c>
      <c r="AG127" s="87">
        <v>0</v>
      </c>
      <c r="AH127" s="87">
        <v>0</v>
      </c>
      <c r="AI127" s="87">
        <v>0</v>
      </c>
      <c r="AJ127" s="87">
        <v>0</v>
      </c>
      <c r="AK127" s="87">
        <v>1</v>
      </c>
      <c r="AL127" s="87">
        <v>1</v>
      </c>
      <c r="AM127" s="87">
        <v>0</v>
      </c>
      <c r="AN127" s="87">
        <v>0</v>
      </c>
    </row>
    <row r="128" spans="1:40" x14ac:dyDescent="0.25">
      <c r="A128" t="s">
        <v>243</v>
      </c>
      <c r="B128" s="96"/>
      <c r="C128" s="97">
        <v>41912</v>
      </c>
      <c r="D128" s="98"/>
      <c r="E128" s="87">
        <v>0</v>
      </c>
      <c r="F128" s="87">
        <v>0</v>
      </c>
      <c r="G128" s="87">
        <v>0</v>
      </c>
      <c r="H128" s="87">
        <v>0</v>
      </c>
      <c r="I128" s="87">
        <v>0</v>
      </c>
      <c r="J128" s="87"/>
      <c r="K128" s="87">
        <v>0</v>
      </c>
      <c r="L128" s="87">
        <v>0</v>
      </c>
      <c r="M128" s="87">
        <v>0</v>
      </c>
      <c r="N128" s="87">
        <v>0</v>
      </c>
      <c r="O128" s="87">
        <v>0</v>
      </c>
      <c r="P128" s="87">
        <v>0</v>
      </c>
      <c r="Q128" s="87">
        <v>0</v>
      </c>
      <c r="R128" s="87">
        <v>0</v>
      </c>
      <c r="S128" s="87">
        <v>0</v>
      </c>
      <c r="T128" s="87">
        <v>0</v>
      </c>
      <c r="U128" s="87">
        <v>0</v>
      </c>
      <c r="V128" s="87">
        <v>0</v>
      </c>
      <c r="W128" s="87">
        <v>0</v>
      </c>
      <c r="X128" s="87">
        <v>0</v>
      </c>
      <c r="Y128" s="87">
        <v>0</v>
      </c>
      <c r="Z128" s="87">
        <v>0</v>
      </c>
      <c r="AA128" s="87">
        <v>0</v>
      </c>
      <c r="AB128" s="87">
        <v>0</v>
      </c>
      <c r="AC128" s="87">
        <v>0</v>
      </c>
      <c r="AD128" s="87">
        <v>0</v>
      </c>
      <c r="AE128" s="87">
        <v>0</v>
      </c>
      <c r="AF128" s="87">
        <v>0</v>
      </c>
      <c r="AG128" s="87">
        <v>0</v>
      </c>
      <c r="AH128" s="87">
        <v>0</v>
      </c>
      <c r="AI128" s="87">
        <v>0</v>
      </c>
      <c r="AJ128" s="87">
        <v>0</v>
      </c>
      <c r="AK128" s="87">
        <v>0</v>
      </c>
      <c r="AL128" s="87">
        <v>0</v>
      </c>
      <c r="AM128" s="87">
        <v>0</v>
      </c>
      <c r="AN128" s="87">
        <v>0</v>
      </c>
    </row>
    <row r="129" spans="1:40" x14ac:dyDescent="0.25">
      <c r="A129" t="s">
        <v>243</v>
      </c>
      <c r="B129" s="96"/>
      <c r="C129" s="97">
        <v>42004</v>
      </c>
      <c r="D129" s="98"/>
      <c r="E129" s="87">
        <v>0</v>
      </c>
      <c r="F129" s="87">
        <v>0</v>
      </c>
      <c r="G129" s="87">
        <v>0</v>
      </c>
      <c r="H129" s="87">
        <v>0</v>
      </c>
      <c r="I129" s="87">
        <v>0</v>
      </c>
      <c r="J129" s="87"/>
      <c r="K129" s="87">
        <v>0</v>
      </c>
      <c r="L129" s="87">
        <v>0</v>
      </c>
      <c r="M129" s="87">
        <v>0</v>
      </c>
      <c r="N129" s="87">
        <v>0</v>
      </c>
      <c r="O129" s="87">
        <v>0</v>
      </c>
      <c r="P129" s="87">
        <v>0</v>
      </c>
      <c r="Q129" s="87">
        <v>0</v>
      </c>
      <c r="R129" s="87">
        <v>0</v>
      </c>
      <c r="S129" s="87">
        <v>0</v>
      </c>
      <c r="T129" s="87">
        <v>0</v>
      </c>
      <c r="U129" s="87">
        <v>0</v>
      </c>
      <c r="V129" s="87">
        <v>0</v>
      </c>
      <c r="W129" s="87">
        <v>0</v>
      </c>
      <c r="X129" s="87">
        <v>0</v>
      </c>
      <c r="Y129" s="87">
        <v>0</v>
      </c>
      <c r="Z129" s="87">
        <v>0</v>
      </c>
      <c r="AA129" s="87">
        <v>0</v>
      </c>
      <c r="AB129" s="87">
        <v>0</v>
      </c>
      <c r="AC129" s="87">
        <v>0</v>
      </c>
      <c r="AD129" s="87">
        <v>0</v>
      </c>
      <c r="AE129" s="87">
        <v>0</v>
      </c>
      <c r="AF129" s="87">
        <v>0</v>
      </c>
      <c r="AG129" s="87">
        <v>0</v>
      </c>
      <c r="AH129" s="87">
        <v>0</v>
      </c>
      <c r="AI129" s="87">
        <v>0</v>
      </c>
      <c r="AJ129" s="87">
        <v>0</v>
      </c>
      <c r="AK129" s="87">
        <v>0</v>
      </c>
      <c r="AL129" s="87">
        <v>0</v>
      </c>
      <c r="AM129" s="87">
        <v>0</v>
      </c>
      <c r="AN129" s="87">
        <v>0</v>
      </c>
    </row>
    <row r="130" spans="1:40" x14ac:dyDescent="0.25">
      <c r="A130" t="s">
        <v>243</v>
      </c>
      <c r="B130" s="96">
        <v>2014</v>
      </c>
      <c r="C130" s="97"/>
      <c r="D130" s="98" t="s">
        <v>256</v>
      </c>
      <c r="E130" s="1"/>
      <c r="F130" s="1"/>
      <c r="G130" s="1"/>
      <c r="H130" s="1"/>
      <c r="I130" s="1"/>
      <c r="J130" s="1"/>
      <c r="K130" s="87"/>
      <c r="L130" s="1"/>
      <c r="M130" s="1"/>
      <c r="N130" s="87"/>
      <c r="O130" s="1"/>
      <c r="P130" s="1"/>
      <c r="Q130" s="87"/>
      <c r="R130" s="1"/>
      <c r="S130" s="1"/>
      <c r="T130" s="87"/>
      <c r="U130" s="1"/>
      <c r="V130" s="1"/>
      <c r="W130" s="1"/>
      <c r="X130" s="1"/>
      <c r="Y130" s="1"/>
      <c r="Z130" s="87"/>
      <c r="AA130" s="1"/>
      <c r="AB130" s="1"/>
      <c r="AC130" s="1"/>
      <c r="AD130" s="1"/>
      <c r="AE130" s="1"/>
      <c r="AF130" s="1"/>
      <c r="AG130" s="1"/>
      <c r="AH130" s="1"/>
      <c r="AI130" s="87"/>
      <c r="AJ130" s="1"/>
      <c r="AK130" s="1"/>
      <c r="AL130" s="1"/>
      <c r="AM130" s="1"/>
      <c r="AN130" s="1"/>
    </row>
    <row r="131" spans="1:40" x14ac:dyDescent="0.25">
      <c r="A131" t="s">
        <v>243</v>
      </c>
      <c r="B131" s="96"/>
      <c r="C131" s="97">
        <v>41729</v>
      </c>
      <c r="D131" s="98"/>
      <c r="E131" s="87">
        <v>0</v>
      </c>
      <c r="F131" s="1">
        <v>1</v>
      </c>
      <c r="G131" s="87">
        <v>1</v>
      </c>
      <c r="H131" s="1">
        <v>0</v>
      </c>
      <c r="I131" s="1">
        <v>0</v>
      </c>
      <c r="J131" s="1"/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87">
        <v>0</v>
      </c>
      <c r="AE131" s="87">
        <v>7</v>
      </c>
      <c r="AF131" s="87">
        <v>7</v>
      </c>
      <c r="AG131" s="87">
        <v>0</v>
      </c>
      <c r="AH131" s="87">
        <v>0</v>
      </c>
      <c r="AI131" s="87">
        <v>0</v>
      </c>
      <c r="AJ131" s="87">
        <v>0</v>
      </c>
      <c r="AK131" s="87">
        <v>8</v>
      </c>
      <c r="AL131" s="87">
        <v>8</v>
      </c>
      <c r="AM131" s="87">
        <v>14</v>
      </c>
      <c r="AN131" s="87">
        <v>14</v>
      </c>
    </row>
    <row r="132" spans="1:40" x14ac:dyDescent="0.25">
      <c r="A132" t="s">
        <v>243</v>
      </c>
      <c r="B132" s="96"/>
      <c r="C132" s="97">
        <v>41820</v>
      </c>
      <c r="D132" s="98"/>
      <c r="E132" s="87">
        <v>0</v>
      </c>
      <c r="F132" s="1">
        <v>0</v>
      </c>
      <c r="G132" s="87">
        <v>0</v>
      </c>
      <c r="H132" s="1">
        <v>0</v>
      </c>
      <c r="I132" s="1">
        <v>0</v>
      </c>
      <c r="J132" s="1"/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87">
        <v>1</v>
      </c>
      <c r="AE132" s="87">
        <v>3</v>
      </c>
      <c r="AF132" s="87">
        <v>4</v>
      </c>
      <c r="AG132" s="87">
        <v>0</v>
      </c>
      <c r="AH132" s="87">
        <v>0</v>
      </c>
      <c r="AI132" s="87">
        <v>0</v>
      </c>
      <c r="AJ132" s="87">
        <v>1</v>
      </c>
      <c r="AK132" s="87">
        <v>3</v>
      </c>
      <c r="AL132" s="87">
        <v>4</v>
      </c>
      <c r="AM132" s="87">
        <v>9</v>
      </c>
      <c r="AN132" s="87">
        <v>9</v>
      </c>
    </row>
    <row r="133" spans="1:40" x14ac:dyDescent="0.25">
      <c r="A133" t="s">
        <v>243</v>
      </c>
      <c r="B133" s="96"/>
      <c r="C133" s="97">
        <v>41912</v>
      </c>
      <c r="D133" s="98"/>
      <c r="E133" s="87">
        <v>0</v>
      </c>
      <c r="F133" s="1">
        <v>0</v>
      </c>
      <c r="G133" s="87">
        <v>0</v>
      </c>
      <c r="H133" s="1">
        <v>0</v>
      </c>
      <c r="I133" s="1">
        <v>0</v>
      </c>
      <c r="J133" s="1"/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87">
        <v>1</v>
      </c>
      <c r="AE133" s="87">
        <v>8</v>
      </c>
      <c r="AF133" s="87">
        <v>9</v>
      </c>
      <c r="AG133" s="87">
        <v>0</v>
      </c>
      <c r="AH133" s="87">
        <v>0</v>
      </c>
      <c r="AI133" s="87">
        <v>0</v>
      </c>
      <c r="AJ133" s="87">
        <v>1</v>
      </c>
      <c r="AK133" s="87">
        <v>8</v>
      </c>
      <c r="AL133" s="87">
        <v>9</v>
      </c>
      <c r="AM133" s="87">
        <v>14</v>
      </c>
      <c r="AN133" s="87">
        <v>14</v>
      </c>
    </row>
    <row r="134" spans="1:40" ht="16.5" thickBot="1" x14ac:dyDescent="0.3">
      <c r="A134" t="s">
        <v>243</v>
      </c>
      <c r="B134" s="102"/>
      <c r="C134" s="103">
        <v>42004</v>
      </c>
      <c r="D134" s="104"/>
      <c r="E134" s="105">
        <v>0</v>
      </c>
      <c r="F134" s="105">
        <v>1</v>
      </c>
      <c r="G134" s="105">
        <v>1</v>
      </c>
      <c r="H134" s="105">
        <v>0</v>
      </c>
      <c r="I134" s="105">
        <v>0</v>
      </c>
      <c r="J134" s="105"/>
      <c r="K134" s="105">
        <v>0</v>
      </c>
      <c r="L134" s="105">
        <v>0</v>
      </c>
      <c r="M134" s="105">
        <v>0</v>
      </c>
      <c r="N134" s="105">
        <v>0</v>
      </c>
      <c r="O134" s="105">
        <v>0</v>
      </c>
      <c r="P134" s="105">
        <v>0</v>
      </c>
      <c r="Q134" s="105">
        <v>0</v>
      </c>
      <c r="R134" s="105">
        <v>0</v>
      </c>
      <c r="S134" s="105">
        <v>0</v>
      </c>
      <c r="T134" s="105">
        <v>0</v>
      </c>
      <c r="U134" s="105">
        <v>0</v>
      </c>
      <c r="V134" s="105">
        <v>0</v>
      </c>
      <c r="W134" s="105">
        <v>0</v>
      </c>
      <c r="X134" s="105">
        <v>0</v>
      </c>
      <c r="Y134" s="105">
        <v>0</v>
      </c>
      <c r="Z134" s="105">
        <v>0</v>
      </c>
      <c r="AA134" s="105">
        <v>0</v>
      </c>
      <c r="AB134" s="105">
        <v>0</v>
      </c>
      <c r="AC134" s="105">
        <v>0</v>
      </c>
      <c r="AD134" s="105">
        <v>1</v>
      </c>
      <c r="AE134" s="105">
        <v>5</v>
      </c>
      <c r="AF134" s="105">
        <v>6</v>
      </c>
      <c r="AG134" s="105">
        <v>0</v>
      </c>
      <c r="AH134" s="105">
        <v>0</v>
      </c>
      <c r="AI134" s="105">
        <v>0</v>
      </c>
      <c r="AJ134" s="105">
        <v>1</v>
      </c>
      <c r="AK134" s="105">
        <v>6</v>
      </c>
      <c r="AL134" s="105">
        <v>7</v>
      </c>
      <c r="AM134" s="105">
        <v>11</v>
      </c>
      <c r="AN134" s="105">
        <v>11</v>
      </c>
    </row>
    <row r="135" spans="1:40" x14ac:dyDescent="0.25">
      <c r="A135" t="s">
        <v>235</v>
      </c>
      <c r="B135" s="93">
        <v>2012</v>
      </c>
      <c r="C135" s="94"/>
      <c r="D135" s="95" t="s">
        <v>194</v>
      </c>
      <c r="E135" s="93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</row>
    <row r="136" spans="1:40" x14ac:dyDescent="0.25">
      <c r="A136" t="s">
        <v>235</v>
      </c>
      <c r="B136" s="96"/>
      <c r="C136" s="97">
        <v>40999</v>
      </c>
      <c r="D136" s="98"/>
      <c r="E136" s="9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t="s">
        <v>235</v>
      </c>
      <c r="B137" s="96"/>
      <c r="C137" s="97">
        <v>41090</v>
      </c>
      <c r="D137" s="98"/>
      <c r="E137" s="9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t="s">
        <v>235</v>
      </c>
      <c r="B138" s="96"/>
      <c r="C138" s="97">
        <v>41182</v>
      </c>
      <c r="D138" s="98"/>
      <c r="E138" s="9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t="s">
        <v>235</v>
      </c>
      <c r="B139" s="96"/>
      <c r="C139" s="97">
        <v>41274</v>
      </c>
      <c r="D139" s="98"/>
      <c r="E139" s="9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t="s">
        <v>235</v>
      </c>
      <c r="B140" s="96">
        <v>2012</v>
      </c>
      <c r="C140" s="97"/>
      <c r="D140" s="98" t="s">
        <v>256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t="s">
        <v>235</v>
      </c>
      <c r="B141" s="96"/>
      <c r="C141" s="97">
        <v>40999</v>
      </c>
      <c r="D141" s="9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t="s">
        <v>235</v>
      </c>
      <c r="B142" s="96"/>
      <c r="C142" s="97">
        <v>41090</v>
      </c>
      <c r="D142" s="9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t="s">
        <v>235</v>
      </c>
      <c r="B143" s="96"/>
      <c r="C143" s="97">
        <v>41182</v>
      </c>
      <c r="D143" s="9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t="s">
        <v>235</v>
      </c>
      <c r="B144" s="96"/>
      <c r="C144" s="97">
        <v>41274</v>
      </c>
      <c r="D144" s="9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6.5" thickBot="1" x14ac:dyDescent="0.3">
      <c r="A145" t="s">
        <v>235</v>
      </c>
      <c r="B145" s="99"/>
      <c r="C145" s="100"/>
      <c r="D145" s="101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</row>
    <row r="146" spans="1:40" ht="16.5" thickTop="1" x14ac:dyDescent="0.25">
      <c r="A146" t="s">
        <v>235</v>
      </c>
      <c r="B146" s="93">
        <v>2013</v>
      </c>
      <c r="C146" s="94"/>
      <c r="D146" s="95" t="s">
        <v>194</v>
      </c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</row>
    <row r="147" spans="1:40" x14ac:dyDescent="0.25">
      <c r="A147" t="s">
        <v>235</v>
      </c>
      <c r="B147" s="96"/>
      <c r="C147" s="97">
        <v>41364</v>
      </c>
      <c r="D147" s="9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t="s">
        <v>235</v>
      </c>
      <c r="B148" s="96"/>
      <c r="C148" s="97">
        <v>41455</v>
      </c>
      <c r="D148" s="9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t="s">
        <v>235</v>
      </c>
      <c r="B149" s="96"/>
      <c r="C149" s="97">
        <v>41547</v>
      </c>
      <c r="D149" s="9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t="s">
        <v>235</v>
      </c>
      <c r="B150" s="96"/>
      <c r="C150" s="97">
        <v>41639</v>
      </c>
      <c r="D150" s="9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t="s">
        <v>235</v>
      </c>
      <c r="B151" s="96">
        <v>2013</v>
      </c>
      <c r="C151" s="97"/>
      <c r="D151" s="98" t="s">
        <v>256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t="s">
        <v>235</v>
      </c>
      <c r="B152" s="96"/>
      <c r="C152" s="97">
        <v>41364</v>
      </c>
      <c r="D152" s="9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t="s">
        <v>235</v>
      </c>
      <c r="B153" s="96"/>
      <c r="C153" s="97">
        <v>41455</v>
      </c>
      <c r="D153" s="9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t="s">
        <v>235</v>
      </c>
      <c r="B154" s="96"/>
      <c r="C154" s="97">
        <v>41547</v>
      </c>
      <c r="D154" s="9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t="s">
        <v>235</v>
      </c>
      <c r="B155" s="96"/>
      <c r="C155" s="97">
        <v>41639</v>
      </c>
      <c r="D155" s="9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6.5" thickBot="1" x14ac:dyDescent="0.3">
      <c r="A156" t="s">
        <v>235</v>
      </c>
      <c r="B156" s="99"/>
      <c r="C156" s="100"/>
      <c r="D156" s="101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</row>
    <row r="157" spans="1:40" ht="16.5" thickTop="1" x14ac:dyDescent="0.25">
      <c r="A157" t="s">
        <v>235</v>
      </c>
      <c r="B157" s="93">
        <v>2014</v>
      </c>
      <c r="C157" s="94"/>
      <c r="D157" s="95" t="s">
        <v>194</v>
      </c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</row>
    <row r="158" spans="1:40" x14ac:dyDescent="0.25">
      <c r="A158" t="s">
        <v>235</v>
      </c>
      <c r="B158" s="96"/>
      <c r="C158" s="97">
        <v>41729</v>
      </c>
      <c r="D158" s="9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t="s">
        <v>235</v>
      </c>
      <c r="B159" s="96"/>
      <c r="C159" s="97">
        <v>41820</v>
      </c>
      <c r="D159" s="9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t="s">
        <v>235</v>
      </c>
      <c r="B160" s="96"/>
      <c r="C160" s="97">
        <v>41912</v>
      </c>
      <c r="D160" s="9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t="s">
        <v>235</v>
      </c>
      <c r="B161" s="96"/>
      <c r="C161" s="97">
        <v>42004</v>
      </c>
      <c r="D161" s="9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t="s">
        <v>235</v>
      </c>
      <c r="B162" s="96">
        <v>2014</v>
      </c>
      <c r="C162" s="97"/>
      <c r="D162" s="98" t="s">
        <v>256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t="s">
        <v>235</v>
      </c>
      <c r="B163" s="96"/>
      <c r="C163" s="97">
        <v>41729</v>
      </c>
      <c r="D163" s="9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t="s">
        <v>235</v>
      </c>
      <c r="B164" s="96"/>
      <c r="C164" s="97">
        <v>41820</v>
      </c>
      <c r="D164" s="9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t="s">
        <v>235</v>
      </c>
      <c r="B165" s="96"/>
      <c r="C165" s="97">
        <v>41912</v>
      </c>
      <c r="D165" s="9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6.5" thickBot="1" x14ac:dyDescent="0.3">
      <c r="A166" t="s">
        <v>235</v>
      </c>
      <c r="B166" s="102"/>
      <c r="C166" s="103">
        <v>42004</v>
      </c>
      <c r="D166" s="104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</row>
    <row r="167" spans="1:40" ht="16.5" thickBot="1" x14ac:dyDescent="0.3">
      <c r="A167" t="s">
        <v>225</v>
      </c>
      <c r="B167" s="93">
        <v>2012</v>
      </c>
      <c r="C167" s="94"/>
      <c r="D167" s="95" t="s">
        <v>194</v>
      </c>
      <c r="E167" s="93"/>
      <c r="F167" s="94"/>
      <c r="G167" s="94"/>
      <c r="H167" s="94"/>
      <c r="I167" s="94"/>
      <c r="J167" s="94"/>
      <c r="K167" s="107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6"/>
      <c r="AK167" s="1"/>
      <c r="AL167" s="1"/>
      <c r="AM167" s="94"/>
      <c r="AN167" s="94"/>
    </row>
    <row r="168" spans="1:40" ht="16.5" thickBot="1" x14ac:dyDescent="0.3">
      <c r="A168" t="s">
        <v>225</v>
      </c>
      <c r="B168" s="96"/>
      <c r="C168" s="97">
        <v>40999</v>
      </c>
      <c r="D168" s="98"/>
      <c r="E168" s="96">
        <v>0</v>
      </c>
      <c r="F168" s="1">
        <v>0</v>
      </c>
      <c r="G168" s="1">
        <v>0</v>
      </c>
      <c r="H168" s="108" t="s">
        <v>258</v>
      </c>
      <c r="I168" s="94"/>
      <c r="J168" s="94"/>
      <c r="K168" s="94"/>
      <c r="L168" s="94"/>
      <c r="M168" s="94"/>
      <c r="N168" s="94"/>
      <c r="O168" s="108" t="s">
        <v>258</v>
      </c>
      <c r="P168" s="94"/>
      <c r="Q168" s="94"/>
      <c r="R168" s="94"/>
      <c r="S168" s="94"/>
      <c r="T168" s="94"/>
      <c r="U168" s="108" t="s">
        <v>258</v>
      </c>
      <c r="V168" s="94"/>
      <c r="W168" s="94"/>
      <c r="X168" s="109" t="s">
        <v>258</v>
      </c>
      <c r="Y168" s="94"/>
      <c r="Z168" s="94"/>
      <c r="AA168" s="1">
        <v>0</v>
      </c>
      <c r="AB168" s="1">
        <v>0</v>
      </c>
      <c r="AC168" s="1">
        <v>0</v>
      </c>
      <c r="AD168" s="108" t="s">
        <v>258</v>
      </c>
      <c r="AE168" s="94"/>
      <c r="AF168" s="94"/>
      <c r="AG168" s="108" t="s">
        <v>258</v>
      </c>
      <c r="AH168" s="94"/>
      <c r="AI168" s="94"/>
      <c r="AJ168" s="96">
        <v>1</v>
      </c>
      <c r="AK168" s="1">
        <v>0</v>
      </c>
      <c r="AL168" s="1">
        <v>1</v>
      </c>
      <c r="AM168" s="87">
        <v>0</v>
      </c>
      <c r="AN168" s="87">
        <v>0</v>
      </c>
    </row>
    <row r="169" spans="1:40" ht="16.5" thickBot="1" x14ac:dyDescent="0.3">
      <c r="A169" t="s">
        <v>225</v>
      </c>
      <c r="B169" s="96"/>
      <c r="C169" s="97">
        <v>41090</v>
      </c>
      <c r="D169" s="98"/>
      <c r="E169" s="96">
        <v>1</v>
      </c>
      <c r="F169" s="1">
        <v>0</v>
      </c>
      <c r="G169" s="1">
        <v>1</v>
      </c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Y169" s="94"/>
      <c r="Z169" s="94"/>
      <c r="AA169" s="1">
        <v>0</v>
      </c>
      <c r="AB169" s="1">
        <v>2</v>
      </c>
      <c r="AC169" s="1">
        <v>2</v>
      </c>
      <c r="AD169" s="94"/>
      <c r="AE169" s="94"/>
      <c r="AF169" s="94"/>
      <c r="AH169" s="94"/>
      <c r="AI169" s="94"/>
      <c r="AJ169" s="96">
        <v>0</v>
      </c>
      <c r="AK169" s="1">
        <v>2</v>
      </c>
      <c r="AL169" s="1">
        <v>2</v>
      </c>
      <c r="AM169" s="87">
        <v>0</v>
      </c>
      <c r="AN169" s="87">
        <v>0</v>
      </c>
    </row>
    <row r="170" spans="1:40" ht="16.5" thickBot="1" x14ac:dyDescent="0.3">
      <c r="A170" t="s">
        <v>225</v>
      </c>
      <c r="B170" s="96"/>
      <c r="C170" s="97">
        <v>41182</v>
      </c>
      <c r="D170" s="98"/>
      <c r="E170" s="96">
        <v>0</v>
      </c>
      <c r="F170" s="1">
        <v>0</v>
      </c>
      <c r="G170" s="1">
        <v>0</v>
      </c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1">
        <v>0</v>
      </c>
      <c r="AB170" s="1">
        <v>1</v>
      </c>
      <c r="AC170" s="1">
        <v>1</v>
      </c>
      <c r="AD170" s="94"/>
      <c r="AE170" s="94"/>
      <c r="AF170" s="94"/>
      <c r="AG170" s="94"/>
      <c r="AH170" s="94"/>
      <c r="AI170" s="94"/>
      <c r="AJ170" s="96">
        <v>0</v>
      </c>
      <c r="AK170" s="87">
        <v>1</v>
      </c>
      <c r="AL170" s="87">
        <v>1</v>
      </c>
      <c r="AM170" s="87">
        <v>0</v>
      </c>
      <c r="AN170" s="87">
        <v>0</v>
      </c>
    </row>
    <row r="171" spans="1:40" ht="16.5" thickBot="1" x14ac:dyDescent="0.3">
      <c r="A171" t="s">
        <v>225</v>
      </c>
      <c r="B171" s="96"/>
      <c r="C171" s="97">
        <v>41274</v>
      </c>
      <c r="D171" s="98"/>
      <c r="E171" s="96">
        <v>0</v>
      </c>
      <c r="F171" s="87">
        <v>0</v>
      </c>
      <c r="G171" s="87">
        <v>0</v>
      </c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1">
        <v>0</v>
      </c>
      <c r="AB171" s="1">
        <v>1</v>
      </c>
      <c r="AC171" s="1">
        <v>1</v>
      </c>
      <c r="AD171" s="94"/>
      <c r="AE171" s="94"/>
      <c r="AF171" s="94"/>
      <c r="AG171" s="94"/>
      <c r="AH171" s="94"/>
      <c r="AI171" s="94"/>
      <c r="AJ171" s="87">
        <v>0</v>
      </c>
      <c r="AK171" s="87">
        <v>1</v>
      </c>
      <c r="AL171" s="87">
        <v>1</v>
      </c>
      <c r="AM171" s="87">
        <v>0</v>
      </c>
      <c r="AN171" s="87">
        <v>0</v>
      </c>
    </row>
    <row r="172" spans="1:40" ht="16.5" thickBot="1" x14ac:dyDescent="0.3">
      <c r="A172" t="s">
        <v>225</v>
      </c>
      <c r="B172" s="96">
        <v>2012</v>
      </c>
      <c r="C172" s="97"/>
      <c r="D172" s="98" t="s">
        <v>256</v>
      </c>
      <c r="E172" s="1"/>
      <c r="F172" s="1"/>
      <c r="G172" s="1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1"/>
      <c r="AB172" s="1"/>
      <c r="AC172" s="1"/>
      <c r="AD172" s="94"/>
      <c r="AE172" s="94"/>
      <c r="AF172" s="94"/>
      <c r="AG172" s="94"/>
      <c r="AH172" s="94"/>
      <c r="AI172" s="94"/>
      <c r="AM172" s="87"/>
      <c r="AN172" s="1"/>
    </row>
    <row r="173" spans="1:40" ht="16.5" thickBot="1" x14ac:dyDescent="0.3">
      <c r="A173" t="s">
        <v>225</v>
      </c>
      <c r="B173" s="96"/>
      <c r="C173" s="97">
        <v>40999</v>
      </c>
      <c r="D173" s="98"/>
      <c r="E173" s="87">
        <v>0</v>
      </c>
      <c r="F173" s="87">
        <v>0</v>
      </c>
      <c r="G173" s="87">
        <v>0</v>
      </c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110" t="s">
        <v>259</v>
      </c>
      <c r="AB173" s="87"/>
      <c r="AC173" s="87"/>
      <c r="AD173" s="94"/>
      <c r="AE173" s="94"/>
      <c r="AF173" s="94"/>
      <c r="AG173" s="94"/>
      <c r="AH173" s="94"/>
      <c r="AI173" s="94"/>
      <c r="AJ173" s="87">
        <v>0</v>
      </c>
      <c r="AK173" s="87">
        <v>0</v>
      </c>
      <c r="AL173" s="87">
        <v>0</v>
      </c>
      <c r="AM173" s="87">
        <v>11</v>
      </c>
      <c r="AN173" s="87">
        <v>11</v>
      </c>
    </row>
    <row r="174" spans="1:40" ht="16.5" thickBot="1" x14ac:dyDescent="0.3">
      <c r="A174" t="s">
        <v>225</v>
      </c>
      <c r="B174" s="96"/>
      <c r="C174" s="97">
        <v>41090</v>
      </c>
      <c r="D174" s="98"/>
      <c r="E174" s="87">
        <v>2</v>
      </c>
      <c r="F174" s="87">
        <v>6</v>
      </c>
      <c r="G174" s="87">
        <v>8</v>
      </c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87"/>
      <c r="AB174" s="87"/>
      <c r="AC174" s="87"/>
      <c r="AD174" s="94"/>
      <c r="AE174" s="94"/>
      <c r="AF174" s="94"/>
      <c r="AG174" s="94"/>
      <c r="AH174" s="94"/>
      <c r="AI174" s="94"/>
      <c r="AJ174" s="87">
        <v>2</v>
      </c>
      <c r="AK174" s="87">
        <v>6</v>
      </c>
      <c r="AL174" s="87">
        <v>8</v>
      </c>
      <c r="AM174" s="87">
        <v>14</v>
      </c>
      <c r="AN174" s="87">
        <v>14</v>
      </c>
    </row>
    <row r="175" spans="1:40" ht="16.5" thickBot="1" x14ac:dyDescent="0.3">
      <c r="A175" t="s">
        <v>225</v>
      </c>
      <c r="B175" s="96"/>
      <c r="C175" s="97">
        <v>41182</v>
      </c>
      <c r="D175" s="98"/>
      <c r="E175" s="87">
        <v>3</v>
      </c>
      <c r="F175" s="87">
        <v>3</v>
      </c>
      <c r="G175" s="87">
        <v>6</v>
      </c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87"/>
      <c r="AB175" s="87"/>
      <c r="AC175" s="87"/>
      <c r="AD175" s="94"/>
      <c r="AE175" s="94"/>
      <c r="AF175" s="94"/>
      <c r="AG175" s="94"/>
      <c r="AH175" s="94"/>
      <c r="AI175" s="94"/>
      <c r="AJ175" s="87">
        <v>3</v>
      </c>
      <c r="AK175" s="87">
        <v>3</v>
      </c>
      <c r="AL175" s="87">
        <v>6</v>
      </c>
      <c r="AM175" s="87">
        <v>8</v>
      </c>
      <c r="AN175" s="87">
        <v>8</v>
      </c>
    </row>
    <row r="176" spans="1:40" ht="16.5" thickBot="1" x14ac:dyDescent="0.3">
      <c r="A176" t="s">
        <v>225</v>
      </c>
      <c r="B176" s="96"/>
      <c r="C176" s="97">
        <v>41274</v>
      </c>
      <c r="D176" s="98"/>
      <c r="E176" s="87">
        <v>0</v>
      </c>
      <c r="F176" s="87">
        <v>0</v>
      </c>
      <c r="G176" s="87">
        <v>0</v>
      </c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87"/>
      <c r="AB176" s="87"/>
      <c r="AC176" s="87"/>
      <c r="AD176" s="94"/>
      <c r="AE176" s="94"/>
      <c r="AF176" s="94"/>
      <c r="AG176" s="94"/>
      <c r="AH176" s="94"/>
      <c r="AI176" s="94"/>
      <c r="AJ176" s="87">
        <v>0</v>
      </c>
      <c r="AK176" s="87">
        <v>0</v>
      </c>
      <c r="AL176" s="87">
        <v>0</v>
      </c>
      <c r="AM176" s="87">
        <v>7</v>
      </c>
      <c r="AN176" s="87">
        <v>7</v>
      </c>
    </row>
    <row r="177" spans="1:40" ht="16.5" thickBot="1" x14ac:dyDescent="0.3">
      <c r="A177" t="s">
        <v>225</v>
      </c>
      <c r="B177" s="99"/>
      <c r="C177" s="100"/>
      <c r="D177" s="101"/>
      <c r="E177" s="100"/>
      <c r="F177" s="100"/>
      <c r="G177" s="100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100"/>
      <c r="AB177" s="100"/>
      <c r="AC177" s="100"/>
      <c r="AD177" s="94"/>
      <c r="AE177" s="94"/>
      <c r="AF177" s="94"/>
      <c r="AG177" s="94"/>
      <c r="AH177" s="94"/>
      <c r="AI177" s="94"/>
      <c r="AJ177" s="100"/>
      <c r="AK177" s="100"/>
      <c r="AL177" s="100"/>
      <c r="AM177" s="100"/>
      <c r="AN177" s="100"/>
    </row>
    <row r="178" spans="1:40" ht="17.25" thickTop="1" thickBot="1" x14ac:dyDescent="0.3">
      <c r="A178" t="s">
        <v>225</v>
      </c>
      <c r="B178" s="93">
        <v>2013</v>
      </c>
      <c r="C178" s="94"/>
      <c r="D178" s="95" t="s">
        <v>194</v>
      </c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>
        <v>0</v>
      </c>
      <c r="AK178" s="94">
        <v>0</v>
      </c>
      <c r="AL178" s="94">
        <v>0</v>
      </c>
      <c r="AM178" s="94">
        <v>0</v>
      </c>
      <c r="AN178" s="94">
        <v>0</v>
      </c>
    </row>
    <row r="179" spans="1:40" ht="16.5" thickBot="1" x14ac:dyDescent="0.3">
      <c r="A179" t="s">
        <v>225</v>
      </c>
      <c r="B179" s="96"/>
      <c r="C179" s="97">
        <v>41364</v>
      </c>
      <c r="D179" s="98"/>
      <c r="E179" s="94">
        <v>0</v>
      </c>
      <c r="F179" s="94">
        <v>0</v>
      </c>
      <c r="G179" s="94">
        <v>0</v>
      </c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1">
        <v>0</v>
      </c>
      <c r="AB179" s="1">
        <v>2</v>
      </c>
      <c r="AC179" s="1">
        <v>2</v>
      </c>
      <c r="AD179" s="94"/>
      <c r="AE179" s="94"/>
      <c r="AF179" s="94"/>
      <c r="AG179" s="94"/>
      <c r="AH179" s="94"/>
      <c r="AI179" s="94"/>
      <c r="AJ179" s="94">
        <v>0</v>
      </c>
      <c r="AK179" s="94">
        <v>2</v>
      </c>
      <c r="AL179" s="94">
        <v>2</v>
      </c>
      <c r="AM179" s="94">
        <v>0</v>
      </c>
      <c r="AN179" s="94">
        <v>0</v>
      </c>
    </row>
    <row r="180" spans="1:40" ht="16.5" thickBot="1" x14ac:dyDescent="0.3">
      <c r="A180" t="s">
        <v>225</v>
      </c>
      <c r="B180" s="96"/>
      <c r="C180" s="97">
        <v>41455</v>
      </c>
      <c r="D180" s="98"/>
      <c r="E180" s="94">
        <v>0</v>
      </c>
      <c r="F180" s="94">
        <v>0</v>
      </c>
      <c r="G180" s="94">
        <v>0</v>
      </c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1">
        <v>0</v>
      </c>
      <c r="AB180" s="1">
        <v>0</v>
      </c>
      <c r="AC180" s="1">
        <v>0</v>
      </c>
      <c r="AD180" s="94"/>
      <c r="AE180" s="94"/>
      <c r="AF180" s="94"/>
      <c r="AG180" s="94"/>
      <c r="AH180" s="94"/>
      <c r="AI180" s="94"/>
      <c r="AJ180" s="94">
        <v>0</v>
      </c>
      <c r="AK180" s="94">
        <v>0</v>
      </c>
      <c r="AL180" s="94">
        <v>0</v>
      </c>
      <c r="AM180" s="94">
        <v>0</v>
      </c>
      <c r="AN180" s="94">
        <v>0</v>
      </c>
    </row>
    <row r="181" spans="1:40" ht="16.5" thickBot="1" x14ac:dyDescent="0.3">
      <c r="A181" t="s">
        <v>225</v>
      </c>
      <c r="B181" s="96"/>
      <c r="C181" s="97">
        <v>41547</v>
      </c>
      <c r="D181" s="98"/>
      <c r="E181" s="94">
        <v>0</v>
      </c>
      <c r="F181" s="94">
        <v>0</v>
      </c>
      <c r="G181" s="94">
        <v>0</v>
      </c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1">
        <v>0</v>
      </c>
      <c r="AB181" s="1">
        <v>0</v>
      </c>
      <c r="AC181" s="1">
        <v>0</v>
      </c>
      <c r="AD181" s="94"/>
      <c r="AE181" s="94"/>
      <c r="AF181" s="94"/>
      <c r="AG181" s="94"/>
      <c r="AH181" s="94"/>
      <c r="AI181" s="94"/>
      <c r="AJ181" s="94">
        <v>0</v>
      </c>
      <c r="AK181" s="94">
        <v>0</v>
      </c>
      <c r="AL181" s="94">
        <v>0</v>
      </c>
      <c r="AM181" s="94">
        <v>0</v>
      </c>
      <c r="AN181" s="94">
        <v>0</v>
      </c>
    </row>
    <row r="182" spans="1:40" ht="16.5" thickBot="1" x14ac:dyDescent="0.3">
      <c r="A182" t="s">
        <v>225</v>
      </c>
      <c r="B182" s="96"/>
      <c r="C182" s="97">
        <v>41639</v>
      </c>
      <c r="D182" s="98"/>
      <c r="E182" s="94">
        <v>0</v>
      </c>
      <c r="F182" s="94">
        <v>0</v>
      </c>
      <c r="G182" s="94">
        <v>0</v>
      </c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87">
        <v>0</v>
      </c>
      <c r="AB182" s="87">
        <v>0</v>
      </c>
      <c r="AC182" s="87">
        <v>0</v>
      </c>
      <c r="AD182" s="94"/>
      <c r="AE182" s="94"/>
      <c r="AF182" s="94"/>
      <c r="AG182" s="94"/>
      <c r="AH182" s="94"/>
      <c r="AI182" s="94"/>
      <c r="AJ182" s="94">
        <v>0</v>
      </c>
      <c r="AK182" s="94">
        <v>0</v>
      </c>
      <c r="AL182" s="94">
        <v>0</v>
      </c>
      <c r="AM182" s="94">
        <v>0</v>
      </c>
      <c r="AN182" s="94">
        <v>0</v>
      </c>
    </row>
    <row r="183" spans="1:40" ht="16.5" thickBot="1" x14ac:dyDescent="0.3">
      <c r="A183" t="s">
        <v>225</v>
      </c>
      <c r="B183" s="96">
        <v>2013</v>
      </c>
      <c r="C183" s="97"/>
      <c r="D183" s="98" t="s">
        <v>256</v>
      </c>
      <c r="E183" s="1"/>
      <c r="F183" s="1"/>
      <c r="G183" s="1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1"/>
      <c r="AB183" s="1"/>
      <c r="AC183" s="1"/>
      <c r="AD183" s="94"/>
      <c r="AE183" s="94"/>
      <c r="AF183" s="94"/>
      <c r="AG183" s="94"/>
      <c r="AH183" s="94"/>
      <c r="AI183" s="94"/>
      <c r="AJ183" s="1"/>
      <c r="AK183" s="1"/>
      <c r="AL183" s="1"/>
      <c r="AM183" s="1"/>
      <c r="AN183" s="1"/>
    </row>
    <row r="184" spans="1:40" ht="16.5" thickBot="1" x14ac:dyDescent="0.3">
      <c r="A184" t="s">
        <v>225</v>
      </c>
      <c r="B184" s="96"/>
      <c r="C184" s="97">
        <v>41364</v>
      </c>
      <c r="D184" s="98"/>
      <c r="E184" s="87">
        <v>0</v>
      </c>
      <c r="F184" s="87">
        <v>0</v>
      </c>
      <c r="G184" s="87">
        <v>0</v>
      </c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110" t="s">
        <v>259</v>
      </c>
      <c r="AB184" s="87"/>
      <c r="AC184" s="87"/>
      <c r="AD184" s="94"/>
      <c r="AE184" s="94"/>
      <c r="AF184" s="94"/>
      <c r="AG184" s="94"/>
      <c r="AH184" s="94"/>
      <c r="AI184" s="94"/>
      <c r="AJ184" s="87">
        <v>0</v>
      </c>
      <c r="AK184" s="87">
        <v>0</v>
      </c>
      <c r="AL184" s="87">
        <v>0</v>
      </c>
      <c r="AM184" s="87">
        <v>10</v>
      </c>
      <c r="AN184" s="87">
        <v>10</v>
      </c>
    </row>
    <row r="185" spans="1:40" ht="16.5" thickBot="1" x14ac:dyDescent="0.3">
      <c r="A185" t="s">
        <v>225</v>
      </c>
      <c r="B185" s="96"/>
      <c r="C185" s="97">
        <v>41455</v>
      </c>
      <c r="D185" s="98"/>
      <c r="E185" s="87">
        <v>1</v>
      </c>
      <c r="F185" s="87">
        <v>0</v>
      </c>
      <c r="G185" s="87">
        <v>1</v>
      </c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87"/>
      <c r="AB185" s="87"/>
      <c r="AC185" s="87"/>
      <c r="AD185" s="94"/>
      <c r="AE185" s="94"/>
      <c r="AF185" s="94"/>
      <c r="AG185" s="94"/>
      <c r="AH185" s="94"/>
      <c r="AI185" s="94"/>
      <c r="AJ185" s="87">
        <v>1</v>
      </c>
      <c r="AK185" s="87">
        <v>0</v>
      </c>
      <c r="AL185" s="87">
        <v>1</v>
      </c>
      <c r="AM185" s="87">
        <v>2</v>
      </c>
      <c r="AN185" s="87">
        <v>2</v>
      </c>
    </row>
    <row r="186" spans="1:40" ht="16.5" thickBot="1" x14ac:dyDescent="0.3">
      <c r="A186" t="s">
        <v>225</v>
      </c>
      <c r="B186" s="96"/>
      <c r="C186" s="97">
        <v>41547</v>
      </c>
      <c r="D186" s="98"/>
      <c r="E186" s="87">
        <v>1</v>
      </c>
      <c r="F186" s="87">
        <v>1</v>
      </c>
      <c r="G186" s="87">
        <v>2</v>
      </c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87"/>
      <c r="AB186" s="87"/>
      <c r="AC186" s="87"/>
      <c r="AD186" s="94"/>
      <c r="AE186" s="94"/>
      <c r="AF186" s="94"/>
      <c r="AG186" s="94"/>
      <c r="AH186" s="94"/>
      <c r="AI186" s="94"/>
      <c r="AJ186" s="87">
        <v>1</v>
      </c>
      <c r="AK186" s="87">
        <v>1</v>
      </c>
      <c r="AL186" s="87">
        <v>2</v>
      </c>
      <c r="AM186" s="87">
        <v>5</v>
      </c>
      <c r="AN186" s="87">
        <v>5</v>
      </c>
    </row>
    <row r="187" spans="1:40" ht="16.5" thickBot="1" x14ac:dyDescent="0.3">
      <c r="A187" t="s">
        <v>225</v>
      </c>
      <c r="B187" s="96"/>
      <c r="C187" s="97">
        <v>41639</v>
      </c>
      <c r="D187" s="98"/>
      <c r="E187" s="87">
        <v>1</v>
      </c>
      <c r="F187" s="87">
        <v>1</v>
      </c>
      <c r="G187" s="87">
        <v>2</v>
      </c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87"/>
      <c r="AB187" s="87"/>
      <c r="AC187" s="87"/>
      <c r="AD187" s="94"/>
      <c r="AE187" s="94"/>
      <c r="AF187" s="94"/>
      <c r="AG187" s="94"/>
      <c r="AH187" s="94"/>
      <c r="AI187" s="94"/>
      <c r="AJ187" s="87">
        <v>1</v>
      </c>
      <c r="AK187" s="87">
        <v>1</v>
      </c>
      <c r="AL187" s="87">
        <v>2</v>
      </c>
      <c r="AM187" s="87">
        <v>4</v>
      </c>
      <c r="AN187" s="87">
        <v>4</v>
      </c>
    </row>
    <row r="188" spans="1:40" ht="16.5" thickBot="1" x14ac:dyDescent="0.3">
      <c r="A188" t="s">
        <v>225</v>
      </c>
      <c r="B188" s="99"/>
      <c r="C188" s="100"/>
      <c r="D188" s="101"/>
      <c r="E188" s="100"/>
      <c r="F188" s="100"/>
      <c r="G188" s="100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100"/>
      <c r="AB188" s="100"/>
      <c r="AC188" s="100"/>
      <c r="AD188" s="94"/>
      <c r="AE188" s="94"/>
      <c r="AF188" s="94"/>
      <c r="AG188" s="94"/>
      <c r="AH188" s="94"/>
      <c r="AI188" s="94"/>
      <c r="AJ188" s="100"/>
      <c r="AK188" s="100"/>
      <c r="AL188" s="100"/>
      <c r="AM188" s="100"/>
      <c r="AN188" s="100"/>
    </row>
    <row r="189" spans="1:40" ht="17.25" thickTop="1" thickBot="1" x14ac:dyDescent="0.3">
      <c r="A189" t="s">
        <v>225</v>
      </c>
      <c r="B189" s="93">
        <v>2014</v>
      </c>
      <c r="C189" s="94"/>
      <c r="D189" s="95" t="s">
        <v>194</v>
      </c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M189" s="94"/>
      <c r="AN189" s="94"/>
    </row>
    <row r="190" spans="1:40" ht="16.5" thickBot="1" x14ac:dyDescent="0.3">
      <c r="A190" t="s">
        <v>225</v>
      </c>
      <c r="B190" s="96"/>
      <c r="C190" s="97">
        <v>41729</v>
      </c>
      <c r="D190" s="98"/>
      <c r="E190" s="94">
        <v>1</v>
      </c>
      <c r="F190" s="94">
        <v>1</v>
      </c>
      <c r="G190" s="94">
        <v>2</v>
      </c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1">
        <v>0</v>
      </c>
      <c r="AB190" s="1">
        <v>0</v>
      </c>
      <c r="AC190" s="1">
        <v>0</v>
      </c>
      <c r="AD190" s="94"/>
      <c r="AE190" s="94"/>
      <c r="AF190" s="94"/>
      <c r="AG190" s="94"/>
      <c r="AH190" s="94"/>
      <c r="AI190" s="94"/>
      <c r="AJ190" s="94">
        <v>1</v>
      </c>
      <c r="AK190" s="94">
        <v>1</v>
      </c>
      <c r="AL190" s="94">
        <v>2</v>
      </c>
      <c r="AM190" s="87">
        <v>0</v>
      </c>
      <c r="AN190" s="87">
        <v>0</v>
      </c>
    </row>
    <row r="191" spans="1:40" ht="16.5" thickBot="1" x14ac:dyDescent="0.3">
      <c r="A191" t="s">
        <v>225</v>
      </c>
      <c r="B191" s="96"/>
      <c r="C191" s="97">
        <v>41820</v>
      </c>
      <c r="D191" s="98"/>
      <c r="E191" s="87">
        <v>0</v>
      </c>
      <c r="F191" s="87">
        <v>0</v>
      </c>
      <c r="G191" s="87">
        <v>0</v>
      </c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1">
        <v>0</v>
      </c>
      <c r="AB191" s="1">
        <v>1</v>
      </c>
      <c r="AC191" s="1">
        <v>1</v>
      </c>
      <c r="AD191" s="94"/>
      <c r="AE191" s="94"/>
      <c r="AF191" s="94"/>
      <c r="AG191" s="94"/>
      <c r="AH191" s="94"/>
      <c r="AI191" s="94"/>
      <c r="AJ191" s="87">
        <v>0</v>
      </c>
      <c r="AK191" s="87">
        <v>1</v>
      </c>
      <c r="AL191" s="87">
        <v>1</v>
      </c>
      <c r="AM191" s="87">
        <v>0</v>
      </c>
      <c r="AN191" s="87">
        <v>0</v>
      </c>
    </row>
    <row r="192" spans="1:40" ht="16.5" thickBot="1" x14ac:dyDescent="0.3">
      <c r="A192" t="s">
        <v>225</v>
      </c>
      <c r="B192" s="96"/>
      <c r="C192" s="97">
        <v>41912</v>
      </c>
      <c r="D192" s="98"/>
      <c r="E192" s="87">
        <v>0</v>
      </c>
      <c r="F192" s="87">
        <v>0</v>
      </c>
      <c r="G192" s="87">
        <v>0</v>
      </c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1">
        <v>0</v>
      </c>
      <c r="AB192" s="1">
        <v>0</v>
      </c>
      <c r="AC192" s="1">
        <v>0</v>
      </c>
      <c r="AD192" s="94"/>
      <c r="AE192" s="94"/>
      <c r="AF192" s="94"/>
      <c r="AG192" s="94"/>
      <c r="AH192" s="94"/>
      <c r="AI192" s="94"/>
      <c r="AJ192" s="87">
        <v>0</v>
      </c>
      <c r="AK192" s="87">
        <v>0</v>
      </c>
      <c r="AL192" s="87">
        <v>0</v>
      </c>
      <c r="AM192" s="87">
        <v>0</v>
      </c>
      <c r="AN192" s="87">
        <v>0</v>
      </c>
    </row>
    <row r="193" spans="1:40" ht="16.5" thickBot="1" x14ac:dyDescent="0.3">
      <c r="A193" t="s">
        <v>225</v>
      </c>
      <c r="B193" s="96"/>
      <c r="C193" s="97">
        <v>42004</v>
      </c>
      <c r="D193" s="98"/>
      <c r="E193" s="87">
        <v>0</v>
      </c>
      <c r="F193" s="87">
        <v>0</v>
      </c>
      <c r="G193" s="87">
        <v>0</v>
      </c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1">
        <v>0</v>
      </c>
      <c r="AB193" s="1">
        <v>0</v>
      </c>
      <c r="AC193" s="1">
        <v>0</v>
      </c>
      <c r="AD193" s="94"/>
      <c r="AE193" s="94"/>
      <c r="AF193" s="94"/>
      <c r="AG193" s="94"/>
      <c r="AH193" s="94"/>
      <c r="AI193" s="94"/>
      <c r="AJ193" s="87">
        <v>0</v>
      </c>
      <c r="AK193" s="87">
        <v>0</v>
      </c>
      <c r="AL193" s="87">
        <v>0</v>
      </c>
      <c r="AM193" s="87">
        <v>0</v>
      </c>
      <c r="AN193" s="87">
        <v>0</v>
      </c>
    </row>
    <row r="194" spans="1:40" ht="16.5" thickBot="1" x14ac:dyDescent="0.3">
      <c r="A194" t="s">
        <v>225</v>
      </c>
      <c r="B194" s="96">
        <v>2014</v>
      </c>
      <c r="C194" s="97"/>
      <c r="D194" s="98" t="s">
        <v>256</v>
      </c>
      <c r="E194" s="1"/>
      <c r="F194" s="1"/>
      <c r="G194" s="1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1"/>
      <c r="AB194" s="1"/>
      <c r="AC194" s="1"/>
      <c r="AD194" s="94"/>
      <c r="AE194" s="94"/>
      <c r="AF194" s="94"/>
      <c r="AG194" s="94"/>
      <c r="AH194" s="94"/>
      <c r="AI194" s="94"/>
      <c r="AJ194" s="87"/>
      <c r="AK194" s="87"/>
      <c r="AL194" s="87"/>
      <c r="AM194" s="1"/>
      <c r="AN194" s="1"/>
    </row>
    <row r="195" spans="1:40" ht="16.5" thickBot="1" x14ac:dyDescent="0.3">
      <c r="A195" t="s">
        <v>225</v>
      </c>
      <c r="B195" s="96"/>
      <c r="C195" s="97">
        <v>41729</v>
      </c>
      <c r="D195" s="98"/>
      <c r="E195" s="87">
        <v>0</v>
      </c>
      <c r="F195" s="87">
        <v>0</v>
      </c>
      <c r="G195" s="87">
        <v>0</v>
      </c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110" t="s">
        <v>259</v>
      </c>
      <c r="AB195" s="87"/>
      <c r="AC195" s="87"/>
      <c r="AD195" s="94"/>
      <c r="AE195" s="94"/>
      <c r="AF195" s="94"/>
      <c r="AG195" s="94"/>
      <c r="AH195" s="94"/>
      <c r="AI195" s="94"/>
      <c r="AJ195" s="87">
        <v>2</v>
      </c>
      <c r="AK195" s="87">
        <v>1</v>
      </c>
      <c r="AL195" s="87">
        <v>3</v>
      </c>
      <c r="AM195" s="87">
        <v>2</v>
      </c>
      <c r="AN195" s="87">
        <v>2</v>
      </c>
    </row>
    <row r="196" spans="1:40" ht="16.5" thickBot="1" x14ac:dyDescent="0.3">
      <c r="A196" t="s">
        <v>225</v>
      </c>
      <c r="B196" s="96"/>
      <c r="C196" s="97">
        <v>41820</v>
      </c>
      <c r="D196" s="98"/>
      <c r="E196" s="87">
        <v>2</v>
      </c>
      <c r="F196" s="87">
        <v>1</v>
      </c>
      <c r="G196" s="87">
        <v>3</v>
      </c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87"/>
      <c r="AB196" s="87"/>
      <c r="AC196" s="87"/>
      <c r="AD196" s="94"/>
      <c r="AE196" s="94"/>
      <c r="AF196" s="94"/>
      <c r="AG196" s="94"/>
      <c r="AH196" s="94"/>
      <c r="AI196" s="94"/>
      <c r="AJ196" s="87">
        <v>0</v>
      </c>
      <c r="AK196" s="87">
        <v>0</v>
      </c>
      <c r="AL196" s="87">
        <v>0</v>
      </c>
      <c r="AM196" s="87">
        <v>6</v>
      </c>
      <c r="AN196" s="87">
        <v>6</v>
      </c>
    </row>
    <row r="197" spans="1:40" ht="16.5" thickBot="1" x14ac:dyDescent="0.3">
      <c r="A197" t="s">
        <v>225</v>
      </c>
      <c r="B197" s="96"/>
      <c r="C197" s="97">
        <v>41912</v>
      </c>
      <c r="D197" s="98"/>
      <c r="E197" s="87">
        <v>0</v>
      </c>
      <c r="F197" s="87">
        <v>0</v>
      </c>
      <c r="G197" s="87">
        <v>0</v>
      </c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87"/>
      <c r="AB197" s="87"/>
      <c r="AC197" s="87"/>
      <c r="AD197" s="94"/>
      <c r="AE197" s="94"/>
      <c r="AF197" s="94"/>
      <c r="AG197" s="94"/>
      <c r="AH197" s="94"/>
      <c r="AI197" s="94"/>
      <c r="AJ197" s="105">
        <v>0</v>
      </c>
      <c r="AK197" s="105">
        <v>0</v>
      </c>
      <c r="AL197" s="105">
        <v>0</v>
      </c>
      <c r="AM197" s="87">
        <v>5</v>
      </c>
      <c r="AN197" s="87">
        <v>5</v>
      </c>
    </row>
    <row r="198" spans="1:40" ht="16.5" thickBot="1" x14ac:dyDescent="0.3">
      <c r="A198" t="s">
        <v>225</v>
      </c>
      <c r="B198" s="102"/>
      <c r="C198" s="103">
        <v>42004</v>
      </c>
      <c r="D198" s="104"/>
      <c r="E198" s="105">
        <v>0</v>
      </c>
      <c r="F198" s="105">
        <v>0</v>
      </c>
      <c r="G198" s="105">
        <v>0</v>
      </c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87"/>
      <c r="AB198" s="87"/>
      <c r="AC198" s="87"/>
      <c r="AD198" s="94"/>
      <c r="AE198" s="94"/>
      <c r="AF198" s="94"/>
      <c r="AG198" s="94"/>
      <c r="AH198" s="94"/>
      <c r="AI198" s="94"/>
      <c r="AJ198" s="105">
        <v>0</v>
      </c>
      <c r="AK198" s="105">
        <v>0</v>
      </c>
      <c r="AL198" s="105">
        <v>0</v>
      </c>
      <c r="AM198" s="105">
        <v>1</v>
      </c>
      <c r="AN198" s="105">
        <v>1</v>
      </c>
    </row>
    <row r="199" spans="1:40" x14ac:dyDescent="0.25">
      <c r="A199" t="s">
        <v>223</v>
      </c>
      <c r="B199" s="93">
        <v>2012</v>
      </c>
      <c r="C199" s="94"/>
      <c r="D199" s="95" t="s">
        <v>194</v>
      </c>
      <c r="E199" s="93">
        <v>0</v>
      </c>
      <c r="F199" s="94">
        <v>0</v>
      </c>
      <c r="G199" s="94">
        <v>0</v>
      </c>
      <c r="H199" s="94">
        <v>0</v>
      </c>
      <c r="I199" s="94">
        <v>0</v>
      </c>
      <c r="J199" s="94"/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  <c r="V199" s="94">
        <v>0</v>
      </c>
      <c r="W199" s="94">
        <v>0</v>
      </c>
      <c r="X199" s="94">
        <v>0</v>
      </c>
      <c r="Y199" s="94">
        <v>0</v>
      </c>
      <c r="Z199" s="94">
        <v>0</v>
      </c>
      <c r="AA199" s="94">
        <v>0</v>
      </c>
      <c r="AB199" s="94">
        <v>0</v>
      </c>
      <c r="AC199" s="94">
        <v>0</v>
      </c>
      <c r="AD199" s="94">
        <v>0</v>
      </c>
      <c r="AE199" s="94">
        <v>0</v>
      </c>
      <c r="AF199" s="94">
        <v>0</v>
      </c>
      <c r="AG199" s="94">
        <v>0</v>
      </c>
      <c r="AH199" s="94">
        <v>0</v>
      </c>
      <c r="AI199" s="94">
        <v>0</v>
      </c>
      <c r="AJ199" s="94">
        <v>0</v>
      </c>
      <c r="AK199" s="94">
        <v>0</v>
      </c>
      <c r="AL199" s="94">
        <v>0</v>
      </c>
      <c r="AM199" s="94">
        <v>0</v>
      </c>
      <c r="AN199" s="94">
        <v>0</v>
      </c>
    </row>
    <row r="200" spans="1:40" x14ac:dyDescent="0.25">
      <c r="A200" t="s">
        <v>223</v>
      </c>
      <c r="B200" s="96"/>
      <c r="C200" s="97">
        <v>40999</v>
      </c>
      <c r="D200" s="98"/>
      <c r="E200" s="96"/>
      <c r="F200" s="1"/>
      <c r="G200" s="1"/>
      <c r="H200" s="87"/>
      <c r="I200" s="87"/>
      <c r="J200" s="87"/>
      <c r="K200" s="87"/>
      <c r="L200" s="87"/>
      <c r="M200" s="87"/>
      <c r="N200" s="87"/>
      <c r="O200" s="1"/>
      <c r="P200" s="1"/>
      <c r="Q200" s="1"/>
      <c r="R200" s="1"/>
      <c r="S200" s="1"/>
      <c r="T200" s="1"/>
      <c r="U200" s="1"/>
      <c r="V200" s="1"/>
      <c r="W200" s="1"/>
      <c r="X200" s="87"/>
      <c r="Y200" s="87"/>
      <c r="Z200" s="8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t="s">
        <v>223</v>
      </c>
      <c r="B201" s="96"/>
      <c r="C201" s="97">
        <v>41090</v>
      </c>
      <c r="D201" s="98"/>
      <c r="E201" s="96"/>
      <c r="F201" s="1"/>
      <c r="G201" s="1"/>
      <c r="H201" s="87"/>
      <c r="I201" s="87"/>
      <c r="J201" s="87"/>
      <c r="K201" s="87"/>
      <c r="L201" s="87"/>
      <c r="M201" s="87"/>
      <c r="N201" s="8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87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t="s">
        <v>223</v>
      </c>
      <c r="B202" s="96"/>
      <c r="C202" s="97">
        <v>41182</v>
      </c>
      <c r="D202" s="98"/>
      <c r="E202" s="96"/>
      <c r="F202" s="1"/>
      <c r="G202" s="1"/>
      <c r="H202" s="87"/>
      <c r="I202" s="87"/>
      <c r="J202" s="87"/>
      <c r="K202" s="87"/>
      <c r="L202" s="87"/>
      <c r="M202" s="87"/>
      <c r="N202" s="87"/>
      <c r="O202" s="1"/>
      <c r="P202" s="1"/>
      <c r="Q202" s="1"/>
      <c r="R202" s="1"/>
      <c r="S202" s="1"/>
      <c r="T202" s="1"/>
      <c r="U202" s="87"/>
      <c r="V202" s="87"/>
      <c r="W202" s="87"/>
      <c r="X202" s="87"/>
      <c r="Y202" s="87"/>
      <c r="Z202" s="8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87"/>
    </row>
    <row r="203" spans="1:40" x14ac:dyDescent="0.25">
      <c r="A203" t="s">
        <v>223</v>
      </c>
      <c r="B203" s="96"/>
      <c r="C203" s="97">
        <v>41274</v>
      </c>
      <c r="D203" s="98"/>
      <c r="E203" s="96"/>
      <c r="F203" s="1"/>
      <c r="G203" s="1"/>
      <c r="H203" s="87"/>
      <c r="I203" s="87"/>
      <c r="J203" s="87"/>
      <c r="K203" s="87"/>
      <c r="L203" s="87"/>
      <c r="M203" s="87"/>
      <c r="N203" s="87"/>
      <c r="O203" s="1"/>
      <c r="P203" s="1"/>
      <c r="Q203" s="1"/>
      <c r="R203" s="1"/>
      <c r="S203" s="1"/>
      <c r="T203" s="1"/>
      <c r="U203" s="87"/>
      <c r="V203" s="87"/>
      <c r="W203" s="87"/>
      <c r="X203" s="87"/>
      <c r="Y203" s="87"/>
      <c r="Z203" s="8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t="s">
        <v>223</v>
      </c>
      <c r="B204" s="96">
        <v>2012</v>
      </c>
      <c r="C204" s="97"/>
      <c r="D204" s="98" t="s">
        <v>256</v>
      </c>
      <c r="E204" s="1">
        <v>0</v>
      </c>
      <c r="F204" s="1">
        <v>0</v>
      </c>
      <c r="G204" s="1">
        <v>0</v>
      </c>
      <c r="H204" s="87">
        <v>0</v>
      </c>
      <c r="I204" s="87">
        <v>0</v>
      </c>
      <c r="J204" s="87"/>
      <c r="K204" s="87">
        <v>0</v>
      </c>
      <c r="L204" s="87">
        <v>0</v>
      </c>
      <c r="M204" s="87">
        <v>0</v>
      </c>
      <c r="N204" s="87">
        <v>0</v>
      </c>
      <c r="O204" s="87">
        <v>0</v>
      </c>
      <c r="P204" s="87">
        <v>0</v>
      </c>
      <c r="Q204" s="87">
        <v>0</v>
      </c>
      <c r="R204" s="87">
        <v>0</v>
      </c>
      <c r="S204" s="87">
        <v>0</v>
      </c>
      <c r="T204" s="87">
        <v>0</v>
      </c>
      <c r="U204" s="87">
        <v>0</v>
      </c>
      <c r="V204" s="87">
        <v>0</v>
      </c>
      <c r="W204" s="87">
        <v>0</v>
      </c>
      <c r="X204" s="87">
        <v>0</v>
      </c>
      <c r="Y204" s="87">
        <v>0</v>
      </c>
      <c r="Z204" s="87">
        <v>0</v>
      </c>
      <c r="AA204" s="87">
        <v>0</v>
      </c>
      <c r="AB204" s="87">
        <v>0</v>
      </c>
      <c r="AC204" s="87">
        <v>0</v>
      </c>
      <c r="AD204" s="87">
        <v>0</v>
      </c>
      <c r="AE204" s="87">
        <v>0</v>
      </c>
      <c r="AF204" s="1">
        <f>SUM(AD204:AE204)</f>
        <v>0</v>
      </c>
      <c r="AG204" s="87">
        <v>3</v>
      </c>
      <c r="AH204" s="1">
        <v>3</v>
      </c>
      <c r="AI204" s="1">
        <f>SUM(AG204:AH204)</f>
        <v>6</v>
      </c>
      <c r="AJ204" s="87">
        <v>3</v>
      </c>
      <c r="AK204" s="87">
        <v>3</v>
      </c>
      <c r="AL204" s="87">
        <f>SUM(AJ204:AK204)</f>
        <v>6</v>
      </c>
      <c r="AM204" s="87">
        <v>4</v>
      </c>
      <c r="AN204" s="87">
        <v>4</v>
      </c>
    </row>
    <row r="205" spans="1:40" x14ac:dyDescent="0.25">
      <c r="A205" t="s">
        <v>223</v>
      </c>
      <c r="B205" s="96"/>
      <c r="C205" s="97">
        <v>40999</v>
      </c>
      <c r="D205" s="9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87"/>
      <c r="V205" s="1"/>
      <c r="W205" s="87"/>
      <c r="X205" s="87"/>
      <c r="Y205" s="87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t="s">
        <v>223</v>
      </c>
      <c r="B206" s="96"/>
      <c r="C206" s="97">
        <v>41090</v>
      </c>
      <c r="D206" s="9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87"/>
      <c r="V206" s="1"/>
      <c r="W206" s="87"/>
      <c r="X206" s="87"/>
      <c r="Y206" s="87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t="s">
        <v>223</v>
      </c>
      <c r="B207" s="96"/>
      <c r="C207" s="97">
        <v>41182</v>
      </c>
      <c r="D207" s="9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87"/>
      <c r="V207" s="1"/>
      <c r="W207" s="1"/>
      <c r="X207" s="87"/>
      <c r="Y207" s="87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t="s">
        <v>223</v>
      </c>
      <c r="B208" s="96"/>
      <c r="C208" s="97">
        <v>41274</v>
      </c>
      <c r="D208" s="9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87"/>
      <c r="V208" s="1"/>
      <c r="W208" s="1"/>
      <c r="X208" s="87"/>
      <c r="Y208" s="87"/>
      <c r="Z208" s="8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6.5" thickBot="1" x14ac:dyDescent="0.3">
      <c r="A209" t="s">
        <v>223</v>
      </c>
      <c r="B209" s="99"/>
      <c r="C209" s="100"/>
      <c r="D209" s="101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</row>
    <row r="210" spans="1:40" ht="16.5" thickTop="1" x14ac:dyDescent="0.25">
      <c r="A210" t="s">
        <v>223</v>
      </c>
      <c r="B210" s="93">
        <v>2013</v>
      </c>
      <c r="C210" s="94"/>
      <c r="D210" s="95" t="s">
        <v>194</v>
      </c>
      <c r="E210" s="94">
        <v>0</v>
      </c>
      <c r="F210" s="94">
        <v>0</v>
      </c>
      <c r="G210" s="94">
        <v>0</v>
      </c>
      <c r="H210" s="94">
        <v>0</v>
      </c>
      <c r="I210" s="94">
        <v>0</v>
      </c>
      <c r="J210" s="94"/>
      <c r="K210" s="94">
        <v>0</v>
      </c>
      <c r="L210" s="94">
        <v>0</v>
      </c>
      <c r="M210" s="94">
        <v>0</v>
      </c>
      <c r="N210" s="94">
        <v>0</v>
      </c>
      <c r="O210" s="94">
        <v>0</v>
      </c>
      <c r="P210" s="94">
        <v>0</v>
      </c>
      <c r="Q210" s="94">
        <v>0</v>
      </c>
      <c r="R210" s="94">
        <v>0</v>
      </c>
      <c r="S210" s="94">
        <v>0</v>
      </c>
      <c r="T210" s="94">
        <v>0</v>
      </c>
      <c r="U210" s="94">
        <v>0</v>
      </c>
      <c r="V210" s="94">
        <v>0</v>
      </c>
      <c r="W210" s="94">
        <v>0</v>
      </c>
      <c r="X210" s="94">
        <v>0</v>
      </c>
      <c r="Y210" s="94">
        <v>0</v>
      </c>
      <c r="Z210" s="94">
        <v>0</v>
      </c>
      <c r="AA210" s="94">
        <v>0</v>
      </c>
      <c r="AB210" s="94">
        <v>0</v>
      </c>
      <c r="AC210" s="94">
        <v>0</v>
      </c>
      <c r="AD210" s="94">
        <v>0</v>
      </c>
      <c r="AE210" s="94">
        <v>0</v>
      </c>
      <c r="AF210" s="94">
        <v>0</v>
      </c>
      <c r="AG210" s="94">
        <v>0</v>
      </c>
      <c r="AH210" s="94">
        <v>0</v>
      </c>
      <c r="AI210" s="94">
        <v>0</v>
      </c>
      <c r="AJ210" s="94">
        <v>0</v>
      </c>
      <c r="AK210" s="94">
        <v>0</v>
      </c>
      <c r="AL210" s="94">
        <v>0</v>
      </c>
      <c r="AM210" s="94">
        <v>0</v>
      </c>
      <c r="AN210" s="94">
        <v>0</v>
      </c>
    </row>
    <row r="211" spans="1:40" x14ac:dyDescent="0.25">
      <c r="A211" t="s">
        <v>223</v>
      </c>
      <c r="B211" s="96"/>
      <c r="C211" s="97">
        <v>41364</v>
      </c>
      <c r="D211" s="9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87"/>
      <c r="Y211" s="87"/>
      <c r="Z211" s="8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t="s">
        <v>223</v>
      </c>
      <c r="B212" s="96"/>
      <c r="C212" s="97">
        <v>41455</v>
      </c>
      <c r="D212" s="9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87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t="s">
        <v>223</v>
      </c>
      <c r="B213" s="96"/>
      <c r="C213" s="97">
        <v>41547</v>
      </c>
      <c r="D213" s="9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87"/>
      <c r="V213" s="87"/>
      <c r="W213" s="87"/>
      <c r="X213" s="87"/>
      <c r="Y213" s="87"/>
      <c r="Z213" s="8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t="s">
        <v>223</v>
      </c>
      <c r="B214" s="96"/>
      <c r="C214" s="97">
        <v>41639</v>
      </c>
      <c r="D214" s="9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87"/>
      <c r="V214" s="87"/>
      <c r="W214" s="87"/>
      <c r="X214" s="87"/>
      <c r="Y214" s="87"/>
      <c r="Z214" s="8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t="s">
        <v>223</v>
      </c>
      <c r="B215" s="96">
        <v>2013</v>
      </c>
      <c r="C215" s="97"/>
      <c r="D215" s="98" t="s">
        <v>256</v>
      </c>
      <c r="E215" s="1">
        <v>0</v>
      </c>
      <c r="F215" s="1">
        <v>0</v>
      </c>
      <c r="G215" s="1">
        <v>0</v>
      </c>
      <c r="H215" s="87">
        <v>0</v>
      </c>
      <c r="I215" s="87">
        <v>0</v>
      </c>
      <c r="J215" s="87"/>
      <c r="K215" s="87">
        <v>0</v>
      </c>
      <c r="L215" s="87">
        <v>0</v>
      </c>
      <c r="M215" s="87">
        <v>0</v>
      </c>
      <c r="N215" s="87">
        <v>0</v>
      </c>
      <c r="O215" s="87">
        <v>0</v>
      </c>
      <c r="P215" s="87">
        <v>0</v>
      </c>
      <c r="Q215" s="87">
        <v>0</v>
      </c>
      <c r="R215" s="87">
        <v>0</v>
      </c>
      <c r="S215" s="87">
        <v>0</v>
      </c>
      <c r="T215" s="87">
        <v>0</v>
      </c>
      <c r="U215" s="87">
        <v>0</v>
      </c>
      <c r="V215" s="87">
        <v>0</v>
      </c>
      <c r="W215" s="87">
        <v>0</v>
      </c>
      <c r="X215" s="87">
        <v>0</v>
      </c>
      <c r="Y215" s="87">
        <v>0</v>
      </c>
      <c r="Z215" s="87">
        <v>0</v>
      </c>
      <c r="AA215" s="87">
        <v>0</v>
      </c>
      <c r="AB215" s="87">
        <v>0</v>
      </c>
      <c r="AC215" s="87">
        <v>0</v>
      </c>
      <c r="AD215" s="87">
        <v>0</v>
      </c>
      <c r="AE215" s="87">
        <v>0</v>
      </c>
      <c r="AF215" s="87">
        <v>0</v>
      </c>
      <c r="AG215" s="87">
        <v>1</v>
      </c>
      <c r="AH215" s="87">
        <v>1</v>
      </c>
      <c r="AI215" s="87">
        <v>2</v>
      </c>
      <c r="AJ215" s="87">
        <v>1</v>
      </c>
      <c r="AK215" s="87">
        <v>1</v>
      </c>
      <c r="AL215" s="87">
        <v>2</v>
      </c>
      <c r="AM215" s="87">
        <v>3</v>
      </c>
      <c r="AN215" s="87">
        <v>3</v>
      </c>
    </row>
    <row r="216" spans="1:40" x14ac:dyDescent="0.25">
      <c r="A216" t="s">
        <v>223</v>
      </c>
      <c r="B216" s="96"/>
      <c r="C216" s="97">
        <v>41364</v>
      </c>
      <c r="D216" s="9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87"/>
      <c r="V216" s="1"/>
      <c r="W216" s="87"/>
      <c r="X216" s="87"/>
      <c r="Y216" s="87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t="s">
        <v>223</v>
      </c>
      <c r="B217" s="96"/>
      <c r="C217" s="97">
        <v>41455</v>
      </c>
      <c r="D217" s="9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87"/>
      <c r="V217" s="1"/>
      <c r="W217" s="87"/>
      <c r="X217" s="87"/>
      <c r="Y217" s="87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t="s">
        <v>223</v>
      </c>
      <c r="B218" s="96"/>
      <c r="C218" s="97">
        <v>41547</v>
      </c>
      <c r="D218" s="9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87"/>
      <c r="V218" s="1"/>
      <c r="W218" s="1"/>
      <c r="X218" s="87"/>
      <c r="Y218" s="87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t="s">
        <v>223</v>
      </c>
      <c r="B219" s="96"/>
      <c r="C219" s="97">
        <v>41639</v>
      </c>
      <c r="D219" s="9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87"/>
      <c r="V219" s="1"/>
      <c r="W219" s="1"/>
      <c r="X219" s="87"/>
      <c r="Y219" s="87"/>
      <c r="Z219" s="8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6.5" thickBot="1" x14ac:dyDescent="0.3">
      <c r="A220" t="s">
        <v>223</v>
      </c>
      <c r="B220" s="99"/>
      <c r="C220" s="100"/>
      <c r="D220" s="101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</row>
    <row r="221" spans="1:40" ht="16.5" thickTop="1" x14ac:dyDescent="0.25">
      <c r="A221" t="s">
        <v>223</v>
      </c>
      <c r="B221" s="93">
        <v>2014</v>
      </c>
      <c r="C221" s="94"/>
      <c r="D221" s="95" t="s">
        <v>194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/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  <c r="V221" s="94">
        <v>0</v>
      </c>
      <c r="W221" s="94">
        <v>0</v>
      </c>
      <c r="X221" s="94">
        <v>0</v>
      </c>
      <c r="Y221" s="94">
        <v>0</v>
      </c>
      <c r="Z221" s="94">
        <v>0</v>
      </c>
      <c r="AA221" s="94">
        <v>0</v>
      </c>
      <c r="AB221" s="94">
        <v>0</v>
      </c>
      <c r="AC221" s="94">
        <v>0</v>
      </c>
      <c r="AD221" s="94">
        <v>0</v>
      </c>
      <c r="AE221" s="94">
        <v>0</v>
      </c>
      <c r="AF221" s="94">
        <v>0</v>
      </c>
      <c r="AG221" s="94">
        <v>0</v>
      </c>
      <c r="AH221" s="94">
        <v>0</v>
      </c>
      <c r="AI221" s="94">
        <v>0</v>
      </c>
      <c r="AJ221" s="94">
        <v>0</v>
      </c>
      <c r="AK221" s="94">
        <v>0</v>
      </c>
      <c r="AL221" s="94">
        <v>0</v>
      </c>
      <c r="AM221" s="94">
        <v>0</v>
      </c>
      <c r="AN221" s="94">
        <v>0</v>
      </c>
    </row>
    <row r="222" spans="1:40" x14ac:dyDescent="0.25">
      <c r="A222" t="s">
        <v>223</v>
      </c>
      <c r="B222" s="96"/>
      <c r="C222" s="97">
        <v>41729</v>
      </c>
      <c r="D222" s="9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87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t="s">
        <v>223</v>
      </c>
      <c r="B223" s="96"/>
      <c r="C223" s="97">
        <v>41820</v>
      </c>
      <c r="D223" s="9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87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t="s">
        <v>223</v>
      </c>
      <c r="B224" s="96"/>
      <c r="C224" s="97">
        <v>41912</v>
      </c>
      <c r="D224" s="9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87"/>
      <c r="V224" s="1"/>
      <c r="W224" s="87"/>
      <c r="X224" s="1"/>
      <c r="Y224" s="87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t="s">
        <v>223</v>
      </c>
      <c r="B225" s="96"/>
      <c r="C225" s="97">
        <v>42004</v>
      </c>
      <c r="D225" s="9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87"/>
      <c r="Y225" s="87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t="s">
        <v>223</v>
      </c>
      <c r="B226" s="96">
        <v>2014</v>
      </c>
      <c r="C226" s="97"/>
      <c r="D226" s="98" t="s">
        <v>256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/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87">
        <v>0</v>
      </c>
      <c r="Z226" s="1">
        <v>0</v>
      </c>
      <c r="AA226" s="1">
        <v>0</v>
      </c>
      <c r="AB226" s="1">
        <v>0</v>
      </c>
      <c r="AC226" s="1">
        <v>0</v>
      </c>
      <c r="AD226" s="87">
        <v>0</v>
      </c>
      <c r="AE226" s="87">
        <v>0</v>
      </c>
      <c r="AF226" s="87">
        <v>0</v>
      </c>
      <c r="AG226" s="87">
        <v>3</v>
      </c>
      <c r="AH226" s="87">
        <v>1</v>
      </c>
      <c r="AI226" s="87">
        <v>4</v>
      </c>
      <c r="AJ226" s="87">
        <v>3</v>
      </c>
      <c r="AK226" s="87">
        <v>1</v>
      </c>
      <c r="AL226" s="87">
        <v>4</v>
      </c>
      <c r="AM226" s="87">
        <v>3</v>
      </c>
      <c r="AN226" s="87">
        <v>3</v>
      </c>
    </row>
    <row r="227" spans="1:40" x14ac:dyDescent="0.25">
      <c r="A227" t="s">
        <v>223</v>
      </c>
      <c r="B227" s="96"/>
      <c r="C227" s="97">
        <v>41729</v>
      </c>
      <c r="D227" s="9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87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t="s">
        <v>223</v>
      </c>
      <c r="B228" s="96"/>
      <c r="C228" s="97">
        <v>41820</v>
      </c>
      <c r="D228" s="9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87"/>
      <c r="Y228" s="87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t="s">
        <v>223</v>
      </c>
      <c r="B229" s="96"/>
      <c r="C229" s="97">
        <v>41912</v>
      </c>
      <c r="D229" s="9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7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6.5" thickBot="1" x14ac:dyDescent="0.3">
      <c r="A230" t="s">
        <v>223</v>
      </c>
      <c r="B230" s="102"/>
      <c r="C230" s="103">
        <v>42004</v>
      </c>
      <c r="D230" s="104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</row>
    <row r="231" spans="1:40" x14ac:dyDescent="0.25">
      <c r="A231" t="s">
        <v>231</v>
      </c>
      <c r="B231" s="93">
        <v>2012</v>
      </c>
      <c r="C231" s="94"/>
      <c r="D231" s="95" t="s">
        <v>194</v>
      </c>
      <c r="E231" s="93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</row>
    <row r="232" spans="1:40" x14ac:dyDescent="0.25">
      <c r="A232" t="s">
        <v>231</v>
      </c>
      <c r="B232" s="96"/>
      <c r="C232" s="97">
        <v>40999</v>
      </c>
      <c r="D232" s="98"/>
      <c r="E232" s="9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t="s">
        <v>231</v>
      </c>
      <c r="B233" s="96"/>
      <c r="C233" s="97">
        <v>41090</v>
      </c>
      <c r="D233" s="98"/>
      <c r="E233" s="9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t="s">
        <v>231</v>
      </c>
      <c r="B234" s="96"/>
      <c r="C234" s="97">
        <v>41182</v>
      </c>
      <c r="D234" s="98"/>
      <c r="E234" s="9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t="s">
        <v>231</v>
      </c>
      <c r="B235" s="96"/>
      <c r="C235" s="97">
        <v>41274</v>
      </c>
      <c r="D235" s="98"/>
      <c r="E235" s="9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t="s">
        <v>231</v>
      </c>
      <c r="B236" s="96">
        <v>2012</v>
      </c>
      <c r="C236" s="97"/>
      <c r="D236" s="98" t="s">
        <v>256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t="s">
        <v>231</v>
      </c>
      <c r="B237" s="96"/>
      <c r="C237" s="97">
        <v>40999</v>
      </c>
      <c r="D237" s="9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t="s">
        <v>231</v>
      </c>
      <c r="B238" s="96"/>
      <c r="C238" s="97">
        <v>41090</v>
      </c>
      <c r="D238" s="9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t="s">
        <v>231</v>
      </c>
      <c r="B239" s="96"/>
      <c r="C239" s="97">
        <v>41182</v>
      </c>
      <c r="D239" s="9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t="s">
        <v>231</v>
      </c>
      <c r="B240" s="96"/>
      <c r="C240" s="97">
        <v>41274</v>
      </c>
      <c r="D240" s="9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6.5" thickBot="1" x14ac:dyDescent="0.3">
      <c r="A241" t="s">
        <v>231</v>
      </c>
      <c r="B241" s="99"/>
      <c r="C241" s="100"/>
      <c r="D241" s="101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</row>
    <row r="242" spans="1:40" ht="16.5" thickTop="1" x14ac:dyDescent="0.25">
      <c r="A242" t="s">
        <v>231</v>
      </c>
      <c r="B242" s="93">
        <v>2013</v>
      </c>
      <c r="C242" s="94"/>
      <c r="D242" s="95" t="s">
        <v>194</v>
      </c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</row>
    <row r="243" spans="1:40" x14ac:dyDescent="0.25">
      <c r="A243" t="s">
        <v>231</v>
      </c>
      <c r="B243" s="96"/>
      <c r="C243" s="97">
        <v>41364</v>
      </c>
      <c r="D243" s="9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t="s">
        <v>231</v>
      </c>
      <c r="B244" s="96"/>
      <c r="C244" s="97">
        <v>41455</v>
      </c>
      <c r="D244" s="9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t="s">
        <v>231</v>
      </c>
      <c r="B245" s="96"/>
      <c r="C245" s="97">
        <v>41547</v>
      </c>
      <c r="D245" s="9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t="s">
        <v>231</v>
      </c>
      <c r="B246" s="96"/>
      <c r="C246" s="97">
        <v>41639</v>
      </c>
      <c r="D246" s="9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t="s">
        <v>231</v>
      </c>
      <c r="B247" s="96">
        <v>2013</v>
      </c>
      <c r="C247" s="97"/>
      <c r="D247" s="98" t="s">
        <v>256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t="s">
        <v>231</v>
      </c>
      <c r="B248" s="96"/>
      <c r="C248" s="97">
        <v>41364</v>
      </c>
      <c r="D248" s="9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t="s">
        <v>231</v>
      </c>
      <c r="B249" s="96"/>
      <c r="C249" s="97">
        <v>41455</v>
      </c>
      <c r="D249" s="9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t="s">
        <v>231</v>
      </c>
      <c r="B250" s="96"/>
      <c r="C250" s="97">
        <v>41547</v>
      </c>
      <c r="D250" s="9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t="s">
        <v>231</v>
      </c>
      <c r="B251" s="96"/>
      <c r="C251" s="97">
        <v>41639</v>
      </c>
      <c r="D251" s="9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6.5" thickBot="1" x14ac:dyDescent="0.3">
      <c r="A252" t="s">
        <v>231</v>
      </c>
      <c r="B252" s="99"/>
      <c r="C252" s="100"/>
      <c r="D252" s="101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</row>
    <row r="253" spans="1:40" ht="16.5" thickTop="1" x14ac:dyDescent="0.25">
      <c r="A253" t="s">
        <v>231</v>
      </c>
      <c r="B253" s="93">
        <v>2014</v>
      </c>
      <c r="C253" s="94"/>
      <c r="D253" s="95" t="s">
        <v>194</v>
      </c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</row>
    <row r="254" spans="1:40" x14ac:dyDescent="0.25">
      <c r="A254" t="s">
        <v>231</v>
      </c>
      <c r="B254" s="96"/>
      <c r="C254" s="97">
        <v>41729</v>
      </c>
      <c r="D254" s="9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t="s">
        <v>231</v>
      </c>
      <c r="B255" s="96"/>
      <c r="C255" s="97">
        <v>41820</v>
      </c>
      <c r="D255" s="9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t="s">
        <v>231</v>
      </c>
      <c r="B256" s="96"/>
      <c r="C256" s="97">
        <v>41912</v>
      </c>
      <c r="D256" s="9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t="s">
        <v>231</v>
      </c>
      <c r="B257" s="96"/>
      <c r="C257" s="97">
        <v>42004</v>
      </c>
      <c r="D257" s="9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t="s">
        <v>231</v>
      </c>
      <c r="B258" s="96">
        <v>2014</v>
      </c>
      <c r="C258" s="97"/>
      <c r="D258" s="98" t="s">
        <v>256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t="s">
        <v>231</v>
      </c>
      <c r="B259" s="96"/>
      <c r="C259" s="97">
        <v>41729</v>
      </c>
      <c r="D259" s="9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t="s">
        <v>231</v>
      </c>
      <c r="B260" s="96"/>
      <c r="C260" s="97">
        <v>41820</v>
      </c>
      <c r="D260" s="9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t="s">
        <v>231</v>
      </c>
      <c r="B261" s="96"/>
      <c r="C261" s="97">
        <v>41912</v>
      </c>
      <c r="D261" s="9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6.5" thickBot="1" x14ac:dyDescent="0.3">
      <c r="A262" t="s">
        <v>231</v>
      </c>
      <c r="B262" s="102"/>
      <c r="C262" s="103">
        <v>42004</v>
      </c>
      <c r="D262" s="104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</row>
    <row r="263" spans="1:40" x14ac:dyDescent="0.25">
      <c r="A263" t="s">
        <v>238</v>
      </c>
      <c r="B263" s="93">
        <v>2012</v>
      </c>
      <c r="C263" s="94"/>
      <c r="D263" s="95" t="s">
        <v>194</v>
      </c>
      <c r="E263" s="93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</row>
    <row r="264" spans="1:40" x14ac:dyDescent="0.25">
      <c r="A264" t="s">
        <v>238</v>
      </c>
      <c r="B264" s="96"/>
      <c r="C264" s="97">
        <v>40999</v>
      </c>
      <c r="D264" s="98"/>
      <c r="E264" s="9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t="s">
        <v>238</v>
      </c>
      <c r="B265" s="96"/>
      <c r="C265" s="97">
        <v>41090</v>
      </c>
      <c r="D265" s="98"/>
      <c r="E265" s="9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t="s">
        <v>238</v>
      </c>
      <c r="B266" s="96"/>
      <c r="C266" s="97">
        <v>41182</v>
      </c>
      <c r="D266" s="98"/>
      <c r="E266" s="9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t="s">
        <v>238</v>
      </c>
      <c r="B267" s="96"/>
      <c r="C267" s="97">
        <v>41274</v>
      </c>
      <c r="D267" s="98"/>
      <c r="E267" s="9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t="s">
        <v>238</v>
      </c>
      <c r="B268" s="96">
        <v>2012</v>
      </c>
      <c r="C268" s="97"/>
      <c r="D268" s="98" t="s">
        <v>256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t="s">
        <v>238</v>
      </c>
      <c r="B269" s="96"/>
      <c r="C269" s="97">
        <v>40999</v>
      </c>
      <c r="D269" s="9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t="s">
        <v>238</v>
      </c>
      <c r="B270" s="96"/>
      <c r="C270" s="97">
        <v>41090</v>
      </c>
      <c r="D270" s="9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t="s">
        <v>238</v>
      </c>
      <c r="B271" s="96"/>
      <c r="C271" s="97">
        <v>41182</v>
      </c>
      <c r="D271" s="9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t="s">
        <v>238</v>
      </c>
      <c r="B272" s="96"/>
      <c r="C272" s="97">
        <v>41274</v>
      </c>
      <c r="D272" s="9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6.5" thickBot="1" x14ac:dyDescent="0.3">
      <c r="A273" t="s">
        <v>238</v>
      </c>
      <c r="B273" s="99"/>
      <c r="C273" s="100"/>
      <c r="D273" s="101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</row>
    <row r="274" spans="1:40" ht="16.5" thickTop="1" x14ac:dyDescent="0.25">
      <c r="A274" t="s">
        <v>238</v>
      </c>
      <c r="B274" s="93">
        <v>2013</v>
      </c>
      <c r="C274" s="94"/>
      <c r="D274" s="95" t="s">
        <v>194</v>
      </c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</row>
    <row r="275" spans="1:40" x14ac:dyDescent="0.25">
      <c r="A275" t="s">
        <v>238</v>
      </c>
      <c r="B275" s="96"/>
      <c r="C275" s="97">
        <v>41364</v>
      </c>
      <c r="D275" s="9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t="s">
        <v>238</v>
      </c>
      <c r="B276" s="96"/>
      <c r="C276" s="97">
        <v>41455</v>
      </c>
      <c r="D276" s="9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t="s">
        <v>238</v>
      </c>
      <c r="B277" s="96"/>
      <c r="C277" s="97">
        <v>41547</v>
      </c>
      <c r="D277" s="9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t="s">
        <v>238</v>
      </c>
      <c r="B278" s="96"/>
      <c r="C278" s="97">
        <v>41639</v>
      </c>
      <c r="D278" s="9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t="s">
        <v>238</v>
      </c>
      <c r="B279" s="96">
        <v>2013</v>
      </c>
      <c r="C279" s="97"/>
      <c r="D279" s="98" t="s">
        <v>256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t="s">
        <v>238</v>
      </c>
      <c r="B280" s="96"/>
      <c r="C280" s="97">
        <v>41364</v>
      </c>
      <c r="D280" s="9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t="s">
        <v>238</v>
      </c>
      <c r="B281" s="96"/>
      <c r="C281" s="97">
        <v>41455</v>
      </c>
      <c r="D281" s="9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t="s">
        <v>238</v>
      </c>
      <c r="B282" s="96"/>
      <c r="C282" s="97">
        <v>41547</v>
      </c>
      <c r="D282" s="9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t="s">
        <v>238</v>
      </c>
      <c r="B283" s="96"/>
      <c r="C283" s="97">
        <v>41639</v>
      </c>
      <c r="D283" s="9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6.5" thickBot="1" x14ac:dyDescent="0.3">
      <c r="A284" t="s">
        <v>238</v>
      </c>
      <c r="B284" s="99"/>
      <c r="C284" s="100"/>
      <c r="D284" s="101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</row>
    <row r="285" spans="1:40" ht="16.5" thickTop="1" x14ac:dyDescent="0.25">
      <c r="A285" t="s">
        <v>238</v>
      </c>
      <c r="B285" s="93">
        <v>2014</v>
      </c>
      <c r="C285" s="94"/>
      <c r="D285" s="95" t="s">
        <v>194</v>
      </c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</row>
    <row r="286" spans="1:40" x14ac:dyDescent="0.25">
      <c r="A286" t="s">
        <v>238</v>
      </c>
      <c r="B286" s="96"/>
      <c r="C286" s="97">
        <v>41729</v>
      </c>
      <c r="D286" s="9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t="s">
        <v>238</v>
      </c>
      <c r="B287" s="96"/>
      <c r="C287" s="97">
        <v>41820</v>
      </c>
      <c r="D287" s="9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t="s">
        <v>238</v>
      </c>
      <c r="B288" s="96"/>
      <c r="C288" s="97">
        <v>41912</v>
      </c>
      <c r="D288" s="9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t="s">
        <v>238</v>
      </c>
      <c r="B289" s="96"/>
      <c r="C289" s="97">
        <v>42004</v>
      </c>
      <c r="D289" s="9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t="s">
        <v>238</v>
      </c>
      <c r="B290" s="96">
        <v>2014</v>
      </c>
      <c r="C290" s="97"/>
      <c r="D290" s="98" t="s">
        <v>256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t="s">
        <v>238</v>
      </c>
      <c r="B291" s="96"/>
      <c r="C291" s="97">
        <v>41729</v>
      </c>
      <c r="D291" s="9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t="s">
        <v>238</v>
      </c>
      <c r="B292" s="96"/>
      <c r="C292" s="97">
        <v>41820</v>
      </c>
      <c r="D292" s="9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t="s">
        <v>238</v>
      </c>
      <c r="B293" s="96"/>
      <c r="C293" s="97">
        <v>41912</v>
      </c>
      <c r="D293" s="9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6.5" thickBot="1" x14ac:dyDescent="0.3">
      <c r="A294" t="s">
        <v>238</v>
      </c>
      <c r="B294" s="102"/>
      <c r="C294" s="103">
        <v>42004</v>
      </c>
      <c r="D294" s="104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</row>
    <row r="295" spans="1:40" x14ac:dyDescent="0.25">
      <c r="A295" t="s">
        <v>239</v>
      </c>
      <c r="B295" s="93">
        <v>2012</v>
      </c>
      <c r="C295" s="94"/>
      <c r="D295" s="95" t="s">
        <v>194</v>
      </c>
      <c r="E295" s="111">
        <v>0</v>
      </c>
      <c r="F295" s="112">
        <v>0</v>
      </c>
      <c r="G295" s="112">
        <v>3</v>
      </c>
      <c r="H295" s="112">
        <v>0</v>
      </c>
      <c r="I295" s="112">
        <v>0</v>
      </c>
      <c r="J295" s="112"/>
      <c r="K295" s="112">
        <v>0</v>
      </c>
      <c r="L295" s="112">
        <v>0</v>
      </c>
      <c r="M295" s="112">
        <v>0</v>
      </c>
      <c r="N295" s="112">
        <v>29</v>
      </c>
      <c r="O295" s="112">
        <v>0</v>
      </c>
      <c r="P295" s="112">
        <v>0</v>
      </c>
      <c r="Q295" s="112">
        <v>0</v>
      </c>
      <c r="R295" s="112">
        <v>0</v>
      </c>
      <c r="S295" s="112">
        <v>0</v>
      </c>
      <c r="T295" s="112">
        <v>0</v>
      </c>
      <c r="U295" s="112">
        <v>0</v>
      </c>
      <c r="V295" s="112">
        <v>0</v>
      </c>
      <c r="W295" s="112">
        <v>57</v>
      </c>
      <c r="X295" s="112">
        <v>0</v>
      </c>
      <c r="Y295" s="112">
        <v>0</v>
      </c>
      <c r="Z295" s="112">
        <v>1</v>
      </c>
      <c r="AA295" s="112">
        <v>0</v>
      </c>
      <c r="AB295" s="112">
        <v>0</v>
      </c>
      <c r="AC295" s="112">
        <v>11</v>
      </c>
      <c r="AD295" s="112">
        <v>0</v>
      </c>
      <c r="AE295" s="112">
        <v>0</v>
      </c>
      <c r="AF295" s="112">
        <v>0</v>
      </c>
      <c r="AG295" s="112">
        <v>0</v>
      </c>
      <c r="AH295" s="112">
        <v>0</v>
      </c>
      <c r="AI295" s="112">
        <v>0</v>
      </c>
      <c r="AJ295" s="112">
        <v>0</v>
      </c>
      <c r="AK295" s="112">
        <v>0</v>
      </c>
      <c r="AL295" s="112">
        <v>101</v>
      </c>
      <c r="AM295" s="112" t="s">
        <v>260</v>
      </c>
      <c r="AN295" s="112" t="s">
        <v>260</v>
      </c>
    </row>
    <row r="296" spans="1:40" x14ac:dyDescent="0.25">
      <c r="A296" t="s">
        <v>239</v>
      </c>
      <c r="B296" s="96">
        <v>2012</v>
      </c>
      <c r="C296" s="97"/>
      <c r="D296" s="98" t="s">
        <v>256</v>
      </c>
      <c r="E296" s="113">
        <v>0</v>
      </c>
      <c r="F296" s="113">
        <v>0</v>
      </c>
      <c r="G296" s="113">
        <v>11</v>
      </c>
      <c r="H296" s="113">
        <v>0</v>
      </c>
      <c r="I296" s="113">
        <v>0</v>
      </c>
      <c r="J296" s="113"/>
      <c r="K296" s="113">
        <v>0</v>
      </c>
      <c r="L296" s="113">
        <v>0</v>
      </c>
      <c r="M296" s="113">
        <v>0</v>
      </c>
      <c r="N296" s="113">
        <v>328</v>
      </c>
      <c r="O296" s="113">
        <v>0</v>
      </c>
      <c r="P296" s="113">
        <v>0</v>
      </c>
      <c r="Q296" s="113">
        <v>0</v>
      </c>
      <c r="R296" s="113">
        <v>0</v>
      </c>
      <c r="S296" s="113">
        <v>0</v>
      </c>
      <c r="T296" s="113">
        <v>0</v>
      </c>
      <c r="U296" s="113">
        <v>0</v>
      </c>
      <c r="V296" s="113">
        <v>0</v>
      </c>
      <c r="W296" s="113">
        <v>237</v>
      </c>
      <c r="X296" s="113">
        <v>0</v>
      </c>
      <c r="Y296" s="113">
        <v>0</v>
      </c>
      <c r="Z296" s="113">
        <v>0</v>
      </c>
      <c r="AA296" s="113">
        <v>0</v>
      </c>
      <c r="AB296" s="113">
        <v>0</v>
      </c>
      <c r="AC296" s="113">
        <v>760</v>
      </c>
      <c r="AD296" s="113">
        <v>0</v>
      </c>
      <c r="AE296" s="113">
        <v>0</v>
      </c>
      <c r="AF296" s="113">
        <v>0</v>
      </c>
      <c r="AG296" s="113">
        <v>0</v>
      </c>
      <c r="AH296" s="113">
        <v>0</v>
      </c>
      <c r="AI296" s="113">
        <v>7</v>
      </c>
      <c r="AJ296" s="113">
        <v>0</v>
      </c>
      <c r="AK296" s="113">
        <v>0</v>
      </c>
      <c r="AL296" s="113">
        <v>1343</v>
      </c>
      <c r="AM296" s="113" t="s">
        <v>260</v>
      </c>
      <c r="AN296" s="113" t="s">
        <v>260</v>
      </c>
    </row>
    <row r="297" spans="1:40" ht="16.5" thickBot="1" x14ac:dyDescent="0.3">
      <c r="A297" t="s">
        <v>239</v>
      </c>
      <c r="B297" s="99"/>
      <c r="C297" s="100"/>
      <c r="D297" s="101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  <c r="AK297" s="114"/>
      <c r="AL297" s="114"/>
      <c r="AM297" s="114"/>
      <c r="AN297" s="114"/>
    </row>
    <row r="298" spans="1:40" ht="16.5" thickTop="1" x14ac:dyDescent="0.25">
      <c r="A298" t="s">
        <v>239</v>
      </c>
      <c r="B298" s="93">
        <v>2013</v>
      </c>
      <c r="C298" s="94"/>
      <c r="D298" s="95" t="s">
        <v>194</v>
      </c>
      <c r="E298" s="112">
        <v>0</v>
      </c>
      <c r="F298" s="112">
        <v>0</v>
      </c>
      <c r="G298" s="112">
        <v>0</v>
      </c>
      <c r="H298" s="112">
        <v>0</v>
      </c>
      <c r="I298" s="112">
        <v>0</v>
      </c>
      <c r="J298" s="112"/>
      <c r="K298" s="112">
        <v>0</v>
      </c>
      <c r="L298" s="112">
        <v>0</v>
      </c>
      <c r="M298" s="112">
        <v>0</v>
      </c>
      <c r="N298" s="112">
        <v>67</v>
      </c>
      <c r="O298" s="112">
        <v>0</v>
      </c>
      <c r="P298" s="112">
        <v>0</v>
      </c>
      <c r="Q298" s="112">
        <v>0</v>
      </c>
      <c r="R298" s="112">
        <v>0</v>
      </c>
      <c r="S298" s="112">
        <v>0</v>
      </c>
      <c r="T298" s="112">
        <v>0</v>
      </c>
      <c r="U298" s="112">
        <v>0</v>
      </c>
      <c r="V298" s="112">
        <v>0</v>
      </c>
      <c r="W298" s="112">
        <v>0</v>
      </c>
      <c r="X298" s="112">
        <v>0</v>
      </c>
      <c r="Y298" s="112">
        <v>0</v>
      </c>
      <c r="Z298" s="112">
        <v>0</v>
      </c>
      <c r="AA298" s="112">
        <v>0</v>
      </c>
      <c r="AB298" s="112">
        <v>0</v>
      </c>
      <c r="AC298" s="112">
        <v>5</v>
      </c>
      <c r="AD298" s="112">
        <v>0</v>
      </c>
      <c r="AE298" s="112">
        <v>0</v>
      </c>
      <c r="AF298" s="112">
        <v>0</v>
      </c>
      <c r="AG298" s="112">
        <v>0</v>
      </c>
      <c r="AH298" s="112">
        <v>0</v>
      </c>
      <c r="AI298" s="112">
        <v>0</v>
      </c>
      <c r="AJ298" s="112">
        <v>0</v>
      </c>
      <c r="AK298" s="112">
        <v>0</v>
      </c>
      <c r="AL298" s="112">
        <v>72</v>
      </c>
      <c r="AM298" s="112" t="s">
        <v>260</v>
      </c>
      <c r="AN298" s="112" t="s">
        <v>260</v>
      </c>
    </row>
    <row r="299" spans="1:40" x14ac:dyDescent="0.25">
      <c r="A299" t="s">
        <v>239</v>
      </c>
      <c r="B299" s="96">
        <v>2013</v>
      </c>
      <c r="C299" s="97"/>
      <c r="D299" s="98" t="s">
        <v>256</v>
      </c>
      <c r="E299" s="113">
        <v>0</v>
      </c>
      <c r="F299" s="113">
        <v>0</v>
      </c>
      <c r="G299" s="113">
        <v>3</v>
      </c>
      <c r="H299" s="113">
        <v>0</v>
      </c>
      <c r="I299" s="113">
        <v>0</v>
      </c>
      <c r="J299" s="113"/>
      <c r="K299" s="113">
        <v>0</v>
      </c>
      <c r="L299" s="113">
        <v>0</v>
      </c>
      <c r="M299" s="113">
        <v>0</v>
      </c>
      <c r="N299" s="113">
        <v>554</v>
      </c>
      <c r="O299" s="113">
        <v>0</v>
      </c>
      <c r="P299" s="113">
        <v>0</v>
      </c>
      <c r="Q299" s="113">
        <v>0</v>
      </c>
      <c r="R299" s="113">
        <v>0</v>
      </c>
      <c r="S299" s="113">
        <v>0</v>
      </c>
      <c r="T299" s="113">
        <v>0</v>
      </c>
      <c r="U299" s="113">
        <v>0</v>
      </c>
      <c r="V299" s="113">
        <v>0</v>
      </c>
      <c r="W299" s="113">
        <v>116</v>
      </c>
      <c r="X299" s="113">
        <v>0</v>
      </c>
      <c r="Y299" s="113">
        <v>0</v>
      </c>
      <c r="Z299" s="113">
        <v>0</v>
      </c>
      <c r="AA299" s="113">
        <v>0</v>
      </c>
      <c r="AB299" s="113">
        <v>0</v>
      </c>
      <c r="AC299" s="113">
        <v>647</v>
      </c>
      <c r="AD299" s="113">
        <v>0</v>
      </c>
      <c r="AE299" s="113">
        <v>0</v>
      </c>
      <c r="AF299" s="113">
        <v>0</v>
      </c>
      <c r="AG299" s="113">
        <v>0</v>
      </c>
      <c r="AH299" s="113">
        <v>0</v>
      </c>
      <c r="AI299" s="113">
        <v>8</v>
      </c>
      <c r="AJ299" s="113">
        <v>0</v>
      </c>
      <c r="AK299" s="113">
        <v>0</v>
      </c>
      <c r="AL299" s="113">
        <v>1328</v>
      </c>
      <c r="AM299" s="113" t="s">
        <v>260</v>
      </c>
      <c r="AN299" s="113" t="s">
        <v>260</v>
      </c>
    </row>
    <row r="300" spans="1:40" ht="16.5" thickBot="1" x14ac:dyDescent="0.3">
      <c r="A300" t="s">
        <v>239</v>
      </c>
      <c r="B300" s="99"/>
      <c r="C300" s="100"/>
      <c r="D300" s="101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</row>
    <row r="301" spans="1:40" ht="16.5" thickTop="1" x14ac:dyDescent="0.25">
      <c r="A301" t="s">
        <v>239</v>
      </c>
      <c r="B301" s="93">
        <v>2014</v>
      </c>
      <c r="C301" s="94"/>
      <c r="D301" s="95" t="s">
        <v>194</v>
      </c>
      <c r="E301" s="112">
        <v>0</v>
      </c>
      <c r="F301" s="112">
        <v>0</v>
      </c>
      <c r="G301" s="112">
        <v>0</v>
      </c>
      <c r="H301" s="112">
        <v>0</v>
      </c>
      <c r="I301" s="112">
        <v>0</v>
      </c>
      <c r="J301" s="112"/>
      <c r="K301" s="112">
        <v>0</v>
      </c>
      <c r="L301" s="112">
        <v>0</v>
      </c>
      <c r="M301" s="112">
        <v>0</v>
      </c>
      <c r="N301" s="112">
        <v>9</v>
      </c>
      <c r="O301" s="112">
        <v>0</v>
      </c>
      <c r="P301" s="112">
        <v>0</v>
      </c>
      <c r="Q301" s="112">
        <v>0</v>
      </c>
      <c r="R301" s="112">
        <v>0</v>
      </c>
      <c r="S301" s="112">
        <v>0</v>
      </c>
      <c r="T301" s="112">
        <v>0</v>
      </c>
      <c r="U301" s="112">
        <v>0</v>
      </c>
      <c r="V301" s="112">
        <v>0</v>
      </c>
      <c r="W301" s="112">
        <v>1</v>
      </c>
      <c r="X301" s="112">
        <v>0</v>
      </c>
      <c r="Y301" s="112">
        <v>0</v>
      </c>
      <c r="Z301" s="112">
        <v>0</v>
      </c>
      <c r="AA301" s="112">
        <v>1</v>
      </c>
      <c r="AB301" s="112">
        <v>0</v>
      </c>
      <c r="AC301" s="112">
        <v>4</v>
      </c>
      <c r="AD301" s="112">
        <v>0</v>
      </c>
      <c r="AE301" s="112">
        <v>0</v>
      </c>
      <c r="AF301" s="112">
        <v>0</v>
      </c>
      <c r="AG301" s="112">
        <v>0</v>
      </c>
      <c r="AH301" s="112">
        <v>0</v>
      </c>
      <c r="AI301" s="112">
        <v>2</v>
      </c>
      <c r="AJ301" s="112">
        <v>0</v>
      </c>
      <c r="AK301" s="112">
        <v>0</v>
      </c>
      <c r="AL301" s="112">
        <v>16</v>
      </c>
      <c r="AM301" s="112" t="s">
        <v>260</v>
      </c>
      <c r="AN301" s="112" t="s">
        <v>260</v>
      </c>
    </row>
    <row r="302" spans="1:40" ht="16.5" thickBot="1" x14ac:dyDescent="0.3">
      <c r="A302" t="s">
        <v>239</v>
      </c>
      <c r="B302" s="96">
        <v>2014</v>
      </c>
      <c r="C302" s="97"/>
      <c r="D302" s="98" t="s">
        <v>256</v>
      </c>
      <c r="E302" s="113">
        <v>0</v>
      </c>
      <c r="F302" s="113">
        <v>0</v>
      </c>
      <c r="G302" s="113">
        <v>0</v>
      </c>
      <c r="H302" s="113">
        <v>0</v>
      </c>
      <c r="I302" s="113">
        <v>0</v>
      </c>
      <c r="J302" s="113"/>
      <c r="K302" s="113">
        <v>0</v>
      </c>
      <c r="L302" s="113">
        <v>0</v>
      </c>
      <c r="M302" s="113">
        <v>0</v>
      </c>
      <c r="N302" s="113">
        <v>139</v>
      </c>
      <c r="O302" s="113">
        <v>0</v>
      </c>
      <c r="P302" s="113">
        <v>0</v>
      </c>
      <c r="Q302" s="113">
        <v>0</v>
      </c>
      <c r="R302" s="113">
        <v>0</v>
      </c>
      <c r="S302" s="113">
        <v>0</v>
      </c>
      <c r="T302" s="113">
        <v>0</v>
      </c>
      <c r="U302" s="113">
        <v>2</v>
      </c>
      <c r="V302" s="113">
        <v>6</v>
      </c>
      <c r="W302" s="113">
        <v>84</v>
      </c>
      <c r="X302" s="113">
        <v>0</v>
      </c>
      <c r="Y302" s="113">
        <v>0</v>
      </c>
      <c r="Z302" s="113">
        <v>0</v>
      </c>
      <c r="AA302" s="113">
        <v>71</v>
      </c>
      <c r="AB302" s="113">
        <v>8</v>
      </c>
      <c r="AC302" s="113">
        <v>311</v>
      </c>
      <c r="AD302" s="113">
        <v>0</v>
      </c>
      <c r="AE302" s="113">
        <v>0</v>
      </c>
      <c r="AF302" s="113">
        <v>0</v>
      </c>
      <c r="AG302" s="113">
        <v>29</v>
      </c>
      <c r="AH302" s="113">
        <v>33</v>
      </c>
      <c r="AI302" s="113">
        <v>222</v>
      </c>
      <c r="AJ302" s="113">
        <v>0</v>
      </c>
      <c r="AK302" s="113">
        <v>0</v>
      </c>
      <c r="AL302" s="113">
        <v>1047</v>
      </c>
      <c r="AM302" s="113">
        <v>0</v>
      </c>
      <c r="AN302" s="113">
        <v>0</v>
      </c>
    </row>
    <row r="303" spans="1:40" x14ac:dyDescent="0.25">
      <c r="A303" t="s">
        <v>261</v>
      </c>
      <c r="B303" s="93">
        <v>2012</v>
      </c>
      <c r="C303" s="94"/>
      <c r="D303" s="95" t="s">
        <v>194</v>
      </c>
      <c r="G303" t="s">
        <v>197</v>
      </c>
    </row>
    <row r="304" spans="1:40" x14ac:dyDescent="0.25">
      <c r="A304" t="s">
        <v>261</v>
      </c>
      <c r="B304" s="96">
        <v>2012</v>
      </c>
      <c r="C304" s="97"/>
      <c r="D304" s="98" t="s">
        <v>256</v>
      </c>
      <c r="G304" s="115">
        <v>2</v>
      </c>
      <c r="K304" t="s">
        <v>197</v>
      </c>
      <c r="N304" s="115">
        <v>8</v>
      </c>
      <c r="Q304" s="115">
        <v>14</v>
      </c>
      <c r="T304" s="115">
        <v>1</v>
      </c>
      <c r="W304" s="115">
        <v>22</v>
      </c>
      <c r="AC304" s="115">
        <v>3</v>
      </c>
      <c r="AL304" s="115">
        <v>33</v>
      </c>
    </row>
    <row r="305" spans="1:40" ht="16.5" thickBot="1" x14ac:dyDescent="0.3">
      <c r="A305" t="s">
        <v>261</v>
      </c>
      <c r="B305" s="99"/>
      <c r="C305" s="100"/>
      <c r="D305" s="101"/>
    </row>
    <row r="306" spans="1:40" ht="16.5" thickTop="1" x14ac:dyDescent="0.25">
      <c r="A306" t="s">
        <v>261</v>
      </c>
      <c r="B306" s="93">
        <v>2013</v>
      </c>
      <c r="C306" s="94"/>
      <c r="D306" s="95" t="s">
        <v>194</v>
      </c>
    </row>
    <row r="307" spans="1:40" x14ac:dyDescent="0.25">
      <c r="A307" t="s">
        <v>261</v>
      </c>
      <c r="B307" s="96">
        <v>2013</v>
      </c>
      <c r="C307" s="97"/>
      <c r="D307" s="98" t="s">
        <v>256</v>
      </c>
      <c r="G307" s="115">
        <v>4</v>
      </c>
      <c r="K307" t="s">
        <v>197</v>
      </c>
      <c r="N307" s="115">
        <v>6</v>
      </c>
      <c r="Q307" s="115">
        <v>3</v>
      </c>
      <c r="W307" s="115">
        <v>10</v>
      </c>
      <c r="AC307" s="115">
        <v>1</v>
      </c>
      <c r="AL307" s="115">
        <v>22</v>
      </c>
    </row>
    <row r="308" spans="1:40" ht="16.5" thickBot="1" x14ac:dyDescent="0.3">
      <c r="A308" t="s">
        <v>261</v>
      </c>
      <c r="B308" s="99"/>
      <c r="C308" s="100"/>
      <c r="D308" s="101"/>
    </row>
    <row r="309" spans="1:40" ht="16.5" thickTop="1" x14ac:dyDescent="0.25">
      <c r="A309" t="s">
        <v>261</v>
      </c>
      <c r="B309" s="93">
        <v>2014</v>
      </c>
      <c r="C309" s="94"/>
      <c r="D309" s="95" t="s">
        <v>194</v>
      </c>
    </row>
    <row r="310" spans="1:40" ht="16.5" thickBot="1" x14ac:dyDescent="0.3">
      <c r="A310" t="s">
        <v>261</v>
      </c>
      <c r="B310" s="96">
        <v>2014</v>
      </c>
      <c r="C310" s="97"/>
      <c r="D310" s="98" t="s">
        <v>256</v>
      </c>
      <c r="G310">
        <v>2</v>
      </c>
      <c r="N310">
        <v>2</v>
      </c>
      <c r="Q310">
        <v>1</v>
      </c>
      <c r="W310">
        <v>8</v>
      </c>
      <c r="AL310">
        <v>13</v>
      </c>
    </row>
    <row r="311" spans="1:40" x14ac:dyDescent="0.25">
      <c r="A311" t="s">
        <v>266</v>
      </c>
      <c r="B311" s="93">
        <v>2012</v>
      </c>
      <c r="C311" s="125" t="s">
        <v>263</v>
      </c>
      <c r="D311" s="126" t="s">
        <v>194</v>
      </c>
      <c r="E311" s="93"/>
      <c r="F311" s="94"/>
      <c r="G311" s="94">
        <v>1</v>
      </c>
      <c r="H311" s="94"/>
      <c r="I311" s="94"/>
      <c r="J311" s="94"/>
      <c r="K311" s="94"/>
      <c r="L311" s="94"/>
      <c r="M311" s="94"/>
      <c r="N311" s="94"/>
      <c r="O311" s="94"/>
      <c r="P311" s="94"/>
      <c r="Q311" s="94">
        <v>5</v>
      </c>
      <c r="R311" s="94"/>
      <c r="S311" s="94"/>
      <c r="T311" s="94"/>
      <c r="U311" s="94"/>
      <c r="V311" s="94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>
        <v>6</v>
      </c>
      <c r="AM311" s="94"/>
      <c r="AN311" s="94"/>
    </row>
    <row r="312" spans="1:40" x14ac:dyDescent="0.25">
      <c r="A312" t="s">
        <v>266</v>
      </c>
      <c r="B312" s="96"/>
      <c r="C312" s="97">
        <v>40999</v>
      </c>
      <c r="D312" s="98"/>
      <c r="E312" s="9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t="s">
        <v>266</v>
      </c>
      <c r="B313" s="96"/>
      <c r="C313" s="97">
        <v>41090</v>
      </c>
      <c r="D313" s="98"/>
      <c r="E313" s="9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t="s">
        <v>266</v>
      </c>
      <c r="B314" s="96"/>
      <c r="C314" s="97">
        <v>41182</v>
      </c>
      <c r="D314" s="98"/>
      <c r="E314" s="9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t="s">
        <v>266</v>
      </c>
      <c r="B315" s="96"/>
      <c r="C315" s="97">
        <v>41274</v>
      </c>
      <c r="D315" s="98"/>
      <c r="E315" s="9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t="s">
        <v>266</v>
      </c>
      <c r="B316" s="96">
        <v>2012</v>
      </c>
      <c r="C316" s="127" t="s">
        <v>263</v>
      </c>
      <c r="D316" s="128" t="s">
        <v>256</v>
      </c>
      <c r="E316" s="1"/>
      <c r="F316" s="1"/>
      <c r="G316" s="1">
        <v>30</v>
      </c>
      <c r="H316" s="1"/>
      <c r="I316" s="1"/>
      <c r="J316" s="1"/>
      <c r="K316" s="1"/>
      <c r="L316" s="1"/>
      <c r="M316" s="1"/>
      <c r="N316" s="1"/>
      <c r="O316" s="1"/>
      <c r="P316" s="1"/>
      <c r="Q316" s="1">
        <v>40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t="s">
        <v>266</v>
      </c>
      <c r="B317" s="96"/>
      <c r="C317" s="97">
        <v>40999</v>
      </c>
      <c r="D317" s="9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t="s">
        <v>266</v>
      </c>
      <c r="B318" s="96"/>
      <c r="C318" s="97">
        <v>41090</v>
      </c>
      <c r="D318" s="9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t="s">
        <v>266</v>
      </c>
      <c r="B319" s="96"/>
      <c r="C319" s="97">
        <v>41182</v>
      </c>
      <c r="D319" s="9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t="s">
        <v>266</v>
      </c>
      <c r="B320" s="96"/>
      <c r="C320" s="97">
        <v>41274</v>
      </c>
      <c r="D320" s="9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6.5" thickBot="1" x14ac:dyDescent="0.3">
      <c r="A321" t="s">
        <v>266</v>
      </c>
      <c r="B321" s="99"/>
      <c r="C321" s="100"/>
      <c r="D321" s="101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</row>
    <row r="322" spans="1:40" ht="16.5" thickTop="1" x14ac:dyDescent="0.25">
      <c r="A322" t="s">
        <v>266</v>
      </c>
      <c r="B322" s="93">
        <v>2013</v>
      </c>
      <c r="C322" s="125" t="s">
        <v>264</v>
      </c>
      <c r="D322" s="126" t="s">
        <v>194</v>
      </c>
      <c r="E322" s="94"/>
      <c r="F322" s="94"/>
      <c r="G322" s="94">
        <v>1</v>
      </c>
      <c r="H322" s="94"/>
      <c r="I322" s="94"/>
      <c r="J322" s="94"/>
      <c r="K322" s="94"/>
      <c r="L322" s="94"/>
      <c r="M322" s="94"/>
      <c r="N322" s="94"/>
      <c r="O322" s="94"/>
      <c r="P322" s="94"/>
      <c r="Q322" s="94">
        <v>2</v>
      </c>
      <c r="R322" s="94"/>
      <c r="S322" s="94"/>
      <c r="T322" s="94"/>
      <c r="U322" s="94"/>
      <c r="V322" s="94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</row>
    <row r="323" spans="1:40" x14ac:dyDescent="0.25">
      <c r="A323" t="s">
        <v>266</v>
      </c>
      <c r="B323" s="96"/>
      <c r="C323" s="97">
        <v>41364</v>
      </c>
      <c r="D323" s="9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t="s">
        <v>266</v>
      </c>
      <c r="B324" s="96"/>
      <c r="C324" s="97">
        <v>41455</v>
      </c>
      <c r="D324" s="9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t="s">
        <v>266</v>
      </c>
      <c r="B325" s="96"/>
      <c r="C325" s="97">
        <v>41547</v>
      </c>
      <c r="D325" s="9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t="s">
        <v>266</v>
      </c>
      <c r="B326" s="96"/>
      <c r="C326" s="97">
        <v>41639</v>
      </c>
      <c r="D326" s="9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t="s">
        <v>266</v>
      </c>
      <c r="B327" s="96">
        <v>2013</v>
      </c>
      <c r="C327" s="127" t="s">
        <v>264</v>
      </c>
      <c r="D327" s="128" t="s">
        <v>256</v>
      </c>
      <c r="E327" s="1"/>
      <c r="F327" s="1"/>
      <c r="G327" s="1">
        <v>16</v>
      </c>
      <c r="H327" s="1"/>
      <c r="I327" s="1"/>
      <c r="J327" s="1"/>
      <c r="K327" s="1"/>
      <c r="L327" s="1"/>
      <c r="M327" s="1"/>
      <c r="N327" s="1"/>
      <c r="O327" s="1"/>
      <c r="P327" s="1"/>
      <c r="Q327" s="1">
        <v>37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>
        <v>2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t="s">
        <v>266</v>
      </c>
      <c r="B328" s="96"/>
      <c r="C328" s="97">
        <v>41364</v>
      </c>
      <c r="D328" s="9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t="s">
        <v>266</v>
      </c>
      <c r="B329" s="96"/>
      <c r="C329" s="97">
        <v>41455</v>
      </c>
      <c r="D329" s="9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t="s">
        <v>266</v>
      </c>
      <c r="B330" s="96"/>
      <c r="C330" s="97">
        <v>41547</v>
      </c>
      <c r="D330" s="9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t="s">
        <v>266</v>
      </c>
      <c r="B331" s="96"/>
      <c r="C331" s="97">
        <v>41639</v>
      </c>
      <c r="D331" s="9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6.5" thickBot="1" x14ac:dyDescent="0.3">
      <c r="A332" t="s">
        <v>266</v>
      </c>
      <c r="B332" s="99"/>
      <c r="C332" s="100"/>
      <c r="D332" s="101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</row>
    <row r="333" spans="1:40" ht="16.5" thickTop="1" x14ac:dyDescent="0.25">
      <c r="A333" t="s">
        <v>267</v>
      </c>
      <c r="B333" s="93">
        <v>2014</v>
      </c>
      <c r="C333" s="125" t="s">
        <v>265</v>
      </c>
      <c r="D333" s="126" t="s">
        <v>194</v>
      </c>
      <c r="E333" s="94"/>
      <c r="F333" s="94"/>
      <c r="G333" s="94">
        <v>5</v>
      </c>
      <c r="H333" s="94"/>
      <c r="I333" s="94"/>
      <c r="J333" s="94"/>
      <c r="K333" s="94"/>
      <c r="L333" s="94"/>
      <c r="M333" s="94"/>
      <c r="N333" s="94"/>
      <c r="O333" s="94"/>
      <c r="P333" s="94"/>
      <c r="Q333" s="94">
        <v>9</v>
      </c>
      <c r="R333" s="94"/>
      <c r="S333" s="94"/>
      <c r="T333" s="94"/>
      <c r="U333" s="94"/>
      <c r="V333" s="94"/>
      <c r="W333" s="94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</row>
    <row r="334" spans="1:40" x14ac:dyDescent="0.25">
      <c r="A334" t="s">
        <v>267</v>
      </c>
      <c r="B334" s="96"/>
      <c r="C334" s="97">
        <v>41729</v>
      </c>
      <c r="D334" s="9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t="s">
        <v>267</v>
      </c>
      <c r="B335" s="96"/>
      <c r="C335" s="97">
        <v>41820</v>
      </c>
      <c r="D335" s="9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t="s">
        <v>267</v>
      </c>
      <c r="B336" s="96"/>
      <c r="C336" s="97">
        <v>41912</v>
      </c>
      <c r="D336" s="9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t="s">
        <v>267</v>
      </c>
      <c r="B337" s="96"/>
      <c r="C337" s="97">
        <v>42004</v>
      </c>
      <c r="D337" s="9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t="s">
        <v>267</v>
      </c>
      <c r="B338" s="96">
        <v>2014</v>
      </c>
      <c r="C338" s="127" t="s">
        <v>265</v>
      </c>
      <c r="D338" s="128" t="s">
        <v>256</v>
      </c>
      <c r="E338" s="1"/>
      <c r="F338" s="1"/>
      <c r="G338" s="1">
        <v>80</v>
      </c>
      <c r="H338" s="1"/>
      <c r="I338" s="1"/>
      <c r="J338" s="1"/>
      <c r="K338" s="1"/>
      <c r="L338" s="1"/>
      <c r="M338" s="1"/>
      <c r="N338" s="1"/>
      <c r="O338" s="1"/>
      <c r="P338" s="1"/>
      <c r="Q338" s="1">
        <v>45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t="s">
        <v>267</v>
      </c>
      <c r="B339" s="96"/>
      <c r="C339" s="97">
        <v>41729</v>
      </c>
      <c r="D339" s="9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t="s">
        <v>267</v>
      </c>
      <c r="B340" s="96"/>
      <c r="C340" s="97">
        <v>41820</v>
      </c>
      <c r="D340" s="9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t="s">
        <v>267</v>
      </c>
      <c r="B341" s="96"/>
      <c r="C341" s="97">
        <v>41912</v>
      </c>
      <c r="D341" s="9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6.5" thickBot="1" x14ac:dyDescent="0.3">
      <c r="A342" t="s">
        <v>267</v>
      </c>
      <c r="B342" s="102"/>
      <c r="C342" s="103">
        <v>42004</v>
      </c>
      <c r="D342" s="104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</row>
    <row r="343" spans="1:40" x14ac:dyDescent="0.25">
      <c r="A343" t="s">
        <v>268</v>
      </c>
      <c r="B343" s="93">
        <v>2012</v>
      </c>
      <c r="C343" s="94"/>
      <c r="D343" s="95" t="s">
        <v>194</v>
      </c>
      <c r="E343" s="93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</row>
    <row r="344" spans="1:40" x14ac:dyDescent="0.25">
      <c r="A344" t="s">
        <v>268</v>
      </c>
      <c r="B344" s="96"/>
      <c r="C344" s="97">
        <v>40999</v>
      </c>
      <c r="D344" s="98"/>
      <c r="E344" s="9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t="s">
        <v>268</v>
      </c>
      <c r="B345" s="96"/>
      <c r="C345" s="97">
        <v>41090</v>
      </c>
      <c r="D345" s="98"/>
      <c r="E345" s="9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t="s">
        <v>268</v>
      </c>
      <c r="B346" s="96"/>
      <c r="C346" s="97">
        <v>41182</v>
      </c>
      <c r="D346" s="98"/>
      <c r="E346" s="9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t="s">
        <v>268</v>
      </c>
      <c r="B347" s="96"/>
      <c r="C347" s="97">
        <v>41274</v>
      </c>
      <c r="D347" s="98"/>
      <c r="E347" s="9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t="s">
        <v>268</v>
      </c>
      <c r="B348" s="96">
        <v>2012</v>
      </c>
      <c r="C348" s="97"/>
      <c r="D348" s="98" t="s">
        <v>256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t="s">
        <v>268</v>
      </c>
      <c r="B349" s="96"/>
      <c r="C349" s="97">
        <v>40999</v>
      </c>
      <c r="D349" s="9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t="s">
        <v>268</v>
      </c>
      <c r="B350" s="96"/>
      <c r="C350" s="97">
        <v>41090</v>
      </c>
      <c r="D350" s="9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t="s">
        <v>268</v>
      </c>
      <c r="B351" s="96"/>
      <c r="C351" s="97">
        <v>41182</v>
      </c>
      <c r="D351" s="9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t="s">
        <v>268</v>
      </c>
      <c r="B352" s="96"/>
      <c r="C352" s="97">
        <v>41274</v>
      </c>
      <c r="D352" s="9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6.5" thickBot="1" x14ac:dyDescent="0.3">
      <c r="A353" t="s">
        <v>268</v>
      </c>
      <c r="B353" s="99"/>
      <c r="C353" s="100"/>
      <c r="D353" s="101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</row>
    <row r="354" spans="1:40" ht="16.5" thickTop="1" x14ac:dyDescent="0.25">
      <c r="A354" t="s">
        <v>268</v>
      </c>
      <c r="B354" s="93">
        <v>2013</v>
      </c>
      <c r="C354" s="94"/>
      <c r="D354" s="95" t="s">
        <v>194</v>
      </c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</row>
    <row r="355" spans="1:40" x14ac:dyDescent="0.25">
      <c r="A355" t="s">
        <v>268</v>
      </c>
      <c r="B355" s="96"/>
      <c r="C355" s="97">
        <v>41364</v>
      </c>
      <c r="D355" s="9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t="s">
        <v>268</v>
      </c>
      <c r="B356" s="96"/>
      <c r="C356" s="97">
        <v>41455</v>
      </c>
      <c r="D356" s="9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t="s">
        <v>268</v>
      </c>
      <c r="B357" s="96"/>
      <c r="C357" s="97">
        <v>41547</v>
      </c>
      <c r="D357" s="9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t="s">
        <v>268</v>
      </c>
      <c r="B358" s="96"/>
      <c r="C358" s="97">
        <v>41639</v>
      </c>
      <c r="D358" s="9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t="s">
        <v>268</v>
      </c>
      <c r="B359" s="96">
        <v>2013</v>
      </c>
      <c r="C359" s="97"/>
      <c r="D359" s="98" t="s">
        <v>256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t="s">
        <v>268</v>
      </c>
      <c r="B360" s="96"/>
      <c r="C360" s="97">
        <v>41364</v>
      </c>
      <c r="D360" s="9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t="s">
        <v>268</v>
      </c>
      <c r="B361" s="96"/>
      <c r="C361" s="97">
        <v>41455</v>
      </c>
      <c r="D361" s="9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t="s">
        <v>268</v>
      </c>
      <c r="B362" s="96"/>
      <c r="C362" s="97">
        <v>41547</v>
      </c>
      <c r="D362" s="9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t="s">
        <v>268</v>
      </c>
      <c r="B363" s="96"/>
      <c r="C363" s="97">
        <v>41639</v>
      </c>
      <c r="D363" s="9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6.5" thickBot="1" x14ac:dyDescent="0.3">
      <c r="A364" t="s">
        <v>268</v>
      </c>
      <c r="B364" s="99"/>
      <c r="C364" s="100"/>
      <c r="D364" s="101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</row>
    <row r="365" spans="1:40" ht="16.5" thickTop="1" x14ac:dyDescent="0.25">
      <c r="A365" t="s">
        <v>268</v>
      </c>
      <c r="B365" s="93">
        <v>2014</v>
      </c>
      <c r="C365" s="94"/>
      <c r="D365" s="95" t="s">
        <v>194</v>
      </c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</row>
    <row r="366" spans="1:40" x14ac:dyDescent="0.25">
      <c r="A366" t="s">
        <v>268</v>
      </c>
      <c r="B366" s="96"/>
      <c r="C366" s="97">
        <v>41729</v>
      </c>
      <c r="D366" s="9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t="s">
        <v>268</v>
      </c>
      <c r="B367" s="96"/>
      <c r="C367" s="97">
        <v>41820</v>
      </c>
      <c r="D367" s="9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t="s">
        <v>268</v>
      </c>
      <c r="B368" s="96"/>
      <c r="C368" s="97">
        <v>41912</v>
      </c>
      <c r="D368" s="9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t="s">
        <v>268</v>
      </c>
      <c r="B369" s="96"/>
      <c r="C369" s="97">
        <v>42004</v>
      </c>
      <c r="D369" s="9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t="s">
        <v>268</v>
      </c>
      <c r="B370" s="96">
        <v>2014</v>
      </c>
      <c r="C370" s="97"/>
      <c r="D370" s="98" t="s">
        <v>256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t="s">
        <v>268</v>
      </c>
      <c r="B371" s="96"/>
      <c r="C371" s="97">
        <v>41729</v>
      </c>
      <c r="D371" s="9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t="s">
        <v>268</v>
      </c>
      <c r="B372" s="96"/>
      <c r="C372" s="97">
        <v>41820</v>
      </c>
      <c r="D372" s="9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t="s">
        <v>268</v>
      </c>
      <c r="B373" s="96"/>
      <c r="C373" s="97">
        <v>41912</v>
      </c>
      <c r="D373" s="9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6.5" thickBot="1" x14ac:dyDescent="0.3">
      <c r="A374" t="s">
        <v>268</v>
      </c>
      <c r="B374" s="102"/>
      <c r="C374" s="103">
        <v>42004</v>
      </c>
      <c r="D374" s="104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/>
    </row>
    <row r="375" spans="1:40" x14ac:dyDescent="0.25">
      <c r="A375" t="s">
        <v>270</v>
      </c>
      <c r="B375" s="93" t="s">
        <v>271</v>
      </c>
      <c r="C375" s="94"/>
      <c r="D375" s="95" t="s">
        <v>194</v>
      </c>
    </row>
    <row r="376" spans="1:40" x14ac:dyDescent="0.25">
      <c r="A376" t="s">
        <v>270</v>
      </c>
      <c r="B376" s="96"/>
      <c r="C376" s="97">
        <v>41090</v>
      </c>
      <c r="D376" s="98"/>
      <c r="G376" s="132">
        <v>0</v>
      </c>
      <c r="Q376" s="132">
        <v>0</v>
      </c>
      <c r="AC376" s="132">
        <v>0</v>
      </c>
    </row>
    <row r="377" spans="1:40" x14ac:dyDescent="0.25">
      <c r="A377" t="s">
        <v>270</v>
      </c>
      <c r="B377" s="96"/>
      <c r="C377" s="97">
        <v>41182</v>
      </c>
      <c r="D377" s="98"/>
      <c r="G377" s="132">
        <v>3</v>
      </c>
      <c r="Q377" s="132">
        <v>1</v>
      </c>
      <c r="AC377" s="132">
        <v>0</v>
      </c>
    </row>
    <row r="378" spans="1:40" x14ac:dyDescent="0.25">
      <c r="A378" t="s">
        <v>270</v>
      </c>
      <c r="B378" s="96"/>
      <c r="C378" s="97">
        <v>41274</v>
      </c>
      <c r="D378" s="98"/>
      <c r="G378" s="132">
        <v>0</v>
      </c>
      <c r="Q378" s="132">
        <v>1</v>
      </c>
      <c r="AC378" s="132">
        <v>0</v>
      </c>
    </row>
    <row r="379" spans="1:40" x14ac:dyDescent="0.25">
      <c r="A379" t="s">
        <v>270</v>
      </c>
      <c r="B379" s="96"/>
      <c r="C379" s="97">
        <v>41364</v>
      </c>
      <c r="D379" s="98"/>
      <c r="G379" s="132">
        <v>1</v>
      </c>
      <c r="Q379" s="132">
        <v>2</v>
      </c>
      <c r="AC379" s="132">
        <v>0</v>
      </c>
    </row>
    <row r="380" spans="1:40" x14ac:dyDescent="0.25">
      <c r="A380" t="s">
        <v>270</v>
      </c>
      <c r="B380" s="96" t="s">
        <v>271</v>
      </c>
      <c r="C380" s="97"/>
      <c r="D380" s="98" t="s">
        <v>256</v>
      </c>
      <c r="G380" s="113"/>
      <c r="Q380" s="113"/>
      <c r="AC380" s="133"/>
    </row>
    <row r="381" spans="1:40" x14ac:dyDescent="0.25">
      <c r="A381" t="s">
        <v>270</v>
      </c>
      <c r="B381" s="96"/>
      <c r="C381" s="97">
        <v>41090</v>
      </c>
      <c r="D381" s="98"/>
      <c r="G381" s="132">
        <v>0</v>
      </c>
      <c r="Q381" s="132">
        <v>4</v>
      </c>
      <c r="AC381" s="132">
        <v>1</v>
      </c>
    </row>
    <row r="382" spans="1:40" x14ac:dyDescent="0.25">
      <c r="A382" t="s">
        <v>270</v>
      </c>
      <c r="B382" s="96"/>
      <c r="C382" s="97">
        <v>41182</v>
      </c>
      <c r="D382" s="98"/>
      <c r="G382" s="132">
        <v>9</v>
      </c>
      <c r="Q382" s="132">
        <v>5</v>
      </c>
      <c r="AC382" s="132">
        <v>1</v>
      </c>
    </row>
    <row r="383" spans="1:40" x14ac:dyDescent="0.25">
      <c r="A383" t="s">
        <v>270</v>
      </c>
      <c r="B383" s="96"/>
      <c r="C383" s="97">
        <v>41274</v>
      </c>
      <c r="D383" s="98"/>
      <c r="G383" s="132">
        <v>1</v>
      </c>
      <c r="Q383" s="132">
        <v>9</v>
      </c>
      <c r="AC383" s="132">
        <v>1</v>
      </c>
    </row>
    <row r="384" spans="1:40" x14ac:dyDescent="0.25">
      <c r="A384" t="s">
        <v>270</v>
      </c>
      <c r="B384" s="96"/>
      <c r="C384" s="97">
        <v>41364</v>
      </c>
      <c r="D384" s="98"/>
      <c r="G384" s="132">
        <v>1</v>
      </c>
      <c r="Q384" s="132">
        <v>5</v>
      </c>
      <c r="AC384" s="132">
        <v>2</v>
      </c>
    </row>
    <row r="385" spans="1:29" ht="16.5" thickBot="1" x14ac:dyDescent="0.3">
      <c r="A385" t="s">
        <v>270</v>
      </c>
      <c r="B385" s="99"/>
      <c r="C385" s="100"/>
      <c r="D385" s="101"/>
      <c r="G385" s="113"/>
      <c r="Q385" s="113"/>
      <c r="AC385" s="133"/>
    </row>
    <row r="386" spans="1:29" ht="16.5" thickTop="1" x14ac:dyDescent="0.25">
      <c r="A386" t="s">
        <v>270</v>
      </c>
      <c r="B386" s="93">
        <v>2013</v>
      </c>
      <c r="C386" s="94"/>
      <c r="D386" s="95" t="s">
        <v>194</v>
      </c>
      <c r="G386" s="113"/>
      <c r="Q386" s="113"/>
      <c r="AC386" s="133"/>
    </row>
    <row r="387" spans="1:29" x14ac:dyDescent="0.25">
      <c r="A387" t="s">
        <v>270</v>
      </c>
      <c r="B387" s="96"/>
      <c r="C387" s="97">
        <v>41364</v>
      </c>
      <c r="D387" s="98"/>
      <c r="G387" s="132">
        <v>0</v>
      </c>
      <c r="Q387" s="132">
        <v>1</v>
      </c>
      <c r="AC387" s="132">
        <v>0</v>
      </c>
    </row>
    <row r="388" spans="1:29" x14ac:dyDescent="0.25">
      <c r="A388" t="s">
        <v>270</v>
      </c>
      <c r="B388" s="96"/>
      <c r="C388" s="97">
        <v>41455</v>
      </c>
      <c r="D388" s="98"/>
      <c r="G388" s="132">
        <v>0</v>
      </c>
      <c r="Q388" s="132">
        <v>0</v>
      </c>
      <c r="AC388" s="132">
        <v>0</v>
      </c>
    </row>
    <row r="389" spans="1:29" x14ac:dyDescent="0.25">
      <c r="A389" t="s">
        <v>270</v>
      </c>
      <c r="B389" s="96"/>
      <c r="C389" s="97">
        <v>41547</v>
      </c>
      <c r="D389" s="98"/>
      <c r="G389" s="132">
        <v>1</v>
      </c>
      <c r="Q389" s="132">
        <v>2</v>
      </c>
      <c r="AC389" s="132">
        <v>0</v>
      </c>
    </row>
    <row r="390" spans="1:29" x14ac:dyDescent="0.25">
      <c r="A390" t="s">
        <v>270</v>
      </c>
      <c r="B390" s="96"/>
      <c r="C390" s="97">
        <v>41639</v>
      </c>
      <c r="D390" s="98"/>
      <c r="G390" s="132">
        <v>1</v>
      </c>
      <c r="Q390" s="132">
        <v>6</v>
      </c>
      <c r="AC390" s="132">
        <v>0</v>
      </c>
    </row>
    <row r="391" spans="1:29" x14ac:dyDescent="0.25">
      <c r="A391" t="s">
        <v>270</v>
      </c>
      <c r="B391" s="96">
        <v>2013</v>
      </c>
      <c r="C391" s="97"/>
      <c r="D391" s="98" t="s">
        <v>256</v>
      </c>
      <c r="G391" s="113"/>
      <c r="Q391" s="113"/>
      <c r="AC391" s="133"/>
    </row>
    <row r="392" spans="1:29" x14ac:dyDescent="0.25">
      <c r="A392" t="s">
        <v>270</v>
      </c>
      <c r="B392" s="96"/>
      <c r="C392" s="97">
        <v>41364</v>
      </c>
      <c r="D392" s="98"/>
      <c r="G392" s="132">
        <v>2</v>
      </c>
      <c r="Q392" s="132">
        <v>6</v>
      </c>
      <c r="AC392" s="132">
        <v>1</v>
      </c>
    </row>
    <row r="393" spans="1:29" x14ac:dyDescent="0.25">
      <c r="A393" t="s">
        <v>270</v>
      </c>
      <c r="B393" s="96"/>
      <c r="C393" s="97">
        <v>41455</v>
      </c>
      <c r="D393" s="98"/>
      <c r="G393" s="132">
        <v>2</v>
      </c>
      <c r="Q393" s="132">
        <v>7</v>
      </c>
      <c r="AC393" s="132">
        <v>0</v>
      </c>
    </row>
    <row r="394" spans="1:29" x14ac:dyDescent="0.25">
      <c r="A394" t="s">
        <v>270</v>
      </c>
      <c r="B394" s="96"/>
      <c r="C394" s="97">
        <v>41547</v>
      </c>
      <c r="D394" s="98"/>
      <c r="G394" s="132">
        <v>2</v>
      </c>
      <c r="Q394" s="132">
        <v>5</v>
      </c>
      <c r="AC394" s="132">
        <v>0</v>
      </c>
    </row>
    <row r="395" spans="1:29" x14ac:dyDescent="0.25">
      <c r="A395" t="s">
        <v>270</v>
      </c>
      <c r="B395" s="96"/>
      <c r="C395" s="97">
        <v>41639</v>
      </c>
      <c r="D395" s="98"/>
      <c r="G395" s="132">
        <v>4</v>
      </c>
      <c r="Q395" s="132">
        <v>1</v>
      </c>
      <c r="AC395" s="132">
        <v>0</v>
      </c>
    </row>
    <row r="396" spans="1:29" ht="16.5" thickBot="1" x14ac:dyDescent="0.3">
      <c r="A396" t="s">
        <v>270</v>
      </c>
      <c r="B396" s="99"/>
      <c r="C396" s="100"/>
      <c r="D396" s="101"/>
      <c r="G396" s="113"/>
      <c r="Q396" s="113"/>
      <c r="AC396" s="133"/>
    </row>
    <row r="397" spans="1:29" ht="16.5" thickTop="1" x14ac:dyDescent="0.25">
      <c r="A397" t="s">
        <v>270</v>
      </c>
      <c r="B397" s="93">
        <v>2014</v>
      </c>
      <c r="C397" s="94"/>
      <c r="D397" s="95" t="s">
        <v>194</v>
      </c>
      <c r="G397" s="113"/>
      <c r="Q397" s="113"/>
      <c r="AC397" s="133"/>
    </row>
    <row r="398" spans="1:29" x14ac:dyDescent="0.25">
      <c r="A398" t="s">
        <v>270</v>
      </c>
      <c r="B398" s="96"/>
      <c r="C398" s="97">
        <v>41729</v>
      </c>
      <c r="D398" s="98"/>
      <c r="G398" s="132">
        <v>2</v>
      </c>
      <c r="Q398" s="132">
        <v>1</v>
      </c>
      <c r="AC398" s="132">
        <v>0</v>
      </c>
    </row>
    <row r="399" spans="1:29" x14ac:dyDescent="0.25">
      <c r="A399" t="s">
        <v>270</v>
      </c>
      <c r="B399" s="96"/>
      <c r="C399" s="97">
        <v>41820</v>
      </c>
      <c r="D399" s="98"/>
      <c r="G399" s="132">
        <v>1</v>
      </c>
      <c r="Q399" s="132">
        <v>0</v>
      </c>
      <c r="AC399" s="132">
        <v>0</v>
      </c>
    </row>
    <row r="400" spans="1:29" x14ac:dyDescent="0.25">
      <c r="A400" t="s">
        <v>270</v>
      </c>
      <c r="B400" s="96"/>
      <c r="C400" s="97">
        <v>41912</v>
      </c>
      <c r="D400" s="98"/>
      <c r="G400" s="132">
        <v>0</v>
      </c>
      <c r="Q400" s="132">
        <v>3</v>
      </c>
      <c r="AC400" s="132">
        <v>0</v>
      </c>
    </row>
    <row r="401" spans="1:40" x14ac:dyDescent="0.25">
      <c r="A401" t="s">
        <v>270</v>
      </c>
      <c r="B401" s="96"/>
      <c r="C401" s="97">
        <v>42004</v>
      </c>
      <c r="D401" s="98"/>
      <c r="G401" s="132">
        <v>0</v>
      </c>
      <c r="Q401" s="132">
        <v>1</v>
      </c>
      <c r="AC401" s="132">
        <v>0</v>
      </c>
    </row>
    <row r="402" spans="1:40" x14ac:dyDescent="0.25">
      <c r="A402" t="s">
        <v>270</v>
      </c>
      <c r="B402" s="96">
        <v>2014</v>
      </c>
      <c r="C402" s="97"/>
      <c r="D402" s="98" t="s">
        <v>256</v>
      </c>
      <c r="G402" s="113"/>
      <c r="Q402" s="113"/>
    </row>
    <row r="403" spans="1:40" x14ac:dyDescent="0.25">
      <c r="A403" t="s">
        <v>270</v>
      </c>
      <c r="B403" s="96"/>
      <c r="C403" s="97">
        <v>41729</v>
      </c>
      <c r="D403" s="98"/>
      <c r="G403" s="132">
        <v>3</v>
      </c>
      <c r="Q403" s="132">
        <v>1</v>
      </c>
      <c r="AC403" s="132">
        <v>0</v>
      </c>
    </row>
    <row r="404" spans="1:40" x14ac:dyDescent="0.25">
      <c r="A404" t="s">
        <v>270</v>
      </c>
      <c r="B404" s="96"/>
      <c r="C404" s="97">
        <v>41820</v>
      </c>
      <c r="D404" s="98"/>
      <c r="G404" s="132">
        <v>2</v>
      </c>
      <c r="Q404" s="132">
        <v>2</v>
      </c>
      <c r="AC404" s="132">
        <v>1</v>
      </c>
    </row>
    <row r="405" spans="1:40" x14ac:dyDescent="0.25">
      <c r="A405" t="s">
        <v>270</v>
      </c>
      <c r="B405" s="96"/>
      <c r="C405" s="97">
        <v>41912</v>
      </c>
      <c r="D405" s="98"/>
      <c r="G405" s="132">
        <v>1</v>
      </c>
      <c r="Q405" s="132">
        <v>0</v>
      </c>
      <c r="AC405" s="132">
        <v>1</v>
      </c>
    </row>
    <row r="406" spans="1:40" ht="16.5" thickBot="1" x14ac:dyDescent="0.3">
      <c r="A406" t="s">
        <v>270</v>
      </c>
      <c r="B406" s="102"/>
      <c r="C406" s="103">
        <v>42004</v>
      </c>
      <c r="D406" s="104"/>
      <c r="G406" s="132">
        <v>4</v>
      </c>
      <c r="Q406" s="132">
        <v>2</v>
      </c>
      <c r="AC406" s="132">
        <v>0</v>
      </c>
    </row>
    <row r="407" spans="1:40" x14ac:dyDescent="0.25">
      <c r="A407" t="s">
        <v>274</v>
      </c>
      <c r="B407" s="93">
        <v>2012</v>
      </c>
      <c r="C407" s="94"/>
      <c r="D407" s="95" t="s">
        <v>194</v>
      </c>
      <c r="E407" s="93">
        <v>0</v>
      </c>
      <c r="F407" s="94">
        <v>0</v>
      </c>
      <c r="G407" s="94">
        <v>0</v>
      </c>
      <c r="H407" s="94">
        <v>0</v>
      </c>
      <c r="I407" s="94">
        <v>0</v>
      </c>
      <c r="J407" s="94"/>
      <c r="K407" s="94">
        <v>0</v>
      </c>
      <c r="L407" s="94">
        <v>0</v>
      </c>
      <c r="M407" s="94">
        <v>0</v>
      </c>
      <c r="N407" s="94">
        <v>0</v>
      </c>
      <c r="O407" s="94">
        <v>0</v>
      </c>
      <c r="P407" s="94">
        <v>0</v>
      </c>
      <c r="Q407" s="94">
        <v>0</v>
      </c>
      <c r="R407" s="94">
        <v>0</v>
      </c>
      <c r="S407" s="94">
        <v>0</v>
      </c>
      <c r="T407" s="94">
        <v>0</v>
      </c>
      <c r="U407" s="94">
        <v>0</v>
      </c>
      <c r="V407" s="94">
        <v>0</v>
      </c>
      <c r="W407" s="94">
        <v>0</v>
      </c>
      <c r="X407" s="94">
        <v>0</v>
      </c>
      <c r="Y407" s="94">
        <v>0</v>
      </c>
      <c r="Z407" s="94">
        <v>0</v>
      </c>
      <c r="AA407" s="94">
        <v>0</v>
      </c>
      <c r="AB407" s="94">
        <v>0</v>
      </c>
      <c r="AC407" s="94">
        <v>0</v>
      </c>
      <c r="AD407" s="94">
        <v>0</v>
      </c>
      <c r="AE407" s="94">
        <v>0</v>
      </c>
      <c r="AF407" s="94">
        <v>0</v>
      </c>
      <c r="AG407" s="94">
        <v>0</v>
      </c>
      <c r="AH407" s="94">
        <v>0</v>
      </c>
      <c r="AI407" s="94">
        <v>0</v>
      </c>
      <c r="AJ407" s="94">
        <v>0</v>
      </c>
      <c r="AK407" s="94">
        <v>0</v>
      </c>
      <c r="AL407" s="94">
        <v>0</v>
      </c>
      <c r="AM407" s="94">
        <v>0</v>
      </c>
      <c r="AN407" s="94">
        <v>0</v>
      </c>
    </row>
    <row r="408" spans="1:40" x14ac:dyDescent="0.25">
      <c r="A408" t="s">
        <v>274</v>
      </c>
      <c r="B408" s="96">
        <v>2012</v>
      </c>
      <c r="C408" s="97"/>
      <c r="D408" s="98" t="s">
        <v>256</v>
      </c>
      <c r="E408" s="1">
        <v>0</v>
      </c>
      <c r="F408" s="1">
        <v>0</v>
      </c>
      <c r="G408" s="87">
        <v>0</v>
      </c>
      <c r="H408" s="87">
        <v>0</v>
      </c>
      <c r="I408" s="87">
        <v>0</v>
      </c>
      <c r="J408" s="87"/>
      <c r="K408" s="87">
        <v>0</v>
      </c>
      <c r="L408" s="87">
        <v>0</v>
      </c>
      <c r="M408" s="87">
        <v>1</v>
      </c>
      <c r="N408" s="87">
        <v>1</v>
      </c>
      <c r="O408" s="87">
        <v>0</v>
      </c>
      <c r="P408" s="87">
        <v>0</v>
      </c>
      <c r="Q408" s="87">
        <v>0</v>
      </c>
      <c r="R408" s="87">
        <v>0</v>
      </c>
      <c r="S408" s="87">
        <v>0</v>
      </c>
      <c r="T408" s="87">
        <v>0</v>
      </c>
      <c r="U408" s="87">
        <v>0</v>
      </c>
      <c r="V408" s="87">
        <v>0</v>
      </c>
      <c r="W408" s="87">
        <v>0</v>
      </c>
      <c r="X408" s="87">
        <v>0</v>
      </c>
      <c r="Y408" s="87">
        <v>0</v>
      </c>
      <c r="Z408" s="87">
        <v>0</v>
      </c>
      <c r="AA408" s="87">
        <v>0</v>
      </c>
      <c r="AB408" s="87">
        <v>0</v>
      </c>
      <c r="AC408" s="87">
        <v>0</v>
      </c>
      <c r="AD408" s="87">
        <v>0</v>
      </c>
      <c r="AE408" s="87">
        <v>0</v>
      </c>
      <c r="AF408" s="87">
        <v>0</v>
      </c>
      <c r="AG408" s="87">
        <v>0</v>
      </c>
      <c r="AH408" s="87">
        <v>0</v>
      </c>
      <c r="AI408" s="87">
        <v>0</v>
      </c>
      <c r="AJ408" s="87">
        <v>0</v>
      </c>
      <c r="AK408" s="87">
        <v>1</v>
      </c>
      <c r="AL408" s="87">
        <v>1</v>
      </c>
      <c r="AM408" s="87">
        <v>0</v>
      </c>
      <c r="AN408" s="87">
        <v>0</v>
      </c>
    </row>
    <row r="409" spans="1:40" ht="16.5" thickBot="1" x14ac:dyDescent="0.3">
      <c r="A409" t="s">
        <v>274</v>
      </c>
      <c r="B409" s="99"/>
      <c r="C409" s="100"/>
      <c r="D409" s="101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</row>
    <row r="410" spans="1:40" ht="16.5" thickTop="1" x14ac:dyDescent="0.25">
      <c r="A410" t="s">
        <v>274</v>
      </c>
      <c r="B410" s="93">
        <v>2013</v>
      </c>
      <c r="C410" s="94"/>
      <c r="D410" s="95" t="s">
        <v>194</v>
      </c>
      <c r="E410" s="94">
        <v>0</v>
      </c>
      <c r="F410" s="94">
        <v>0</v>
      </c>
      <c r="G410" s="94">
        <v>0</v>
      </c>
      <c r="H410" s="94">
        <v>0</v>
      </c>
      <c r="I410" s="94">
        <v>0</v>
      </c>
      <c r="J410" s="94"/>
      <c r="K410" s="94">
        <v>0</v>
      </c>
      <c r="L410" s="94">
        <v>0</v>
      </c>
      <c r="M410" s="94">
        <v>0</v>
      </c>
      <c r="N410" s="94">
        <v>0</v>
      </c>
      <c r="O410" s="94">
        <v>0</v>
      </c>
      <c r="P410" s="94">
        <v>0</v>
      </c>
      <c r="Q410" s="94">
        <v>0</v>
      </c>
      <c r="R410" s="94">
        <v>0</v>
      </c>
      <c r="S410" s="94">
        <v>0</v>
      </c>
      <c r="T410" s="94">
        <v>0</v>
      </c>
      <c r="U410" s="94">
        <v>0</v>
      </c>
      <c r="V410" s="94">
        <v>0</v>
      </c>
      <c r="W410" s="94">
        <v>0</v>
      </c>
      <c r="X410" s="94">
        <v>0</v>
      </c>
      <c r="Y410" s="94">
        <v>0</v>
      </c>
      <c r="Z410" s="94">
        <v>0</v>
      </c>
      <c r="AA410" s="94">
        <v>0</v>
      </c>
      <c r="AB410" s="94">
        <v>0</v>
      </c>
      <c r="AC410" s="94">
        <v>0</v>
      </c>
      <c r="AD410" s="94">
        <v>0</v>
      </c>
      <c r="AE410" s="94">
        <v>0</v>
      </c>
      <c r="AF410" s="94">
        <v>0</v>
      </c>
      <c r="AG410" s="94">
        <v>0</v>
      </c>
      <c r="AH410" s="94">
        <v>0</v>
      </c>
      <c r="AI410" s="94">
        <v>0</v>
      </c>
      <c r="AJ410" s="94">
        <v>0</v>
      </c>
      <c r="AK410" s="94">
        <v>0</v>
      </c>
      <c r="AL410" s="94">
        <v>0</v>
      </c>
      <c r="AM410" s="94">
        <v>0</v>
      </c>
      <c r="AN410" s="94">
        <v>0</v>
      </c>
    </row>
    <row r="411" spans="1:40" x14ac:dyDescent="0.25">
      <c r="A411" t="s">
        <v>274</v>
      </c>
      <c r="B411" s="96">
        <v>2013</v>
      </c>
      <c r="C411" s="97"/>
      <c r="D411" s="98" t="s">
        <v>256</v>
      </c>
      <c r="E411" s="87">
        <v>2</v>
      </c>
      <c r="F411" s="87">
        <v>1</v>
      </c>
      <c r="G411" s="87">
        <v>3</v>
      </c>
      <c r="H411" s="87">
        <v>0</v>
      </c>
      <c r="I411" s="87">
        <v>0</v>
      </c>
      <c r="J411" s="87"/>
      <c r="K411" s="87">
        <v>0</v>
      </c>
      <c r="L411" s="87">
        <v>0</v>
      </c>
      <c r="M411" s="87">
        <v>1</v>
      </c>
      <c r="N411" s="87">
        <v>1</v>
      </c>
      <c r="O411" s="87">
        <v>0</v>
      </c>
      <c r="P411" s="87">
        <v>0</v>
      </c>
      <c r="Q411" s="87">
        <v>0</v>
      </c>
      <c r="R411" s="87">
        <v>0</v>
      </c>
      <c r="S411" s="87">
        <v>0</v>
      </c>
      <c r="T411" s="87">
        <v>0</v>
      </c>
      <c r="U411" s="87">
        <v>0</v>
      </c>
      <c r="V411" s="87">
        <v>0</v>
      </c>
      <c r="W411" s="87">
        <v>0</v>
      </c>
      <c r="X411" s="87">
        <v>0</v>
      </c>
      <c r="Y411" s="87">
        <v>0</v>
      </c>
      <c r="Z411" s="87">
        <v>0</v>
      </c>
      <c r="AA411" s="87">
        <v>0</v>
      </c>
      <c r="AB411" s="87">
        <v>0</v>
      </c>
      <c r="AC411" s="87">
        <v>0</v>
      </c>
      <c r="AD411" s="87">
        <v>0</v>
      </c>
      <c r="AE411" s="87">
        <v>0</v>
      </c>
      <c r="AF411" s="87">
        <v>0</v>
      </c>
      <c r="AG411" s="87">
        <v>0</v>
      </c>
      <c r="AH411" s="87">
        <v>0</v>
      </c>
      <c r="AI411" s="87">
        <v>0</v>
      </c>
      <c r="AJ411" s="87">
        <v>0</v>
      </c>
      <c r="AK411" s="87">
        <v>1</v>
      </c>
      <c r="AL411" s="87">
        <v>1</v>
      </c>
      <c r="AM411" s="87">
        <v>0</v>
      </c>
      <c r="AN411" s="87">
        <v>0</v>
      </c>
    </row>
    <row r="412" spans="1:40" ht="16.5" thickBot="1" x14ac:dyDescent="0.3">
      <c r="A412" t="s">
        <v>274</v>
      </c>
      <c r="B412" s="99"/>
      <c r="C412" s="100"/>
      <c r="D412" s="101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</row>
    <row r="413" spans="1:40" ht="16.5" thickTop="1" x14ac:dyDescent="0.25">
      <c r="A413" t="s">
        <v>274</v>
      </c>
      <c r="B413" s="93">
        <v>2014</v>
      </c>
      <c r="C413" s="94"/>
      <c r="D413" s="95" t="s">
        <v>194</v>
      </c>
      <c r="E413" s="94">
        <v>0</v>
      </c>
      <c r="F413" s="94">
        <v>0</v>
      </c>
      <c r="G413" s="94">
        <v>0</v>
      </c>
      <c r="H413" s="94">
        <v>0</v>
      </c>
      <c r="I413" s="94">
        <v>0</v>
      </c>
      <c r="J413" s="94"/>
      <c r="K413" s="94">
        <v>0</v>
      </c>
      <c r="L413" s="94">
        <v>0</v>
      </c>
      <c r="M413" s="94">
        <v>0</v>
      </c>
      <c r="N413" s="94">
        <v>0</v>
      </c>
      <c r="O413" s="94">
        <v>0</v>
      </c>
      <c r="P413" s="94">
        <v>0</v>
      </c>
      <c r="Q413" s="94">
        <v>0</v>
      </c>
      <c r="R413" s="94">
        <v>0</v>
      </c>
      <c r="S413" s="94">
        <v>0</v>
      </c>
      <c r="T413" s="94">
        <v>0</v>
      </c>
      <c r="U413" s="94">
        <v>0</v>
      </c>
      <c r="V413" s="94">
        <v>0</v>
      </c>
      <c r="W413" s="94">
        <v>0</v>
      </c>
      <c r="X413" s="94">
        <v>0</v>
      </c>
      <c r="Y413" s="94">
        <v>0</v>
      </c>
      <c r="Z413" s="94">
        <v>0</v>
      </c>
      <c r="AA413" s="94">
        <v>0</v>
      </c>
      <c r="AB413" s="94">
        <v>0</v>
      </c>
      <c r="AC413" s="94">
        <v>0</v>
      </c>
      <c r="AD413" s="94">
        <v>0</v>
      </c>
      <c r="AE413" s="94">
        <v>0</v>
      </c>
      <c r="AF413" s="94">
        <v>0</v>
      </c>
      <c r="AG413" s="94">
        <v>0</v>
      </c>
      <c r="AH413" s="94">
        <v>0</v>
      </c>
      <c r="AI413" s="94">
        <v>0</v>
      </c>
      <c r="AJ413" s="94">
        <v>0</v>
      </c>
      <c r="AK413" s="94">
        <v>0</v>
      </c>
      <c r="AL413" s="94">
        <v>0</v>
      </c>
      <c r="AM413" s="94">
        <v>0</v>
      </c>
      <c r="AN413" s="94">
        <v>0</v>
      </c>
    </row>
    <row r="414" spans="1:40" ht="16.5" thickBot="1" x14ac:dyDescent="0.3">
      <c r="A414" t="s">
        <v>274</v>
      </c>
      <c r="B414" s="96">
        <v>2014</v>
      </c>
      <c r="C414" s="97"/>
      <c r="D414" s="98" t="s">
        <v>256</v>
      </c>
      <c r="E414" s="87">
        <v>2</v>
      </c>
      <c r="F414" s="87">
        <v>5</v>
      </c>
      <c r="G414" s="87">
        <v>7</v>
      </c>
      <c r="H414" s="87">
        <v>0</v>
      </c>
      <c r="I414" s="87">
        <v>0</v>
      </c>
      <c r="J414" s="87"/>
      <c r="K414" s="87">
        <v>0</v>
      </c>
      <c r="L414" s="87">
        <v>0</v>
      </c>
      <c r="M414" s="87">
        <v>1</v>
      </c>
      <c r="N414" s="87">
        <v>1</v>
      </c>
      <c r="O414" s="87">
        <v>0</v>
      </c>
      <c r="P414" s="87">
        <v>0</v>
      </c>
      <c r="Q414" s="87">
        <v>0</v>
      </c>
      <c r="R414" s="87">
        <v>0</v>
      </c>
      <c r="S414" s="87">
        <v>0</v>
      </c>
      <c r="T414" s="87">
        <v>0</v>
      </c>
      <c r="U414" s="87">
        <v>0</v>
      </c>
      <c r="V414" s="87">
        <v>0</v>
      </c>
      <c r="W414" s="87">
        <v>0</v>
      </c>
      <c r="X414" s="87">
        <v>0</v>
      </c>
      <c r="Y414" s="87">
        <v>0</v>
      </c>
      <c r="Z414" s="87">
        <v>0</v>
      </c>
      <c r="AA414" s="87">
        <v>0</v>
      </c>
      <c r="AB414" s="87">
        <v>0</v>
      </c>
      <c r="AC414" s="87">
        <v>0</v>
      </c>
      <c r="AD414" s="87">
        <v>0</v>
      </c>
      <c r="AE414" s="87">
        <v>0</v>
      </c>
      <c r="AF414" s="87">
        <v>0</v>
      </c>
      <c r="AG414" s="87">
        <v>0</v>
      </c>
      <c r="AH414" s="87">
        <v>0</v>
      </c>
      <c r="AI414" s="87">
        <v>0</v>
      </c>
      <c r="AJ414" s="87">
        <v>0</v>
      </c>
      <c r="AK414" s="87">
        <v>2</v>
      </c>
      <c r="AL414" s="87">
        <v>2</v>
      </c>
      <c r="AM414" s="87">
        <v>0</v>
      </c>
      <c r="AN414" s="87">
        <v>0</v>
      </c>
    </row>
    <row r="415" spans="1:40" x14ac:dyDescent="0.25">
      <c r="A415" t="s">
        <v>276</v>
      </c>
      <c r="B415" s="93">
        <v>2012</v>
      </c>
      <c r="C415" s="94"/>
      <c r="D415" s="95" t="s">
        <v>194</v>
      </c>
      <c r="E415" s="93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/>
    </row>
    <row r="416" spans="1:40" x14ac:dyDescent="0.25">
      <c r="A416" t="s">
        <v>276</v>
      </c>
      <c r="B416" s="96"/>
      <c r="C416" s="135" t="s">
        <v>277</v>
      </c>
      <c r="D416" s="98"/>
      <c r="E416" s="96"/>
      <c r="F416" s="1"/>
      <c r="G416" s="1">
        <v>11</v>
      </c>
      <c r="H416" s="1"/>
      <c r="I416" s="1"/>
      <c r="J416" s="1"/>
      <c r="K416" s="1"/>
      <c r="L416" s="1"/>
      <c r="M416" s="1"/>
      <c r="N416" s="1">
        <v>3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>
        <v>2</v>
      </c>
      <c r="AJ416" s="1"/>
      <c r="AK416" s="1"/>
      <c r="AL416" s="1">
        <f>SUM(B416:AK416)</f>
        <v>16</v>
      </c>
      <c r="AM416" s="1"/>
      <c r="AN416" s="1"/>
    </row>
    <row r="417" spans="1:40" x14ac:dyDescent="0.25">
      <c r="A417" t="s">
        <v>276</v>
      </c>
      <c r="B417" s="96"/>
      <c r="C417" s="97">
        <v>41182</v>
      </c>
      <c r="D417" s="98"/>
      <c r="E417" s="96"/>
      <c r="F417" s="1"/>
      <c r="G417" s="1">
        <v>9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>
        <v>1</v>
      </c>
      <c r="AJ417" s="1"/>
      <c r="AK417" s="1"/>
      <c r="AL417" s="1">
        <f>SUM(F417:AK417,E417,E417)</f>
        <v>10</v>
      </c>
      <c r="AM417" s="1"/>
      <c r="AN417" s="1"/>
    </row>
    <row r="418" spans="1:40" x14ac:dyDescent="0.25">
      <c r="A418" t="s">
        <v>276</v>
      </c>
      <c r="B418" s="96"/>
      <c r="C418" s="97">
        <v>41274</v>
      </c>
      <c r="D418" s="98"/>
      <c r="E418" s="96"/>
      <c r="F418" s="1"/>
      <c r="G418" s="1">
        <v>4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>
        <v>1</v>
      </c>
      <c r="AJ418" s="1"/>
      <c r="AK418" s="1"/>
      <c r="AL418" s="1">
        <f t="shared" ref="AL418:AL424" si="0">SUM(F418:AK418,E418,E418)</f>
        <v>5</v>
      </c>
      <c r="AM418" s="1"/>
      <c r="AN418" s="1"/>
    </row>
    <row r="419" spans="1:40" x14ac:dyDescent="0.25">
      <c r="A419" t="s">
        <v>276</v>
      </c>
      <c r="B419" s="96"/>
      <c r="C419" s="97">
        <v>41364</v>
      </c>
      <c r="D419" s="98"/>
      <c r="E419" s="96"/>
      <c r="F419" s="1"/>
      <c r="G419" s="87">
        <v>2</v>
      </c>
      <c r="H419" s="1"/>
      <c r="I419" s="1"/>
      <c r="J419" s="1"/>
      <c r="K419" s="1"/>
      <c r="L419" s="1"/>
      <c r="M419" s="1"/>
      <c r="N419" s="1">
        <v>1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>
        <v>1</v>
      </c>
      <c r="AD419" s="1"/>
      <c r="AE419" s="1"/>
      <c r="AF419" s="1"/>
      <c r="AG419" s="1"/>
      <c r="AH419" s="1"/>
      <c r="AI419" s="87">
        <v>1</v>
      </c>
      <c r="AJ419" s="1"/>
      <c r="AK419" s="1"/>
      <c r="AL419" s="1">
        <f t="shared" si="0"/>
        <v>5</v>
      </c>
      <c r="AM419" s="1"/>
      <c r="AN419" s="1"/>
    </row>
    <row r="420" spans="1:40" x14ac:dyDescent="0.25">
      <c r="A420" t="s">
        <v>276</v>
      </c>
      <c r="B420" s="96">
        <v>2012</v>
      </c>
      <c r="C420" s="97"/>
      <c r="D420" s="98" t="s">
        <v>256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t="s">
        <v>276</v>
      </c>
      <c r="B421" s="96"/>
      <c r="C421" s="135" t="s">
        <v>277</v>
      </c>
      <c r="D421" s="98"/>
      <c r="E421" s="1"/>
      <c r="F421" s="1"/>
      <c r="G421" s="87">
        <v>67</v>
      </c>
      <c r="H421" s="1"/>
      <c r="I421" s="1"/>
      <c r="J421" s="1"/>
      <c r="K421" s="1"/>
      <c r="L421" s="1"/>
      <c r="M421" s="1"/>
      <c r="N421" s="1">
        <v>15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>
        <v>4</v>
      </c>
      <c r="AD421" s="1"/>
      <c r="AE421" s="1"/>
      <c r="AF421" s="1">
        <v>1</v>
      </c>
      <c r="AG421" s="1"/>
      <c r="AH421" s="1"/>
      <c r="AI421" s="1"/>
      <c r="AJ421" s="1"/>
      <c r="AK421" s="1"/>
      <c r="AL421" s="1">
        <f t="shared" si="0"/>
        <v>87</v>
      </c>
      <c r="AM421" s="1"/>
      <c r="AN421" s="1"/>
    </row>
    <row r="422" spans="1:40" x14ac:dyDescent="0.25">
      <c r="A422" t="s">
        <v>276</v>
      </c>
      <c r="B422" s="96"/>
      <c r="C422" s="97">
        <v>41182</v>
      </c>
      <c r="D422" s="98"/>
      <c r="E422" s="1"/>
      <c r="F422" s="1"/>
      <c r="G422" s="87">
        <v>63</v>
      </c>
      <c r="H422" s="1"/>
      <c r="I422" s="1"/>
      <c r="J422" s="1"/>
      <c r="K422" s="1"/>
      <c r="L422" s="1"/>
      <c r="M422" s="1"/>
      <c r="N422" s="1">
        <v>14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>
        <v>1</v>
      </c>
      <c r="AD422" s="1"/>
      <c r="AE422" s="1"/>
      <c r="AF422" s="1">
        <v>1</v>
      </c>
      <c r="AG422" s="1"/>
      <c r="AH422" s="1"/>
      <c r="AI422" s="87">
        <v>2</v>
      </c>
      <c r="AJ422" s="1"/>
      <c r="AK422" s="1"/>
      <c r="AL422" s="1">
        <f t="shared" si="0"/>
        <v>81</v>
      </c>
      <c r="AM422" s="1"/>
      <c r="AN422" s="1"/>
    </row>
    <row r="423" spans="1:40" x14ac:dyDescent="0.25">
      <c r="A423" t="s">
        <v>276</v>
      </c>
      <c r="B423" s="96"/>
      <c r="C423" s="97">
        <v>41274</v>
      </c>
      <c r="D423" s="98"/>
      <c r="E423" s="1"/>
      <c r="F423" s="1"/>
      <c r="G423" s="87">
        <v>46</v>
      </c>
      <c r="H423" s="1"/>
      <c r="I423" s="1"/>
      <c r="J423" s="1"/>
      <c r="K423" s="1"/>
      <c r="L423" s="1"/>
      <c r="M423" s="1"/>
      <c r="N423" s="87">
        <v>10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87">
        <v>1</v>
      </c>
      <c r="AD423" s="1"/>
      <c r="AE423" s="1"/>
      <c r="AF423" s="1"/>
      <c r="AG423" s="1"/>
      <c r="AH423" s="1"/>
      <c r="AI423" s="1"/>
      <c r="AJ423" s="1"/>
      <c r="AK423" s="1"/>
      <c r="AL423" s="1">
        <f t="shared" si="0"/>
        <v>57</v>
      </c>
      <c r="AM423" s="1"/>
      <c r="AN423" s="1"/>
    </row>
    <row r="424" spans="1:40" x14ac:dyDescent="0.25">
      <c r="A424" t="s">
        <v>276</v>
      </c>
      <c r="B424" s="96"/>
      <c r="C424" s="97">
        <v>41364</v>
      </c>
      <c r="D424" s="98"/>
      <c r="E424" s="1"/>
      <c r="F424" s="1"/>
      <c r="G424" s="87">
        <v>48</v>
      </c>
      <c r="H424" s="1"/>
      <c r="I424" s="1"/>
      <c r="J424" s="1"/>
      <c r="K424" s="1"/>
      <c r="L424" s="1"/>
      <c r="M424" s="1"/>
      <c r="N424" s="87">
        <v>11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87">
        <v>1</v>
      </c>
      <c r="AD424" s="1"/>
      <c r="AE424" s="1"/>
      <c r="AF424" s="1"/>
      <c r="AG424" s="1"/>
      <c r="AH424" s="1"/>
      <c r="AI424" s="1">
        <v>3</v>
      </c>
      <c r="AJ424" s="1"/>
      <c r="AK424" s="1"/>
      <c r="AL424" s="1">
        <f t="shared" si="0"/>
        <v>63</v>
      </c>
      <c r="AM424" s="1"/>
      <c r="AN424" s="1"/>
    </row>
    <row r="425" spans="1:40" ht="16.5" thickBot="1" x14ac:dyDescent="0.3">
      <c r="A425" t="s">
        <v>276</v>
      </c>
      <c r="B425" s="99"/>
      <c r="C425" s="100"/>
      <c r="D425" s="101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</row>
    <row r="426" spans="1:40" ht="16.5" thickTop="1" x14ac:dyDescent="0.25">
      <c r="A426" t="s">
        <v>276</v>
      </c>
      <c r="B426" s="93">
        <v>2013</v>
      </c>
      <c r="C426" s="94"/>
      <c r="D426" s="95" t="s">
        <v>194</v>
      </c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  <c r="AL426" s="94"/>
      <c r="AM426" s="94"/>
      <c r="AN426" s="94"/>
    </row>
    <row r="427" spans="1:40" x14ac:dyDescent="0.25">
      <c r="A427" t="s">
        <v>276</v>
      </c>
      <c r="B427" s="96"/>
      <c r="C427" s="135" t="s">
        <v>278</v>
      </c>
      <c r="D427" s="98"/>
      <c r="E427" s="1"/>
      <c r="F427" s="1"/>
      <c r="G427" s="1">
        <v>2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>
        <v>1</v>
      </c>
      <c r="AD427" s="1"/>
      <c r="AE427" s="1"/>
      <c r="AF427" s="1"/>
      <c r="AG427" s="1"/>
      <c r="AH427" s="1"/>
      <c r="AI427" s="1"/>
      <c r="AJ427" s="1"/>
      <c r="AK427" s="1"/>
      <c r="AL427" s="1">
        <f>SUM(E427:AI427)</f>
        <v>3</v>
      </c>
      <c r="AM427" s="1"/>
      <c r="AN427" s="1"/>
    </row>
    <row r="428" spans="1:40" x14ac:dyDescent="0.25">
      <c r="A428" t="s">
        <v>276</v>
      </c>
      <c r="B428" s="96"/>
      <c r="C428" s="97">
        <v>41547</v>
      </c>
      <c r="D428" s="98"/>
      <c r="E428" s="1"/>
      <c r="F428" s="1"/>
      <c r="G428" s="1">
        <v>4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>
        <f t="shared" ref="AL428:AL435" si="1">SUM(E428:AI428)</f>
        <v>4</v>
      </c>
      <c r="AM428" s="1"/>
      <c r="AN428" s="1"/>
    </row>
    <row r="429" spans="1:40" x14ac:dyDescent="0.25">
      <c r="A429" t="s">
        <v>276</v>
      </c>
      <c r="B429" s="96"/>
      <c r="C429" s="97">
        <v>41639</v>
      </c>
      <c r="D429" s="98"/>
      <c r="E429" s="1"/>
      <c r="F429" s="1"/>
      <c r="G429" s="1">
        <v>13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>
        <f t="shared" si="1"/>
        <v>13</v>
      </c>
      <c r="AM429" s="1"/>
      <c r="AN429" s="1"/>
    </row>
    <row r="430" spans="1:40" x14ac:dyDescent="0.25">
      <c r="A430" t="s">
        <v>276</v>
      </c>
      <c r="B430" s="96"/>
      <c r="C430" s="97">
        <v>41729</v>
      </c>
      <c r="D430" s="98"/>
      <c r="E430" s="1"/>
      <c r="F430" s="1"/>
      <c r="G430" s="87">
        <v>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>
        <v>1</v>
      </c>
      <c r="AG430" s="1"/>
      <c r="AH430" s="1"/>
      <c r="AI430" s="1"/>
      <c r="AJ430" s="1"/>
      <c r="AK430" s="1"/>
      <c r="AL430" s="1">
        <f t="shared" si="1"/>
        <v>10</v>
      </c>
      <c r="AM430" s="1"/>
      <c r="AN430" s="1"/>
    </row>
    <row r="431" spans="1:40" x14ac:dyDescent="0.25">
      <c r="A431" t="s">
        <v>276</v>
      </c>
      <c r="B431" s="96">
        <v>2013</v>
      </c>
      <c r="C431" s="97"/>
      <c r="D431" s="98" t="s">
        <v>256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t="s">
        <v>276</v>
      </c>
      <c r="B432" s="96"/>
      <c r="C432" s="135" t="s">
        <v>278</v>
      </c>
      <c r="D432" s="98"/>
      <c r="E432" s="1"/>
      <c r="F432" s="1"/>
      <c r="G432" s="87">
        <v>44</v>
      </c>
      <c r="H432" s="1"/>
      <c r="I432" s="1"/>
      <c r="J432" s="1"/>
      <c r="K432" s="1"/>
      <c r="L432" s="1"/>
      <c r="M432" s="1"/>
      <c r="N432" s="1">
        <v>7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>
        <v>2</v>
      </c>
      <c r="AD432" s="1"/>
      <c r="AE432" s="1"/>
      <c r="AF432" s="1">
        <v>7</v>
      </c>
      <c r="AG432" s="1"/>
      <c r="AH432" s="1"/>
      <c r="AI432" s="1">
        <v>1</v>
      </c>
      <c r="AJ432" s="1"/>
      <c r="AK432" s="1"/>
      <c r="AL432" s="1">
        <f t="shared" si="1"/>
        <v>61</v>
      </c>
      <c r="AM432" s="1"/>
      <c r="AN432" s="1"/>
    </row>
    <row r="433" spans="1:40" x14ac:dyDescent="0.25">
      <c r="A433" t="s">
        <v>276</v>
      </c>
      <c r="B433" s="96"/>
      <c r="C433" s="97">
        <v>41547</v>
      </c>
      <c r="D433" s="98"/>
      <c r="E433" s="1"/>
      <c r="F433" s="1"/>
      <c r="G433" s="87">
        <v>58</v>
      </c>
      <c r="H433" s="1"/>
      <c r="I433" s="1"/>
      <c r="J433" s="1"/>
      <c r="K433" s="1"/>
      <c r="L433" s="1"/>
      <c r="M433" s="1"/>
      <c r="N433" s="1">
        <v>8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2</v>
      </c>
      <c r="AD433" s="1"/>
      <c r="AE433" s="1"/>
      <c r="AF433" s="1"/>
      <c r="AG433" s="1"/>
      <c r="AH433" s="1"/>
      <c r="AI433" s="1">
        <v>8</v>
      </c>
      <c r="AJ433" s="1"/>
      <c r="AK433" s="1"/>
      <c r="AL433" s="1">
        <f t="shared" si="1"/>
        <v>76</v>
      </c>
      <c r="AM433" s="1"/>
      <c r="AN433" s="1"/>
    </row>
    <row r="434" spans="1:40" x14ac:dyDescent="0.25">
      <c r="A434" t="s">
        <v>276</v>
      </c>
      <c r="B434" s="96"/>
      <c r="C434" s="97">
        <v>41639</v>
      </c>
      <c r="D434" s="98"/>
      <c r="E434" s="1"/>
      <c r="F434" s="1"/>
      <c r="G434" s="87">
        <v>43</v>
      </c>
      <c r="H434" s="1"/>
      <c r="I434" s="1"/>
      <c r="J434" s="1"/>
      <c r="K434" s="1"/>
      <c r="L434" s="1"/>
      <c r="M434" s="1"/>
      <c r="N434" s="1">
        <v>5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</v>
      </c>
      <c r="AD434" s="1"/>
      <c r="AE434" s="1"/>
      <c r="AF434" s="1">
        <v>2</v>
      </c>
      <c r="AG434" s="1"/>
      <c r="AH434" s="1"/>
      <c r="AI434" s="1">
        <v>4</v>
      </c>
      <c r="AJ434" s="1"/>
      <c r="AK434" s="1"/>
      <c r="AL434" s="1">
        <f t="shared" si="1"/>
        <v>56</v>
      </c>
      <c r="AM434" s="1"/>
      <c r="AN434" s="1"/>
    </row>
    <row r="435" spans="1:40" x14ac:dyDescent="0.25">
      <c r="A435" t="s">
        <v>276</v>
      </c>
      <c r="B435" s="96"/>
      <c r="C435" s="97">
        <v>41729</v>
      </c>
      <c r="D435" s="98"/>
      <c r="E435" s="1"/>
      <c r="F435" s="1"/>
      <c r="G435" s="87">
        <v>63</v>
      </c>
      <c r="H435" s="1"/>
      <c r="I435" s="1"/>
      <c r="J435" s="1"/>
      <c r="K435" s="1"/>
      <c r="L435" s="1"/>
      <c r="M435" s="1"/>
      <c r="N435" s="87">
        <v>8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87">
        <v>2</v>
      </c>
      <c r="AD435" s="1"/>
      <c r="AE435" s="1"/>
      <c r="AF435" s="87">
        <v>1</v>
      </c>
      <c r="AG435" s="1"/>
      <c r="AH435" s="1"/>
      <c r="AI435" s="87">
        <v>11</v>
      </c>
      <c r="AJ435" s="1"/>
      <c r="AK435" s="1"/>
      <c r="AL435" s="1">
        <f t="shared" si="1"/>
        <v>85</v>
      </c>
      <c r="AM435" s="1"/>
      <c r="AN435" s="1"/>
    </row>
    <row r="436" spans="1:40" ht="16.5" thickBot="1" x14ac:dyDescent="0.3">
      <c r="A436" t="s">
        <v>276</v>
      </c>
      <c r="B436" s="99"/>
      <c r="C436" s="100"/>
      <c r="D436" s="101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</row>
    <row r="437" spans="1:40" ht="16.5" thickTop="1" x14ac:dyDescent="0.25">
      <c r="A437" t="s">
        <v>276</v>
      </c>
      <c r="B437" s="93">
        <v>2014</v>
      </c>
      <c r="C437" s="94"/>
      <c r="D437" s="95" t="s">
        <v>194</v>
      </c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/>
      <c r="AL437" s="94"/>
      <c r="AM437" s="94"/>
      <c r="AN437" s="94"/>
    </row>
    <row r="438" spans="1:40" x14ac:dyDescent="0.25">
      <c r="A438" t="s">
        <v>276</v>
      </c>
      <c r="B438" s="96"/>
      <c r="C438" s="135" t="s">
        <v>279</v>
      </c>
      <c r="D438" s="98"/>
      <c r="E438" s="1"/>
      <c r="F438" s="1"/>
      <c r="G438" s="1">
        <v>11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>
        <v>1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>
        <f>SUM(E438:AI438)</f>
        <v>12</v>
      </c>
      <c r="AM438" s="1"/>
      <c r="AN438" s="1"/>
    </row>
    <row r="439" spans="1:40" x14ac:dyDescent="0.25">
      <c r="A439" t="s">
        <v>276</v>
      </c>
      <c r="B439" s="96"/>
      <c r="C439" s="97">
        <v>41912</v>
      </c>
      <c r="D439" s="98"/>
      <c r="E439" s="1"/>
      <c r="F439" s="1"/>
      <c r="G439" s="1">
        <v>12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>
        <v>1</v>
      </c>
      <c r="AD439" s="1"/>
      <c r="AE439" s="1"/>
      <c r="AF439" s="1"/>
      <c r="AG439" s="1"/>
      <c r="AH439" s="1"/>
      <c r="AI439" s="1"/>
      <c r="AJ439" s="1"/>
      <c r="AK439" s="1"/>
      <c r="AL439" s="1">
        <f t="shared" ref="AL439:AL446" si="2">SUM(E439:AI439)</f>
        <v>13</v>
      </c>
      <c r="AM439" s="1"/>
      <c r="AN439" s="1"/>
    </row>
    <row r="440" spans="1:40" x14ac:dyDescent="0.25">
      <c r="A440" t="s">
        <v>276</v>
      </c>
      <c r="B440" s="96"/>
      <c r="C440" s="97">
        <v>42004</v>
      </c>
      <c r="D440" s="98"/>
      <c r="E440" s="1"/>
      <c r="F440" s="1"/>
      <c r="G440" s="1">
        <v>4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>
        <f t="shared" si="2"/>
        <v>4</v>
      </c>
      <c r="AM440" s="1"/>
      <c r="AN440" s="1"/>
    </row>
    <row r="441" spans="1:40" x14ac:dyDescent="0.25">
      <c r="A441" t="s">
        <v>276</v>
      </c>
      <c r="B441" s="96"/>
      <c r="C441" s="97">
        <v>42094</v>
      </c>
      <c r="D441" s="98"/>
      <c r="E441" s="1"/>
      <c r="F441" s="1"/>
      <c r="G441" s="87">
        <v>5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>
        <f t="shared" si="2"/>
        <v>5</v>
      </c>
      <c r="AM441" s="1"/>
      <c r="AN441" s="1"/>
    </row>
    <row r="442" spans="1:40" x14ac:dyDescent="0.25">
      <c r="A442" t="s">
        <v>276</v>
      </c>
      <c r="B442" s="96">
        <v>2014</v>
      </c>
      <c r="C442" s="97"/>
      <c r="D442" s="98" t="s">
        <v>256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t="s">
        <v>276</v>
      </c>
      <c r="B443" s="96"/>
      <c r="C443" s="135" t="s">
        <v>279</v>
      </c>
      <c r="D443" s="98"/>
      <c r="E443" s="1"/>
      <c r="F443" s="1"/>
      <c r="G443" s="87">
        <v>60</v>
      </c>
      <c r="H443" s="1"/>
      <c r="I443" s="1"/>
      <c r="J443" s="1"/>
      <c r="K443" s="1"/>
      <c r="L443" s="1"/>
      <c r="M443" s="1"/>
      <c r="N443" s="1">
        <v>8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>
        <v>2</v>
      </c>
      <c r="AG443" s="1"/>
      <c r="AH443" s="1"/>
      <c r="AI443" s="1">
        <v>10</v>
      </c>
      <c r="AJ443" s="1"/>
      <c r="AK443" s="1"/>
      <c r="AL443" s="1">
        <f t="shared" si="2"/>
        <v>80</v>
      </c>
      <c r="AM443" s="1"/>
      <c r="AN443" s="1"/>
    </row>
    <row r="444" spans="1:40" x14ac:dyDescent="0.25">
      <c r="A444" t="s">
        <v>276</v>
      </c>
      <c r="B444" s="96"/>
      <c r="C444" s="97">
        <v>41912</v>
      </c>
      <c r="D444" s="98"/>
      <c r="E444" s="1"/>
      <c r="F444" s="1"/>
      <c r="G444" s="87">
        <v>61</v>
      </c>
      <c r="H444" s="1"/>
      <c r="I444" s="1"/>
      <c r="J444" s="1"/>
      <c r="K444" s="1"/>
      <c r="L444" s="1"/>
      <c r="M444" s="1"/>
      <c r="N444" s="1">
        <v>9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4</v>
      </c>
      <c r="AD444" s="1"/>
      <c r="AE444" s="1"/>
      <c r="AF444" s="1"/>
      <c r="AG444" s="1"/>
      <c r="AH444" s="1"/>
      <c r="AI444" s="1">
        <v>3</v>
      </c>
      <c r="AJ444" s="1"/>
      <c r="AK444" s="1"/>
      <c r="AL444" s="1">
        <f t="shared" si="2"/>
        <v>77</v>
      </c>
      <c r="AM444" s="1"/>
      <c r="AN444" s="1"/>
    </row>
    <row r="445" spans="1:40" x14ac:dyDescent="0.25">
      <c r="A445" t="s">
        <v>276</v>
      </c>
      <c r="B445" s="96"/>
      <c r="C445" s="97">
        <v>42004</v>
      </c>
      <c r="D445" s="98"/>
      <c r="E445" s="1"/>
      <c r="F445" s="1"/>
      <c r="G445" s="87">
        <v>56</v>
      </c>
      <c r="H445" s="1"/>
      <c r="I445" s="1"/>
      <c r="J445" s="1"/>
      <c r="K445" s="1"/>
      <c r="L445" s="1"/>
      <c r="M445" s="1"/>
      <c r="N445" s="1">
        <v>16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>
        <v>3</v>
      </c>
      <c r="AD445" s="1"/>
      <c r="AE445" s="1"/>
      <c r="AF445" s="1"/>
      <c r="AG445" s="1"/>
      <c r="AH445" s="1"/>
      <c r="AI445" s="1">
        <v>7</v>
      </c>
      <c r="AJ445" s="1"/>
      <c r="AK445" s="1"/>
      <c r="AL445" s="1">
        <f t="shared" si="2"/>
        <v>82</v>
      </c>
      <c r="AM445" s="1"/>
      <c r="AN445" s="1"/>
    </row>
    <row r="446" spans="1:40" ht="16.5" thickBot="1" x14ac:dyDescent="0.3">
      <c r="A446" t="s">
        <v>276</v>
      </c>
      <c r="B446" s="102"/>
      <c r="C446" s="103">
        <v>42094</v>
      </c>
      <c r="D446" s="104"/>
      <c r="E446" s="105"/>
      <c r="F446" s="105"/>
      <c r="G446" s="105">
        <v>44</v>
      </c>
      <c r="H446" s="105"/>
      <c r="I446" s="105"/>
      <c r="J446" s="105"/>
      <c r="K446" s="105"/>
      <c r="L446" s="105"/>
      <c r="M446" s="105"/>
      <c r="N446" s="105">
        <v>8</v>
      </c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>
        <v>4</v>
      </c>
      <c r="AD446" s="105"/>
      <c r="AE446" s="105"/>
      <c r="AF446" s="105"/>
      <c r="AG446" s="105"/>
      <c r="AH446" s="105"/>
      <c r="AI446" s="105">
        <v>9</v>
      </c>
      <c r="AJ446" s="105"/>
      <c r="AK446" s="105"/>
      <c r="AL446" s="105">
        <f t="shared" si="2"/>
        <v>65</v>
      </c>
      <c r="AM446" s="105"/>
      <c r="AN446" s="105"/>
    </row>
    <row r="447" spans="1:40" x14ac:dyDescent="0.25">
      <c r="A447" t="s">
        <v>284</v>
      </c>
      <c r="B447" s="93">
        <v>2012</v>
      </c>
      <c r="C447" s="94"/>
      <c r="D447" s="95" t="s">
        <v>194</v>
      </c>
      <c r="E447" s="93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/>
      <c r="AL447" s="94"/>
      <c r="AM447" s="94"/>
      <c r="AN447" s="94"/>
    </row>
    <row r="448" spans="1:40" x14ac:dyDescent="0.25">
      <c r="A448" t="s">
        <v>284</v>
      </c>
      <c r="B448" s="96"/>
      <c r="C448" s="97">
        <v>40999</v>
      </c>
      <c r="D448" s="98"/>
      <c r="E448" s="96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t="s">
        <v>284</v>
      </c>
      <c r="B449" s="96"/>
      <c r="C449" s="97">
        <v>41090</v>
      </c>
      <c r="D449" s="98"/>
      <c r="E449" s="96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t="s">
        <v>284</v>
      </c>
      <c r="B450" s="96"/>
      <c r="C450" s="97">
        <v>41182</v>
      </c>
      <c r="D450" s="98"/>
      <c r="E450" s="96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t="s">
        <v>284</v>
      </c>
      <c r="B451" s="96"/>
      <c r="C451" s="97">
        <v>41274</v>
      </c>
      <c r="D451" s="98"/>
      <c r="E451" s="96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t="s">
        <v>284</v>
      </c>
      <c r="B452" s="96">
        <v>2012</v>
      </c>
      <c r="C452" s="97"/>
      <c r="D452" s="98" t="s">
        <v>256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t="s">
        <v>284</v>
      </c>
      <c r="B453" s="96"/>
      <c r="C453" s="97">
        <v>40999</v>
      </c>
      <c r="D453" s="9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t="s">
        <v>284</v>
      </c>
      <c r="B454" s="96"/>
      <c r="C454" s="97">
        <v>41090</v>
      </c>
      <c r="D454" s="9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t="s">
        <v>284</v>
      </c>
      <c r="B455" s="96"/>
      <c r="C455" s="97">
        <v>41182</v>
      </c>
      <c r="D455" s="9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t="s">
        <v>284</v>
      </c>
      <c r="B456" s="96"/>
      <c r="C456" s="97">
        <v>41274</v>
      </c>
      <c r="D456" s="9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6.5" thickBot="1" x14ac:dyDescent="0.3">
      <c r="A457" t="s">
        <v>284</v>
      </c>
      <c r="B457" s="99"/>
      <c r="C457" s="100"/>
      <c r="D457" s="101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</row>
    <row r="458" spans="1:40" ht="16.5" thickTop="1" x14ac:dyDescent="0.25">
      <c r="A458" t="s">
        <v>284</v>
      </c>
      <c r="B458" s="93">
        <v>2013</v>
      </c>
      <c r="C458" s="94"/>
      <c r="D458" s="95" t="s">
        <v>194</v>
      </c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  <c r="AB458" s="94"/>
      <c r="AC458" s="94"/>
      <c r="AD458" s="94"/>
      <c r="AE458" s="94"/>
      <c r="AF458" s="94"/>
      <c r="AG458" s="94"/>
      <c r="AH458" s="94"/>
      <c r="AI458" s="94"/>
      <c r="AJ458" s="94"/>
      <c r="AK458" s="94"/>
      <c r="AL458" s="94"/>
      <c r="AM458" s="94"/>
      <c r="AN458" s="94"/>
    </row>
    <row r="459" spans="1:40" x14ac:dyDescent="0.25">
      <c r="A459" t="s">
        <v>284</v>
      </c>
      <c r="B459" s="96"/>
      <c r="C459" s="97">
        <v>41364</v>
      </c>
      <c r="D459" s="9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t="s">
        <v>284</v>
      </c>
      <c r="B460" s="96"/>
      <c r="C460" s="97">
        <v>41455</v>
      </c>
      <c r="D460" s="9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t="s">
        <v>284</v>
      </c>
      <c r="B461" s="96"/>
      <c r="C461" s="97">
        <v>41547</v>
      </c>
      <c r="D461" s="9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t="s">
        <v>284</v>
      </c>
      <c r="B462" s="96"/>
      <c r="C462" s="97">
        <v>41639</v>
      </c>
      <c r="D462" s="9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t="s">
        <v>284</v>
      </c>
      <c r="B463" s="96">
        <v>2013</v>
      </c>
      <c r="C463" s="97"/>
      <c r="D463" s="98" t="s">
        <v>256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t="s">
        <v>284</v>
      </c>
      <c r="B464" s="96"/>
      <c r="C464" s="97">
        <v>41364</v>
      </c>
      <c r="D464" s="9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t="s">
        <v>284</v>
      </c>
      <c r="B465" s="96"/>
      <c r="C465" s="97">
        <v>41455</v>
      </c>
      <c r="D465" s="9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t="s">
        <v>284</v>
      </c>
      <c r="B466" s="96"/>
      <c r="C466" s="97">
        <v>41547</v>
      </c>
      <c r="D466" s="9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t="s">
        <v>284</v>
      </c>
      <c r="B467" s="96"/>
      <c r="C467" s="97">
        <v>41639</v>
      </c>
      <c r="D467" s="9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6.5" thickBot="1" x14ac:dyDescent="0.3">
      <c r="A468" t="s">
        <v>284</v>
      </c>
      <c r="B468" s="99"/>
      <c r="C468" s="100"/>
      <c r="D468" s="101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</row>
    <row r="469" spans="1:40" ht="16.5" thickTop="1" x14ac:dyDescent="0.25">
      <c r="A469" t="s">
        <v>284</v>
      </c>
      <c r="B469" s="93">
        <v>2014</v>
      </c>
      <c r="C469" s="94"/>
      <c r="D469" s="95" t="s">
        <v>194</v>
      </c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/>
      <c r="AL469" s="94"/>
      <c r="AM469" s="94"/>
      <c r="AN469" s="94"/>
    </row>
    <row r="470" spans="1:40" x14ac:dyDescent="0.25">
      <c r="A470" t="s">
        <v>284</v>
      </c>
      <c r="B470" s="96"/>
      <c r="C470" s="97">
        <v>41729</v>
      </c>
      <c r="D470" s="9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t="s">
        <v>284</v>
      </c>
      <c r="B471" s="96"/>
      <c r="C471" s="97">
        <v>41820</v>
      </c>
      <c r="D471" s="9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t="s">
        <v>284</v>
      </c>
      <c r="B472" s="96"/>
      <c r="C472" s="97">
        <v>41912</v>
      </c>
      <c r="D472" s="9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t="s">
        <v>284</v>
      </c>
      <c r="B473" s="96"/>
      <c r="C473" s="97">
        <v>42004</v>
      </c>
      <c r="D473" s="9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t="s">
        <v>284</v>
      </c>
      <c r="B474" s="96">
        <v>2014</v>
      </c>
      <c r="C474" s="97"/>
      <c r="D474" s="98" t="s">
        <v>256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t="s">
        <v>284</v>
      </c>
      <c r="B475" s="96"/>
      <c r="C475" s="97">
        <v>41729</v>
      </c>
      <c r="D475" s="9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t="s">
        <v>284</v>
      </c>
      <c r="B476" s="96"/>
      <c r="C476" s="97">
        <v>41820</v>
      </c>
      <c r="D476" s="9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t="s">
        <v>284</v>
      </c>
      <c r="B477" s="96"/>
      <c r="C477" s="97">
        <v>41912</v>
      </c>
      <c r="D477" s="9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6.5" thickBot="1" x14ac:dyDescent="0.3">
      <c r="A478" t="s">
        <v>284</v>
      </c>
      <c r="B478" s="102"/>
      <c r="C478" s="103">
        <v>42004</v>
      </c>
      <c r="D478" s="104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5"/>
      <c r="AG478" s="105"/>
      <c r="AH478" s="105"/>
      <c r="AI478" s="105"/>
      <c r="AJ478" s="105"/>
      <c r="AK478" s="105"/>
      <c r="AL478" s="105"/>
      <c r="AM478" s="105"/>
      <c r="AN478" s="105"/>
    </row>
    <row r="479" spans="1:40" x14ac:dyDescent="0.25">
      <c r="A479" t="s">
        <v>286</v>
      </c>
      <c r="B479" s="145">
        <v>2012</v>
      </c>
      <c r="C479" s="146"/>
      <c r="D479" s="147" t="s">
        <v>194</v>
      </c>
    </row>
    <row r="480" spans="1:40" x14ac:dyDescent="0.25">
      <c r="A480" t="s">
        <v>286</v>
      </c>
      <c r="B480" s="148">
        <v>2012</v>
      </c>
      <c r="C480" s="149"/>
      <c r="D480" s="150" t="s">
        <v>256</v>
      </c>
      <c r="G480">
        <v>1</v>
      </c>
      <c r="J480">
        <v>98</v>
      </c>
      <c r="K480">
        <v>1</v>
      </c>
      <c r="N480">
        <v>98</v>
      </c>
      <c r="Q480">
        <v>0</v>
      </c>
      <c r="T480">
        <v>0</v>
      </c>
      <c r="W480">
        <v>28</v>
      </c>
      <c r="Z480">
        <v>0</v>
      </c>
      <c r="AC480">
        <v>0</v>
      </c>
      <c r="AF480">
        <v>0</v>
      </c>
      <c r="AI480">
        <v>0</v>
      </c>
      <c r="AL480">
        <v>127</v>
      </c>
    </row>
    <row r="481" spans="1:39" ht="16.5" thickBot="1" x14ac:dyDescent="0.3">
      <c r="A481" t="s">
        <v>286</v>
      </c>
      <c r="B481" s="151"/>
      <c r="C481" s="152"/>
      <c r="D481" s="153"/>
    </row>
    <row r="482" spans="1:39" ht="16.5" thickTop="1" x14ac:dyDescent="0.25">
      <c r="A482" t="s">
        <v>286</v>
      </c>
      <c r="B482" s="145">
        <v>2013</v>
      </c>
      <c r="C482" s="146"/>
      <c r="D482" s="147" t="s">
        <v>194</v>
      </c>
    </row>
    <row r="483" spans="1:39" x14ac:dyDescent="0.25">
      <c r="A483" t="s">
        <v>286</v>
      </c>
      <c r="B483" s="148">
        <v>2013</v>
      </c>
      <c r="C483" s="149"/>
      <c r="D483" s="150" t="s">
        <v>256</v>
      </c>
      <c r="G483">
        <v>0</v>
      </c>
      <c r="J483">
        <v>107</v>
      </c>
      <c r="K483">
        <v>0</v>
      </c>
      <c r="N483">
        <v>107</v>
      </c>
      <c r="Q483">
        <v>0</v>
      </c>
      <c r="T483">
        <v>0</v>
      </c>
      <c r="W483">
        <v>3</v>
      </c>
      <c r="Z483">
        <v>0</v>
      </c>
      <c r="AC483">
        <v>0</v>
      </c>
      <c r="AF483">
        <v>0</v>
      </c>
      <c r="AI483">
        <v>0</v>
      </c>
      <c r="AL483">
        <v>110</v>
      </c>
    </row>
    <row r="484" spans="1:39" ht="16.5" thickBot="1" x14ac:dyDescent="0.3">
      <c r="A484" t="s">
        <v>286</v>
      </c>
      <c r="B484" s="151"/>
      <c r="C484" s="152"/>
      <c r="D484" s="153"/>
    </row>
    <row r="485" spans="1:39" ht="16.5" thickTop="1" x14ac:dyDescent="0.25">
      <c r="A485" t="s">
        <v>286</v>
      </c>
      <c r="B485" s="145">
        <v>2014</v>
      </c>
      <c r="C485" s="146"/>
      <c r="D485" s="147" t="s">
        <v>194</v>
      </c>
    </row>
    <row r="486" spans="1:39" x14ac:dyDescent="0.25">
      <c r="A486" t="s">
        <v>286</v>
      </c>
      <c r="B486" s="148">
        <v>2014</v>
      </c>
      <c r="C486" s="149"/>
      <c r="D486" s="150" t="s">
        <v>256</v>
      </c>
      <c r="G486">
        <v>0</v>
      </c>
      <c r="J486">
        <v>124</v>
      </c>
      <c r="K486">
        <v>0</v>
      </c>
      <c r="N486">
        <v>124</v>
      </c>
      <c r="Q486">
        <v>0</v>
      </c>
      <c r="T486">
        <v>0</v>
      </c>
      <c r="W486">
        <v>9</v>
      </c>
      <c r="Z486">
        <v>0</v>
      </c>
      <c r="AC486">
        <v>0</v>
      </c>
      <c r="AF486">
        <v>0</v>
      </c>
      <c r="AI486">
        <v>0</v>
      </c>
      <c r="AL486">
        <v>133</v>
      </c>
    </row>
    <row r="487" spans="1:39" x14ac:dyDescent="0.25">
      <c r="A487" t="s">
        <v>287</v>
      </c>
      <c r="B487" s="96">
        <v>2012</v>
      </c>
      <c r="C487" s="97"/>
      <c r="D487" s="98" t="s">
        <v>256</v>
      </c>
      <c r="E487" s="1"/>
      <c r="F487" s="1"/>
      <c r="G487" s="1"/>
      <c r="H487" s="87"/>
      <c r="I487" s="87"/>
      <c r="J487" s="87"/>
      <c r="K487" s="87"/>
      <c r="L487" s="87"/>
      <c r="M487" s="87"/>
      <c r="N487" s="1"/>
      <c r="O487" s="1"/>
      <c r="P487" s="1"/>
      <c r="Q487" s="87"/>
      <c r="R487" s="87"/>
      <c r="S487" s="1"/>
      <c r="T487" s="1"/>
      <c r="U487" s="1"/>
      <c r="V487" s="1"/>
      <c r="W487" s="87"/>
      <c r="X487" s="87"/>
      <c r="Y487" s="87"/>
      <c r="Z487" s="1"/>
      <c r="AA487" s="1"/>
      <c r="AB487" s="1"/>
      <c r="AC487" s="87"/>
      <c r="AD487" s="87"/>
      <c r="AE487" s="87"/>
      <c r="AF487" s="87"/>
      <c r="AG487" s="87"/>
      <c r="AH487" s="87"/>
      <c r="AI487" s="1"/>
      <c r="AJ487" s="1"/>
      <c r="AK487" s="1"/>
      <c r="AL487" s="1"/>
      <c r="AM487" s="1"/>
    </row>
    <row r="488" spans="1:39" x14ac:dyDescent="0.25">
      <c r="A488" t="s">
        <v>287</v>
      </c>
      <c r="B488" s="96"/>
      <c r="C488" s="97">
        <v>40999</v>
      </c>
      <c r="D488" s="98"/>
      <c r="E488" s="87">
        <v>21</v>
      </c>
      <c r="F488" s="87">
        <v>3</v>
      </c>
      <c r="G488" s="1">
        <f t="shared" ref="G488:G491" si="3">SUM(E488:F488)</f>
        <v>24</v>
      </c>
      <c r="H488" s="87">
        <v>0</v>
      </c>
      <c r="I488" s="87">
        <v>0</v>
      </c>
      <c r="J488" s="1">
        <f t="shared" ref="J488:J491" si="4">SUM(H488:I488)</f>
        <v>0</v>
      </c>
      <c r="K488" s="87">
        <v>0</v>
      </c>
      <c r="L488" s="87">
        <v>0</v>
      </c>
      <c r="M488" s="1">
        <f t="shared" ref="M488:M491" si="5">SUM(K488:L488)</f>
        <v>0</v>
      </c>
      <c r="N488" s="87">
        <v>0</v>
      </c>
      <c r="O488" s="87">
        <v>4</v>
      </c>
      <c r="P488" s="1">
        <f t="shared" ref="P488:P491" si="6">SUM(N488:O488)</f>
        <v>4</v>
      </c>
      <c r="Q488" s="87">
        <v>0</v>
      </c>
      <c r="R488" s="87">
        <v>0</v>
      </c>
      <c r="S488" s="1">
        <f t="shared" ref="S488:S491" si="7">SUM(Q488:R488)</f>
        <v>0</v>
      </c>
      <c r="T488" s="87">
        <v>57</v>
      </c>
      <c r="U488" s="87">
        <v>49</v>
      </c>
      <c r="V488" s="1">
        <f t="shared" ref="V488:V491" si="8">SUM(T488:U488)</f>
        <v>106</v>
      </c>
      <c r="W488" s="87">
        <v>1</v>
      </c>
      <c r="X488" s="87">
        <v>27</v>
      </c>
      <c r="Y488" s="87">
        <f>SUM(W488:X488)</f>
        <v>28</v>
      </c>
      <c r="Z488" s="87">
        <v>30</v>
      </c>
      <c r="AA488" s="87">
        <v>35</v>
      </c>
      <c r="AB488" s="1">
        <f t="shared" ref="AB488:AB491" si="9">SUM(Z488:AA488)</f>
        <v>65</v>
      </c>
      <c r="AC488" s="87">
        <v>0</v>
      </c>
      <c r="AD488" s="87">
        <v>0</v>
      </c>
      <c r="AE488" s="87">
        <v>0</v>
      </c>
      <c r="AF488" s="87">
        <v>0</v>
      </c>
      <c r="AG488" s="87">
        <v>0</v>
      </c>
      <c r="AH488" s="87">
        <v>0</v>
      </c>
      <c r="AI488" s="1">
        <f t="shared" ref="AI488:AK491" si="10">E488+H488+K488+N488+Q488+T488+W488+Z488+AC488+AF488</f>
        <v>109</v>
      </c>
      <c r="AJ488" s="1">
        <f t="shared" si="10"/>
        <v>118</v>
      </c>
      <c r="AK488" s="1">
        <f t="shared" si="10"/>
        <v>227</v>
      </c>
      <c r="AL488" s="87">
        <v>0</v>
      </c>
      <c r="AM488" s="87">
        <v>0</v>
      </c>
    </row>
    <row r="489" spans="1:39" x14ac:dyDescent="0.25">
      <c r="A489" t="s">
        <v>287</v>
      </c>
      <c r="B489" s="96"/>
      <c r="C489" s="97">
        <v>41090</v>
      </c>
      <c r="D489" s="98"/>
      <c r="E489" s="87">
        <v>23</v>
      </c>
      <c r="F489" s="87">
        <v>8</v>
      </c>
      <c r="G489" s="1">
        <f t="shared" si="3"/>
        <v>31</v>
      </c>
      <c r="H489" s="87">
        <v>0</v>
      </c>
      <c r="I489" s="87">
        <v>0</v>
      </c>
      <c r="J489" s="1">
        <f t="shared" si="4"/>
        <v>0</v>
      </c>
      <c r="K489" s="87">
        <v>0</v>
      </c>
      <c r="L489" s="87">
        <v>0</v>
      </c>
      <c r="M489" s="1">
        <f t="shared" si="5"/>
        <v>0</v>
      </c>
      <c r="N489" s="87">
        <v>3</v>
      </c>
      <c r="O489" s="87">
        <v>3</v>
      </c>
      <c r="P489" s="1">
        <f t="shared" si="6"/>
        <v>6</v>
      </c>
      <c r="Q489" s="87">
        <v>0</v>
      </c>
      <c r="R489" s="87">
        <v>0</v>
      </c>
      <c r="S489" s="1">
        <f t="shared" si="7"/>
        <v>0</v>
      </c>
      <c r="T489" s="87">
        <v>48</v>
      </c>
      <c r="U489" s="87">
        <v>57</v>
      </c>
      <c r="V489" s="1">
        <f t="shared" si="8"/>
        <v>105</v>
      </c>
      <c r="W489" s="87">
        <v>1</v>
      </c>
      <c r="X489" s="87">
        <v>23</v>
      </c>
      <c r="Y489" s="87">
        <f t="shared" ref="Y489:Y491" si="11">SUM(W489:X489)</f>
        <v>24</v>
      </c>
      <c r="Z489" s="87">
        <v>25</v>
      </c>
      <c r="AA489" s="87">
        <v>36</v>
      </c>
      <c r="AB489" s="1">
        <f t="shared" si="9"/>
        <v>61</v>
      </c>
      <c r="AC489" s="87">
        <v>0</v>
      </c>
      <c r="AD489" s="87">
        <v>0</v>
      </c>
      <c r="AE489" s="87">
        <v>0</v>
      </c>
      <c r="AF489" s="87">
        <v>0</v>
      </c>
      <c r="AG489" s="87">
        <v>0</v>
      </c>
      <c r="AH489" s="87">
        <v>0</v>
      </c>
      <c r="AI489" s="1">
        <f t="shared" si="10"/>
        <v>100</v>
      </c>
      <c r="AJ489" s="1">
        <f t="shared" si="10"/>
        <v>127</v>
      </c>
      <c r="AK489" s="1">
        <f t="shared" si="10"/>
        <v>227</v>
      </c>
      <c r="AL489" s="87">
        <v>3</v>
      </c>
      <c r="AM489" s="87">
        <v>3</v>
      </c>
    </row>
    <row r="490" spans="1:39" x14ac:dyDescent="0.25">
      <c r="A490" t="s">
        <v>287</v>
      </c>
      <c r="B490" s="96"/>
      <c r="C490" s="97">
        <v>41182</v>
      </c>
      <c r="D490" s="98"/>
      <c r="E490" s="87">
        <v>23</v>
      </c>
      <c r="F490" s="87">
        <v>7</v>
      </c>
      <c r="G490" s="1">
        <f t="shared" si="3"/>
        <v>30</v>
      </c>
      <c r="H490" s="87">
        <v>0</v>
      </c>
      <c r="I490" s="87">
        <v>0</v>
      </c>
      <c r="J490" s="1">
        <f t="shared" si="4"/>
        <v>0</v>
      </c>
      <c r="K490" s="87">
        <v>0</v>
      </c>
      <c r="L490" s="87">
        <v>0</v>
      </c>
      <c r="M490" s="1">
        <f t="shared" si="5"/>
        <v>0</v>
      </c>
      <c r="N490" s="87">
        <v>2</v>
      </c>
      <c r="O490" s="87">
        <v>4</v>
      </c>
      <c r="P490" s="1">
        <f t="shared" si="6"/>
        <v>6</v>
      </c>
      <c r="Q490" s="87">
        <v>0</v>
      </c>
      <c r="R490" s="87">
        <v>0</v>
      </c>
      <c r="S490" s="1">
        <f t="shared" si="7"/>
        <v>0</v>
      </c>
      <c r="T490" s="87">
        <v>53</v>
      </c>
      <c r="U490" s="87">
        <v>53</v>
      </c>
      <c r="V490" s="1">
        <f t="shared" si="8"/>
        <v>106</v>
      </c>
      <c r="W490" s="87">
        <v>1</v>
      </c>
      <c r="X490" s="87">
        <v>23</v>
      </c>
      <c r="Y490" s="87">
        <f t="shared" si="11"/>
        <v>24</v>
      </c>
      <c r="Z490" s="87">
        <v>24</v>
      </c>
      <c r="AA490" s="87">
        <v>34</v>
      </c>
      <c r="AB490" s="1">
        <f t="shared" si="9"/>
        <v>58</v>
      </c>
      <c r="AC490" s="87">
        <v>0</v>
      </c>
      <c r="AD490" s="87">
        <v>0</v>
      </c>
      <c r="AE490" s="87">
        <v>0</v>
      </c>
      <c r="AF490" s="87">
        <v>0</v>
      </c>
      <c r="AG490" s="87">
        <v>0</v>
      </c>
      <c r="AH490" s="87">
        <v>0</v>
      </c>
      <c r="AI490" s="1">
        <f t="shared" si="10"/>
        <v>103</v>
      </c>
      <c r="AJ490" s="1">
        <f t="shared" si="10"/>
        <v>121</v>
      </c>
      <c r="AK490" s="1">
        <f t="shared" si="10"/>
        <v>224</v>
      </c>
      <c r="AL490" s="87">
        <v>2</v>
      </c>
      <c r="AM490" s="87">
        <v>2</v>
      </c>
    </row>
    <row r="491" spans="1:39" x14ac:dyDescent="0.25">
      <c r="A491" t="s">
        <v>287</v>
      </c>
      <c r="B491" s="96"/>
      <c r="C491" s="97">
        <v>41274</v>
      </c>
      <c r="D491" s="98"/>
      <c r="E491" s="87">
        <v>21</v>
      </c>
      <c r="F491" s="87">
        <v>6</v>
      </c>
      <c r="G491" s="1">
        <f t="shared" si="3"/>
        <v>27</v>
      </c>
      <c r="H491" s="87">
        <v>0</v>
      </c>
      <c r="I491" s="87">
        <v>0</v>
      </c>
      <c r="J491" s="1">
        <f t="shared" si="4"/>
        <v>0</v>
      </c>
      <c r="K491" s="87">
        <v>0</v>
      </c>
      <c r="L491" s="87">
        <v>0</v>
      </c>
      <c r="M491" s="1">
        <f t="shared" si="5"/>
        <v>0</v>
      </c>
      <c r="N491" s="87">
        <v>5</v>
      </c>
      <c r="O491" s="87">
        <v>5</v>
      </c>
      <c r="P491" s="1">
        <f t="shared" si="6"/>
        <v>10</v>
      </c>
      <c r="Q491" s="87">
        <v>0</v>
      </c>
      <c r="R491" s="87">
        <v>0</v>
      </c>
      <c r="S491" s="1">
        <f t="shared" si="7"/>
        <v>0</v>
      </c>
      <c r="T491" s="87">
        <v>44</v>
      </c>
      <c r="U491" s="87">
        <v>61</v>
      </c>
      <c r="V491" s="1">
        <f t="shared" si="8"/>
        <v>105</v>
      </c>
      <c r="W491" s="87">
        <v>4</v>
      </c>
      <c r="X491" s="87">
        <v>25</v>
      </c>
      <c r="Y491" s="87">
        <f t="shared" si="11"/>
        <v>29</v>
      </c>
      <c r="Z491" s="87">
        <v>21</v>
      </c>
      <c r="AA491" s="87">
        <v>35</v>
      </c>
      <c r="AB491" s="1">
        <f t="shared" si="9"/>
        <v>56</v>
      </c>
      <c r="AC491" s="87">
        <v>0</v>
      </c>
      <c r="AD491" s="87">
        <v>0</v>
      </c>
      <c r="AE491" s="87">
        <v>0</v>
      </c>
      <c r="AF491" s="87">
        <v>0</v>
      </c>
      <c r="AG491" s="87">
        <v>0</v>
      </c>
      <c r="AH491" s="87">
        <v>0</v>
      </c>
      <c r="AI491" s="1">
        <f t="shared" si="10"/>
        <v>95</v>
      </c>
      <c r="AJ491" s="1">
        <f t="shared" si="10"/>
        <v>132</v>
      </c>
      <c r="AK491" s="1">
        <f t="shared" si="10"/>
        <v>227</v>
      </c>
      <c r="AL491" s="87">
        <v>1</v>
      </c>
      <c r="AM491" s="87">
        <v>1</v>
      </c>
    </row>
    <row r="492" spans="1:39" ht="16.5" thickBot="1" x14ac:dyDescent="0.3">
      <c r="A492" t="s">
        <v>287</v>
      </c>
      <c r="B492" s="99"/>
      <c r="C492" s="100"/>
      <c r="D492" s="101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</row>
    <row r="493" spans="1:39" ht="16.5" thickTop="1" x14ac:dyDescent="0.25">
      <c r="A493" t="s">
        <v>287</v>
      </c>
      <c r="B493" s="93">
        <v>2013</v>
      </c>
      <c r="C493" s="94"/>
      <c r="D493" s="95" t="s">
        <v>194</v>
      </c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4"/>
      <c r="AJ493" s="94"/>
      <c r="AK493" s="94"/>
      <c r="AL493" s="94"/>
      <c r="AM493" s="94"/>
    </row>
    <row r="494" spans="1:39" x14ac:dyDescent="0.25">
      <c r="A494" t="s">
        <v>287</v>
      </c>
      <c r="B494" s="96"/>
      <c r="C494" s="97">
        <v>41364</v>
      </c>
      <c r="D494" s="98"/>
      <c r="E494" s="1">
        <v>0</v>
      </c>
      <c r="F494" s="1">
        <v>0</v>
      </c>
      <c r="G494" s="1">
        <f t="shared" ref="G494:G502" si="12">SUM(E494:F494)</f>
        <v>0</v>
      </c>
      <c r="H494" s="87">
        <v>0</v>
      </c>
      <c r="I494" s="87">
        <v>0</v>
      </c>
      <c r="J494" s="1">
        <f t="shared" ref="J494:J502" si="13">SUM(H494:I494)</f>
        <v>0</v>
      </c>
      <c r="K494" s="87">
        <v>0</v>
      </c>
      <c r="L494" s="87">
        <v>0</v>
      </c>
      <c r="M494" s="1">
        <f t="shared" ref="M494:M502" si="14">SUM(K494:L494)</f>
        <v>0</v>
      </c>
      <c r="N494" s="87">
        <v>6</v>
      </c>
      <c r="O494" s="87">
        <v>0</v>
      </c>
      <c r="P494" s="1">
        <f t="shared" ref="P494:P502" si="15">SUM(N494:O494)</f>
        <v>6</v>
      </c>
      <c r="Q494" s="87">
        <v>0</v>
      </c>
      <c r="R494" s="87">
        <v>0</v>
      </c>
      <c r="S494" s="1">
        <f t="shared" ref="S494:S502" si="16">SUM(Q494:R494)</f>
        <v>0</v>
      </c>
      <c r="T494" s="87">
        <v>0</v>
      </c>
      <c r="U494" s="87">
        <v>0</v>
      </c>
      <c r="V494" s="1">
        <f t="shared" ref="V494:V502" si="17">SUM(T494:U494)</f>
        <v>0</v>
      </c>
      <c r="W494" s="87">
        <v>0</v>
      </c>
      <c r="X494" s="87">
        <v>0</v>
      </c>
      <c r="Y494" s="87">
        <v>0</v>
      </c>
      <c r="Z494" s="1">
        <v>0</v>
      </c>
      <c r="AA494" s="1">
        <v>0</v>
      </c>
      <c r="AB494" s="1">
        <f>SUM(Z494:AA494)</f>
        <v>0</v>
      </c>
      <c r="AC494" s="87">
        <v>0</v>
      </c>
      <c r="AD494" s="87">
        <v>0</v>
      </c>
      <c r="AE494" s="87">
        <v>0</v>
      </c>
      <c r="AF494" s="87">
        <v>0</v>
      </c>
      <c r="AG494" s="87">
        <v>0</v>
      </c>
      <c r="AH494" s="87">
        <v>0</v>
      </c>
      <c r="AI494" s="1">
        <f t="shared" ref="AI494:AK502" si="18">E494+H494+K494+N494+Q494+T494+W494+Z494+AC494+AF494</f>
        <v>6</v>
      </c>
      <c r="AJ494" s="1">
        <f t="shared" si="18"/>
        <v>0</v>
      </c>
      <c r="AK494" s="1">
        <f t="shared" si="18"/>
        <v>6</v>
      </c>
      <c r="AL494" s="1">
        <v>0</v>
      </c>
      <c r="AM494" s="1">
        <v>0</v>
      </c>
    </row>
    <row r="495" spans="1:39" x14ac:dyDescent="0.25">
      <c r="A495" t="s">
        <v>287</v>
      </c>
      <c r="B495" s="96"/>
      <c r="C495" s="97">
        <v>41455</v>
      </c>
      <c r="D495" s="98"/>
      <c r="E495" s="1">
        <v>0</v>
      </c>
      <c r="F495" s="1">
        <v>0</v>
      </c>
      <c r="G495" s="1">
        <f t="shared" si="12"/>
        <v>0</v>
      </c>
      <c r="H495" s="87">
        <v>0</v>
      </c>
      <c r="I495" s="87">
        <v>0</v>
      </c>
      <c r="J495" s="1">
        <f t="shared" si="13"/>
        <v>0</v>
      </c>
      <c r="K495" s="87">
        <v>0</v>
      </c>
      <c r="L495" s="87">
        <v>0</v>
      </c>
      <c r="M495" s="1">
        <f t="shared" si="14"/>
        <v>0</v>
      </c>
      <c r="N495" s="87">
        <v>9</v>
      </c>
      <c r="O495" s="87">
        <v>0</v>
      </c>
      <c r="P495" s="1">
        <f t="shared" si="15"/>
        <v>9</v>
      </c>
      <c r="Q495" s="87">
        <v>0</v>
      </c>
      <c r="R495" s="87">
        <v>0</v>
      </c>
      <c r="S495" s="1">
        <f t="shared" si="16"/>
        <v>0</v>
      </c>
      <c r="T495" s="87">
        <v>0</v>
      </c>
      <c r="U495" s="87">
        <v>0</v>
      </c>
      <c r="V495" s="1">
        <f t="shared" si="17"/>
        <v>0</v>
      </c>
      <c r="W495" s="87">
        <v>0</v>
      </c>
      <c r="X495" s="87">
        <v>0</v>
      </c>
      <c r="Y495" s="87">
        <v>0</v>
      </c>
      <c r="Z495" s="1">
        <v>0</v>
      </c>
      <c r="AA495" s="1">
        <v>0</v>
      </c>
      <c r="AB495" s="1">
        <f t="shared" ref="AB495:AB502" si="19">SUM(Z495:AA495)</f>
        <v>0</v>
      </c>
      <c r="AC495" s="87">
        <v>0</v>
      </c>
      <c r="AD495" s="87">
        <v>0</v>
      </c>
      <c r="AE495" s="87">
        <v>0</v>
      </c>
      <c r="AF495" s="87">
        <v>0</v>
      </c>
      <c r="AG495" s="87">
        <v>0</v>
      </c>
      <c r="AH495" s="87">
        <v>0</v>
      </c>
      <c r="AI495" s="1">
        <f t="shared" si="18"/>
        <v>9</v>
      </c>
      <c r="AJ495" s="1">
        <f t="shared" si="18"/>
        <v>0</v>
      </c>
      <c r="AK495" s="1">
        <f t="shared" si="18"/>
        <v>9</v>
      </c>
      <c r="AL495" s="1">
        <v>0</v>
      </c>
      <c r="AM495" s="1">
        <v>0</v>
      </c>
    </row>
    <row r="496" spans="1:39" x14ac:dyDescent="0.25">
      <c r="A496" t="s">
        <v>287</v>
      </c>
      <c r="B496" s="96"/>
      <c r="C496" s="97">
        <v>41547</v>
      </c>
      <c r="D496" s="98"/>
      <c r="E496" s="1">
        <v>0</v>
      </c>
      <c r="F496" s="1">
        <v>0</v>
      </c>
      <c r="G496" s="1">
        <f t="shared" si="12"/>
        <v>0</v>
      </c>
      <c r="H496" s="87">
        <v>0</v>
      </c>
      <c r="I496" s="87">
        <v>0</v>
      </c>
      <c r="J496" s="1">
        <f t="shared" si="13"/>
        <v>0</v>
      </c>
      <c r="K496" s="87">
        <v>0</v>
      </c>
      <c r="L496" s="87">
        <v>0</v>
      </c>
      <c r="M496" s="1">
        <f t="shared" si="14"/>
        <v>0</v>
      </c>
      <c r="N496" s="87">
        <v>6</v>
      </c>
      <c r="O496" s="87">
        <v>1</v>
      </c>
      <c r="P496" s="1">
        <f t="shared" si="15"/>
        <v>7</v>
      </c>
      <c r="Q496" s="87">
        <v>0</v>
      </c>
      <c r="R496" s="87">
        <v>0</v>
      </c>
      <c r="S496" s="1">
        <f t="shared" si="16"/>
        <v>0</v>
      </c>
      <c r="T496" s="87">
        <v>0</v>
      </c>
      <c r="U496" s="87">
        <v>0</v>
      </c>
      <c r="V496" s="1">
        <f t="shared" si="17"/>
        <v>0</v>
      </c>
      <c r="W496" s="87">
        <v>0</v>
      </c>
      <c r="X496" s="87">
        <v>0</v>
      </c>
      <c r="Y496" s="87">
        <v>0</v>
      </c>
      <c r="Z496" s="1">
        <v>0</v>
      </c>
      <c r="AA496" s="1">
        <v>0</v>
      </c>
      <c r="AB496" s="1">
        <f t="shared" si="19"/>
        <v>0</v>
      </c>
      <c r="AC496" s="87">
        <v>0</v>
      </c>
      <c r="AD496" s="87">
        <v>0</v>
      </c>
      <c r="AE496" s="87">
        <v>0</v>
      </c>
      <c r="AF496" s="87">
        <v>0</v>
      </c>
      <c r="AG496" s="87">
        <v>0</v>
      </c>
      <c r="AH496" s="87">
        <v>0</v>
      </c>
      <c r="AI496" s="1">
        <f t="shared" si="18"/>
        <v>6</v>
      </c>
      <c r="AJ496" s="1">
        <f t="shared" si="18"/>
        <v>1</v>
      </c>
      <c r="AK496" s="1">
        <f t="shared" si="18"/>
        <v>7</v>
      </c>
      <c r="AL496" s="1">
        <v>0</v>
      </c>
      <c r="AM496" s="1">
        <v>0</v>
      </c>
    </row>
    <row r="497" spans="1:39" x14ac:dyDescent="0.25">
      <c r="A497" t="s">
        <v>287</v>
      </c>
      <c r="B497" s="96"/>
      <c r="C497" s="97">
        <v>41639</v>
      </c>
      <c r="D497" s="98"/>
      <c r="E497" s="87">
        <v>0</v>
      </c>
      <c r="F497" s="87">
        <v>0</v>
      </c>
      <c r="G497" s="1">
        <f t="shared" si="12"/>
        <v>0</v>
      </c>
      <c r="H497" s="87">
        <v>0</v>
      </c>
      <c r="I497" s="87">
        <v>0</v>
      </c>
      <c r="J497" s="1">
        <f t="shared" si="13"/>
        <v>0</v>
      </c>
      <c r="K497" s="87">
        <v>0</v>
      </c>
      <c r="L497" s="87">
        <v>0</v>
      </c>
      <c r="M497" s="1">
        <f t="shared" si="14"/>
        <v>0</v>
      </c>
      <c r="N497" s="87">
        <v>3</v>
      </c>
      <c r="O497" s="87">
        <v>1</v>
      </c>
      <c r="P497" s="1">
        <f t="shared" si="15"/>
        <v>4</v>
      </c>
      <c r="Q497" s="87">
        <v>0</v>
      </c>
      <c r="R497" s="87">
        <v>0</v>
      </c>
      <c r="S497" s="1">
        <f t="shared" si="16"/>
        <v>0</v>
      </c>
      <c r="T497" s="87">
        <v>0</v>
      </c>
      <c r="U497" s="87">
        <v>0</v>
      </c>
      <c r="V497" s="1">
        <f t="shared" si="17"/>
        <v>0</v>
      </c>
      <c r="W497" s="87">
        <v>0</v>
      </c>
      <c r="X497" s="87">
        <v>0</v>
      </c>
      <c r="Y497" s="87">
        <v>0</v>
      </c>
      <c r="Z497" s="87">
        <v>0</v>
      </c>
      <c r="AA497" s="1">
        <v>0</v>
      </c>
      <c r="AB497" s="1">
        <f t="shared" si="19"/>
        <v>0</v>
      </c>
      <c r="AC497" s="87">
        <v>0</v>
      </c>
      <c r="AD497" s="87">
        <v>0</v>
      </c>
      <c r="AE497" s="87">
        <v>0</v>
      </c>
      <c r="AF497" s="87">
        <v>0</v>
      </c>
      <c r="AG497" s="87">
        <v>0</v>
      </c>
      <c r="AH497" s="87">
        <v>0</v>
      </c>
      <c r="AI497" s="1">
        <f t="shared" si="18"/>
        <v>3</v>
      </c>
      <c r="AJ497" s="1">
        <f t="shared" si="18"/>
        <v>1</v>
      </c>
      <c r="AK497" s="1">
        <f t="shared" si="18"/>
        <v>4</v>
      </c>
      <c r="AL497" s="87">
        <v>0</v>
      </c>
      <c r="AM497" s="87">
        <v>0</v>
      </c>
    </row>
    <row r="498" spans="1:39" x14ac:dyDescent="0.25">
      <c r="A498" t="s">
        <v>287</v>
      </c>
      <c r="B498" s="96">
        <v>2013</v>
      </c>
      <c r="C498" s="97"/>
      <c r="D498" s="98" t="s">
        <v>256</v>
      </c>
      <c r="E498" s="1"/>
      <c r="F498" s="1"/>
      <c r="G498" s="1"/>
      <c r="H498" s="87"/>
      <c r="I498" s="87"/>
      <c r="J498" s="1"/>
      <c r="K498" s="87"/>
      <c r="L498" s="87"/>
      <c r="M498" s="1"/>
      <c r="N498" s="1"/>
      <c r="O498" s="1"/>
      <c r="P498" s="1"/>
      <c r="Q498" s="87"/>
      <c r="R498" s="87"/>
      <c r="S498" s="1"/>
      <c r="T498" s="1"/>
      <c r="U498" s="1"/>
      <c r="V498" s="1"/>
      <c r="W498" s="87"/>
      <c r="X498" s="87"/>
      <c r="Y498" s="87"/>
      <c r="Z498" s="1"/>
      <c r="AA498" s="1"/>
      <c r="AB498" s="1"/>
      <c r="AC498" s="87"/>
      <c r="AD498" s="87"/>
      <c r="AE498" s="87"/>
      <c r="AF498" s="87"/>
      <c r="AG498" s="87"/>
      <c r="AH498" s="87"/>
      <c r="AI498" s="1"/>
      <c r="AJ498" s="1"/>
      <c r="AK498" s="1"/>
      <c r="AL498" s="1"/>
      <c r="AM498" s="1"/>
    </row>
    <row r="499" spans="1:39" x14ac:dyDescent="0.25">
      <c r="A499" t="s">
        <v>287</v>
      </c>
      <c r="B499" s="96"/>
      <c r="C499" s="97">
        <v>41364</v>
      </c>
      <c r="D499" s="98"/>
      <c r="E499" s="87">
        <v>24</v>
      </c>
      <c r="F499" s="87">
        <v>7</v>
      </c>
      <c r="G499" s="1">
        <f t="shared" si="12"/>
        <v>31</v>
      </c>
      <c r="H499" s="87">
        <v>0</v>
      </c>
      <c r="I499" s="87">
        <v>0</v>
      </c>
      <c r="J499" s="1">
        <f t="shared" si="13"/>
        <v>0</v>
      </c>
      <c r="K499" s="87">
        <v>0</v>
      </c>
      <c r="L499" s="87">
        <v>0</v>
      </c>
      <c r="M499" s="1">
        <f t="shared" si="14"/>
        <v>0</v>
      </c>
      <c r="N499" s="87">
        <v>6</v>
      </c>
      <c r="O499" s="87">
        <v>4</v>
      </c>
      <c r="P499" s="1">
        <f t="shared" si="15"/>
        <v>10</v>
      </c>
      <c r="Q499" s="87">
        <v>0</v>
      </c>
      <c r="R499" s="87">
        <v>0</v>
      </c>
      <c r="S499" s="1">
        <f t="shared" si="16"/>
        <v>0</v>
      </c>
      <c r="T499" s="87">
        <v>41</v>
      </c>
      <c r="U499" s="87">
        <v>68</v>
      </c>
      <c r="V499" s="1">
        <f t="shared" si="17"/>
        <v>109</v>
      </c>
      <c r="W499" s="87">
        <v>3</v>
      </c>
      <c r="X499" s="87">
        <v>27</v>
      </c>
      <c r="Y499" s="87">
        <f>SUM(W499:X499)</f>
        <v>30</v>
      </c>
      <c r="Z499" s="87">
        <v>19</v>
      </c>
      <c r="AA499" s="87">
        <v>38</v>
      </c>
      <c r="AB499" s="1">
        <f t="shared" si="19"/>
        <v>57</v>
      </c>
      <c r="AC499" s="87">
        <v>0</v>
      </c>
      <c r="AD499" s="87">
        <v>0</v>
      </c>
      <c r="AE499" s="87">
        <v>0</v>
      </c>
      <c r="AF499" s="87">
        <v>0</v>
      </c>
      <c r="AG499" s="87">
        <v>0</v>
      </c>
      <c r="AH499" s="87">
        <v>0</v>
      </c>
      <c r="AI499" s="1">
        <f t="shared" si="18"/>
        <v>93</v>
      </c>
      <c r="AJ499" s="1">
        <f t="shared" si="18"/>
        <v>144</v>
      </c>
      <c r="AK499" s="1">
        <f t="shared" si="18"/>
        <v>237</v>
      </c>
      <c r="AL499" s="87">
        <v>0</v>
      </c>
      <c r="AM499" s="87">
        <v>0</v>
      </c>
    </row>
    <row r="500" spans="1:39" x14ac:dyDescent="0.25">
      <c r="A500" t="s">
        <v>287</v>
      </c>
      <c r="B500" s="96"/>
      <c r="C500" s="97">
        <v>41455</v>
      </c>
      <c r="D500" s="98"/>
      <c r="E500" s="87">
        <v>17</v>
      </c>
      <c r="F500" s="87">
        <v>8</v>
      </c>
      <c r="G500" s="1">
        <f t="shared" si="12"/>
        <v>25</v>
      </c>
      <c r="H500" s="87">
        <v>0</v>
      </c>
      <c r="I500" s="87">
        <v>0</v>
      </c>
      <c r="J500" s="1">
        <f t="shared" si="13"/>
        <v>0</v>
      </c>
      <c r="K500" s="87">
        <v>0</v>
      </c>
      <c r="L500" s="87">
        <v>0</v>
      </c>
      <c r="M500" s="1">
        <f t="shared" si="14"/>
        <v>0</v>
      </c>
      <c r="N500" s="87">
        <v>8</v>
      </c>
      <c r="O500" s="87">
        <v>5</v>
      </c>
      <c r="P500" s="1">
        <f t="shared" si="15"/>
        <v>13</v>
      </c>
      <c r="Q500" s="87">
        <v>0</v>
      </c>
      <c r="R500" s="87">
        <v>0</v>
      </c>
      <c r="S500" s="1">
        <f t="shared" si="16"/>
        <v>0</v>
      </c>
      <c r="T500" s="87">
        <v>34</v>
      </c>
      <c r="U500" s="87">
        <v>102</v>
      </c>
      <c r="V500" s="1">
        <f t="shared" si="17"/>
        <v>136</v>
      </c>
      <c r="W500" s="87">
        <v>0</v>
      </c>
      <c r="X500" s="87">
        <v>0</v>
      </c>
      <c r="Y500" s="87">
        <v>0</v>
      </c>
      <c r="Z500" s="87">
        <v>19</v>
      </c>
      <c r="AA500" s="87">
        <v>39</v>
      </c>
      <c r="AB500" s="1">
        <f t="shared" si="19"/>
        <v>58</v>
      </c>
      <c r="AC500" s="87">
        <v>0</v>
      </c>
      <c r="AD500" s="87">
        <v>0</v>
      </c>
      <c r="AE500" s="87">
        <v>0</v>
      </c>
      <c r="AF500" s="87">
        <v>0</v>
      </c>
      <c r="AG500" s="87">
        <v>0</v>
      </c>
      <c r="AH500" s="87">
        <v>0</v>
      </c>
      <c r="AI500" s="1">
        <f t="shared" si="18"/>
        <v>78</v>
      </c>
      <c r="AJ500" s="1">
        <f t="shared" si="18"/>
        <v>154</v>
      </c>
      <c r="AK500" s="1">
        <f t="shared" si="18"/>
        <v>232</v>
      </c>
      <c r="AL500" s="87">
        <v>1</v>
      </c>
      <c r="AM500" s="87">
        <v>1</v>
      </c>
    </row>
    <row r="501" spans="1:39" x14ac:dyDescent="0.25">
      <c r="A501" t="s">
        <v>287</v>
      </c>
      <c r="B501" s="96"/>
      <c r="C501" s="97">
        <v>41547</v>
      </c>
      <c r="D501" s="98"/>
      <c r="E501" s="87">
        <v>14</v>
      </c>
      <c r="F501" s="87">
        <v>3</v>
      </c>
      <c r="G501" s="1">
        <f t="shared" si="12"/>
        <v>17</v>
      </c>
      <c r="H501" s="87">
        <v>0</v>
      </c>
      <c r="I501" s="87">
        <v>0</v>
      </c>
      <c r="J501" s="1">
        <f t="shared" si="13"/>
        <v>0</v>
      </c>
      <c r="K501" s="87">
        <v>0</v>
      </c>
      <c r="L501" s="87">
        <v>0</v>
      </c>
      <c r="M501" s="1">
        <f t="shared" si="14"/>
        <v>0</v>
      </c>
      <c r="N501" s="87">
        <v>7</v>
      </c>
      <c r="O501" s="87">
        <v>5</v>
      </c>
      <c r="P501" s="1">
        <f t="shared" si="15"/>
        <v>12</v>
      </c>
      <c r="Q501" s="87">
        <v>0</v>
      </c>
      <c r="R501" s="87">
        <v>0</v>
      </c>
      <c r="S501" s="1">
        <f t="shared" si="16"/>
        <v>0</v>
      </c>
      <c r="T501" s="87">
        <v>22</v>
      </c>
      <c r="U501" s="87">
        <v>113</v>
      </c>
      <c r="V501" s="1">
        <f t="shared" si="17"/>
        <v>135</v>
      </c>
      <c r="W501" s="87">
        <v>0</v>
      </c>
      <c r="X501" s="87">
        <v>0</v>
      </c>
      <c r="Y501" s="87">
        <v>0</v>
      </c>
      <c r="Z501" s="87">
        <v>11</v>
      </c>
      <c r="AA501" s="87">
        <v>41</v>
      </c>
      <c r="AB501" s="1">
        <f t="shared" si="19"/>
        <v>52</v>
      </c>
      <c r="AC501" s="87">
        <v>0</v>
      </c>
      <c r="AD501" s="87">
        <v>0</v>
      </c>
      <c r="AE501" s="87">
        <v>0</v>
      </c>
      <c r="AF501" s="87">
        <v>0</v>
      </c>
      <c r="AG501" s="87">
        <v>0</v>
      </c>
      <c r="AH501" s="87">
        <v>0</v>
      </c>
      <c r="AI501" s="1">
        <f t="shared" si="18"/>
        <v>54</v>
      </c>
      <c r="AJ501" s="1">
        <f t="shared" si="18"/>
        <v>162</v>
      </c>
      <c r="AK501" s="1">
        <f t="shared" si="18"/>
        <v>216</v>
      </c>
      <c r="AL501" s="87">
        <v>1</v>
      </c>
      <c r="AM501" s="87">
        <v>1</v>
      </c>
    </row>
    <row r="502" spans="1:39" x14ac:dyDescent="0.25">
      <c r="A502" t="s">
        <v>287</v>
      </c>
      <c r="B502" s="96"/>
      <c r="C502" s="97">
        <v>41639</v>
      </c>
      <c r="D502" s="98"/>
      <c r="E502" s="87">
        <v>12</v>
      </c>
      <c r="F502" s="87">
        <v>5</v>
      </c>
      <c r="G502" s="1">
        <f t="shared" si="12"/>
        <v>17</v>
      </c>
      <c r="H502" s="87">
        <v>0</v>
      </c>
      <c r="I502" s="87">
        <v>0</v>
      </c>
      <c r="J502" s="1">
        <f t="shared" si="13"/>
        <v>0</v>
      </c>
      <c r="K502" s="87">
        <v>0</v>
      </c>
      <c r="L502" s="87">
        <v>0</v>
      </c>
      <c r="M502" s="1">
        <f t="shared" si="14"/>
        <v>0</v>
      </c>
      <c r="N502" s="87">
        <v>8</v>
      </c>
      <c r="O502" s="87">
        <v>5</v>
      </c>
      <c r="P502" s="1">
        <f t="shared" si="15"/>
        <v>13</v>
      </c>
      <c r="Q502" s="87">
        <v>0</v>
      </c>
      <c r="R502" s="87">
        <v>0</v>
      </c>
      <c r="S502" s="1">
        <f t="shared" si="16"/>
        <v>0</v>
      </c>
      <c r="T502" s="87">
        <v>16</v>
      </c>
      <c r="U502" s="87">
        <v>105</v>
      </c>
      <c r="V502" s="1">
        <f t="shared" si="17"/>
        <v>121</v>
      </c>
      <c r="W502" s="87">
        <v>0</v>
      </c>
      <c r="X502" s="87">
        <v>0</v>
      </c>
      <c r="Y502" s="87">
        <v>0</v>
      </c>
      <c r="Z502" s="87">
        <v>8</v>
      </c>
      <c r="AA502" s="87">
        <v>41</v>
      </c>
      <c r="AB502" s="1">
        <f t="shared" si="19"/>
        <v>49</v>
      </c>
      <c r="AC502" s="87">
        <v>0</v>
      </c>
      <c r="AD502" s="87">
        <v>0</v>
      </c>
      <c r="AE502" s="87">
        <v>0</v>
      </c>
      <c r="AF502" s="87">
        <v>0</v>
      </c>
      <c r="AG502" s="87">
        <v>0</v>
      </c>
      <c r="AH502" s="87">
        <v>0</v>
      </c>
      <c r="AI502" s="1">
        <f t="shared" si="18"/>
        <v>44</v>
      </c>
      <c r="AJ502" s="1">
        <f t="shared" si="18"/>
        <v>156</v>
      </c>
      <c r="AK502" s="1">
        <f t="shared" si="18"/>
        <v>200</v>
      </c>
      <c r="AL502" s="87">
        <v>0</v>
      </c>
      <c r="AM502" s="87">
        <v>0</v>
      </c>
    </row>
    <row r="503" spans="1:39" ht="16.5" thickBot="1" x14ac:dyDescent="0.3">
      <c r="A503" t="s">
        <v>287</v>
      </c>
      <c r="B503" s="99"/>
      <c r="C503" s="100"/>
      <c r="D503" s="101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</row>
    <row r="504" spans="1:39" ht="16.5" thickTop="1" x14ac:dyDescent="0.25">
      <c r="A504" t="s">
        <v>287</v>
      </c>
      <c r="B504" s="93">
        <v>2014</v>
      </c>
      <c r="C504" s="94"/>
      <c r="D504" s="95" t="s">
        <v>194</v>
      </c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94"/>
      <c r="AJ504" s="94"/>
      <c r="AK504" s="94"/>
      <c r="AL504" s="94"/>
      <c r="AM504" s="94"/>
    </row>
    <row r="505" spans="1:39" x14ac:dyDescent="0.25">
      <c r="A505" t="s">
        <v>287</v>
      </c>
      <c r="B505" s="96"/>
      <c r="C505" s="97">
        <v>41729</v>
      </c>
      <c r="D505" s="98"/>
      <c r="E505" s="87">
        <v>0</v>
      </c>
      <c r="F505" s="1">
        <v>0</v>
      </c>
      <c r="G505" s="1">
        <f t="shared" ref="G505:G512" si="20">SUM(E505:F505)</f>
        <v>0</v>
      </c>
      <c r="H505" s="87">
        <v>0</v>
      </c>
      <c r="I505" s="87">
        <v>0</v>
      </c>
      <c r="J505" s="1">
        <f t="shared" ref="J505:J512" si="21">SUM(H505:I505)</f>
        <v>0</v>
      </c>
      <c r="K505" s="87">
        <v>0</v>
      </c>
      <c r="L505" s="87">
        <v>0</v>
      </c>
      <c r="M505" s="1">
        <f t="shared" ref="M505:M512" si="22">SUM(K505:L505)</f>
        <v>0</v>
      </c>
      <c r="N505" s="87">
        <v>0</v>
      </c>
      <c r="O505" s="87">
        <v>1</v>
      </c>
      <c r="P505" s="1">
        <f t="shared" ref="P505:P512" si="23">SUM(N505:O505)</f>
        <v>1</v>
      </c>
      <c r="Q505" s="87">
        <v>0</v>
      </c>
      <c r="R505" s="87">
        <v>0</v>
      </c>
      <c r="S505" s="1">
        <f t="shared" ref="S505:S512" si="24">SUM(Q505:R505)</f>
        <v>0</v>
      </c>
      <c r="T505" s="87">
        <v>0</v>
      </c>
      <c r="U505" s="87">
        <v>0</v>
      </c>
      <c r="V505" s="1">
        <f t="shared" ref="V505:V512" si="25">SUM(T505:U505)</f>
        <v>0</v>
      </c>
      <c r="W505" s="87">
        <v>0</v>
      </c>
      <c r="X505" s="87">
        <v>0</v>
      </c>
      <c r="Y505" s="87">
        <v>0</v>
      </c>
      <c r="Z505" s="1">
        <v>2</v>
      </c>
      <c r="AA505" s="1">
        <v>0</v>
      </c>
      <c r="AB505" s="1">
        <f>SUM(Z505:AA505)</f>
        <v>2</v>
      </c>
      <c r="AC505" s="87">
        <v>0</v>
      </c>
      <c r="AD505" s="87">
        <v>0</v>
      </c>
      <c r="AE505" s="87">
        <v>0</v>
      </c>
      <c r="AF505" s="87">
        <v>0</v>
      </c>
      <c r="AG505" s="87">
        <v>0</v>
      </c>
      <c r="AH505" s="87">
        <v>0</v>
      </c>
      <c r="AI505" s="1">
        <f t="shared" ref="AI505:AK513" si="26">E505+H505+K505+N505+Q505+T505+W505+Z505+AC505+AF505</f>
        <v>2</v>
      </c>
      <c r="AJ505" s="1">
        <f t="shared" si="26"/>
        <v>1</v>
      </c>
      <c r="AK505" s="1">
        <f t="shared" si="26"/>
        <v>3</v>
      </c>
      <c r="AL505" s="1">
        <v>0</v>
      </c>
      <c r="AM505" s="1">
        <v>0</v>
      </c>
    </row>
    <row r="506" spans="1:39" x14ac:dyDescent="0.25">
      <c r="A506" t="s">
        <v>287</v>
      </c>
      <c r="B506" s="96"/>
      <c r="C506" s="97">
        <v>41820</v>
      </c>
      <c r="D506" s="98"/>
      <c r="E506" s="87">
        <v>1</v>
      </c>
      <c r="F506" s="1">
        <v>0</v>
      </c>
      <c r="G506" s="1">
        <f t="shared" si="20"/>
        <v>1</v>
      </c>
      <c r="H506" s="87">
        <v>0</v>
      </c>
      <c r="I506" s="87">
        <v>0</v>
      </c>
      <c r="J506" s="1">
        <f t="shared" si="21"/>
        <v>0</v>
      </c>
      <c r="K506" s="87">
        <v>0</v>
      </c>
      <c r="L506" s="87">
        <v>0</v>
      </c>
      <c r="M506" s="1">
        <f t="shared" si="22"/>
        <v>0</v>
      </c>
      <c r="N506" s="87">
        <v>1</v>
      </c>
      <c r="O506" s="87">
        <v>1</v>
      </c>
      <c r="P506" s="1">
        <f t="shared" si="23"/>
        <v>2</v>
      </c>
      <c r="Q506" s="87">
        <v>0</v>
      </c>
      <c r="R506" s="87">
        <v>0</v>
      </c>
      <c r="S506" s="1">
        <f t="shared" si="24"/>
        <v>0</v>
      </c>
      <c r="T506" s="87">
        <v>1</v>
      </c>
      <c r="U506" s="87">
        <v>0</v>
      </c>
      <c r="V506" s="1">
        <f t="shared" si="25"/>
        <v>1</v>
      </c>
      <c r="W506" s="87">
        <v>0</v>
      </c>
      <c r="X506" s="87">
        <v>0</v>
      </c>
      <c r="Y506" s="87">
        <v>0</v>
      </c>
      <c r="Z506" s="1">
        <v>2</v>
      </c>
      <c r="AA506" s="1">
        <v>1</v>
      </c>
      <c r="AB506" s="1">
        <f t="shared" ref="AB506:AB512" si="27">SUM(Z506:AA506)</f>
        <v>3</v>
      </c>
      <c r="AC506" s="87">
        <v>0</v>
      </c>
      <c r="AD506" s="87">
        <v>0</v>
      </c>
      <c r="AE506" s="87">
        <v>0</v>
      </c>
      <c r="AF506" s="87">
        <v>0</v>
      </c>
      <c r="AG506" s="87">
        <v>0</v>
      </c>
      <c r="AH506" s="87">
        <v>0</v>
      </c>
      <c r="AI506" s="1">
        <f t="shared" si="26"/>
        <v>5</v>
      </c>
      <c r="AJ506" s="1">
        <f t="shared" si="26"/>
        <v>2</v>
      </c>
      <c r="AK506" s="1">
        <f t="shared" si="26"/>
        <v>7</v>
      </c>
      <c r="AL506" s="1">
        <v>0</v>
      </c>
      <c r="AM506" s="1">
        <v>0</v>
      </c>
    </row>
    <row r="507" spans="1:39" x14ac:dyDescent="0.25">
      <c r="A507" t="s">
        <v>287</v>
      </c>
      <c r="B507" s="96"/>
      <c r="C507" s="97">
        <v>41912</v>
      </c>
      <c r="D507" s="98"/>
      <c r="E507" s="87">
        <v>0</v>
      </c>
      <c r="F507" s="1">
        <v>0</v>
      </c>
      <c r="G507" s="1">
        <f t="shared" si="20"/>
        <v>0</v>
      </c>
      <c r="H507" s="87">
        <v>0</v>
      </c>
      <c r="I507" s="87">
        <v>0</v>
      </c>
      <c r="J507" s="1">
        <f t="shared" si="21"/>
        <v>0</v>
      </c>
      <c r="K507" s="87">
        <v>0</v>
      </c>
      <c r="L507" s="87">
        <v>0</v>
      </c>
      <c r="M507" s="1">
        <f t="shared" si="22"/>
        <v>0</v>
      </c>
      <c r="N507" s="87">
        <v>4</v>
      </c>
      <c r="O507" s="87">
        <v>0</v>
      </c>
      <c r="P507" s="1">
        <f t="shared" si="23"/>
        <v>4</v>
      </c>
      <c r="Q507" s="87">
        <v>0</v>
      </c>
      <c r="R507" s="87">
        <v>0</v>
      </c>
      <c r="S507" s="1">
        <f t="shared" si="24"/>
        <v>0</v>
      </c>
      <c r="T507" s="87">
        <v>1</v>
      </c>
      <c r="U507" s="87">
        <v>0</v>
      </c>
      <c r="V507" s="1">
        <f t="shared" si="25"/>
        <v>1</v>
      </c>
      <c r="W507" s="87">
        <v>0</v>
      </c>
      <c r="X507" s="87">
        <v>0</v>
      </c>
      <c r="Y507" s="87">
        <v>0</v>
      </c>
      <c r="Z507" s="1">
        <v>0</v>
      </c>
      <c r="AA507" s="1">
        <v>4</v>
      </c>
      <c r="AB507" s="1">
        <f t="shared" si="27"/>
        <v>4</v>
      </c>
      <c r="AC507" s="87">
        <v>0</v>
      </c>
      <c r="AD507" s="87">
        <v>0</v>
      </c>
      <c r="AE507" s="87">
        <v>0</v>
      </c>
      <c r="AF507" s="87">
        <v>0</v>
      </c>
      <c r="AG507" s="87">
        <v>0</v>
      </c>
      <c r="AH507" s="87">
        <v>0</v>
      </c>
      <c r="AI507" s="1">
        <f t="shared" si="26"/>
        <v>5</v>
      </c>
      <c r="AJ507" s="1">
        <f t="shared" si="26"/>
        <v>4</v>
      </c>
      <c r="AK507" s="1">
        <f t="shared" si="26"/>
        <v>9</v>
      </c>
      <c r="AL507" s="1">
        <v>0</v>
      </c>
      <c r="AM507" s="1">
        <v>0</v>
      </c>
    </row>
    <row r="508" spans="1:39" x14ac:dyDescent="0.25">
      <c r="A508" t="s">
        <v>287</v>
      </c>
      <c r="B508" s="96"/>
      <c r="C508" s="97">
        <v>42004</v>
      </c>
      <c r="D508" s="98"/>
      <c r="E508" s="87">
        <v>0</v>
      </c>
      <c r="F508" s="87">
        <v>0</v>
      </c>
      <c r="G508" s="1">
        <f t="shared" si="20"/>
        <v>0</v>
      </c>
      <c r="H508" s="87">
        <v>0</v>
      </c>
      <c r="I508" s="87">
        <v>0</v>
      </c>
      <c r="J508" s="1">
        <f t="shared" si="21"/>
        <v>0</v>
      </c>
      <c r="K508" s="87">
        <v>0</v>
      </c>
      <c r="L508" s="87">
        <v>0</v>
      </c>
      <c r="M508" s="1">
        <f t="shared" si="22"/>
        <v>0</v>
      </c>
      <c r="N508" s="87">
        <v>2</v>
      </c>
      <c r="O508" s="87">
        <v>1</v>
      </c>
      <c r="P508" s="1">
        <f t="shared" si="23"/>
        <v>3</v>
      </c>
      <c r="Q508" s="87">
        <v>0</v>
      </c>
      <c r="R508" s="87">
        <v>0</v>
      </c>
      <c r="S508" s="1">
        <f t="shared" si="24"/>
        <v>0</v>
      </c>
      <c r="T508" s="87">
        <v>0</v>
      </c>
      <c r="U508" s="87">
        <v>0</v>
      </c>
      <c r="V508" s="1">
        <f t="shared" si="25"/>
        <v>0</v>
      </c>
      <c r="W508" s="87">
        <v>0</v>
      </c>
      <c r="X508" s="87">
        <v>0</v>
      </c>
      <c r="Y508" s="87">
        <v>0</v>
      </c>
      <c r="Z508" s="87">
        <v>0</v>
      </c>
      <c r="AA508" s="1">
        <v>4</v>
      </c>
      <c r="AB508" s="1">
        <f t="shared" si="27"/>
        <v>4</v>
      </c>
      <c r="AC508" s="87">
        <v>0</v>
      </c>
      <c r="AD508" s="87">
        <v>0</v>
      </c>
      <c r="AE508" s="87">
        <v>0</v>
      </c>
      <c r="AF508" s="87">
        <v>0</v>
      </c>
      <c r="AG508" s="87">
        <v>0</v>
      </c>
      <c r="AH508" s="87">
        <v>0</v>
      </c>
      <c r="AI508" s="1">
        <f t="shared" si="26"/>
        <v>2</v>
      </c>
      <c r="AJ508" s="1">
        <f t="shared" si="26"/>
        <v>5</v>
      </c>
      <c r="AK508" s="1">
        <f t="shared" si="26"/>
        <v>7</v>
      </c>
      <c r="AL508" s="87">
        <v>0</v>
      </c>
      <c r="AM508" s="87">
        <v>0</v>
      </c>
    </row>
    <row r="509" spans="1:39" x14ac:dyDescent="0.25">
      <c r="A509" t="s">
        <v>287</v>
      </c>
      <c r="B509" s="96">
        <v>2014</v>
      </c>
      <c r="C509" s="97"/>
      <c r="D509" s="98" t="s">
        <v>256</v>
      </c>
      <c r="E509" s="1"/>
      <c r="F509" s="1"/>
      <c r="G509" s="1"/>
      <c r="H509" s="87"/>
      <c r="I509" s="87"/>
      <c r="J509" s="1"/>
      <c r="K509" s="87"/>
      <c r="L509" s="87"/>
      <c r="M509" s="1"/>
      <c r="N509" s="1"/>
      <c r="O509" s="1"/>
      <c r="P509" s="1"/>
      <c r="Q509" s="87"/>
      <c r="R509" s="87"/>
      <c r="S509" s="1"/>
      <c r="T509" s="1"/>
      <c r="U509" s="1"/>
      <c r="V509" s="1"/>
      <c r="W509" s="87"/>
      <c r="X509" s="87"/>
      <c r="Y509" s="87"/>
      <c r="Z509" s="1"/>
      <c r="AA509" s="1"/>
      <c r="AB509" s="1"/>
      <c r="AC509" s="87"/>
      <c r="AD509" s="87"/>
      <c r="AE509" s="87"/>
      <c r="AF509" s="87"/>
      <c r="AG509" s="87"/>
      <c r="AH509" s="87"/>
      <c r="AI509" s="1"/>
      <c r="AJ509" s="1"/>
      <c r="AK509" s="1"/>
      <c r="AL509" s="1"/>
      <c r="AM509" s="1"/>
    </row>
    <row r="510" spans="1:39" x14ac:dyDescent="0.25">
      <c r="A510" t="s">
        <v>287</v>
      </c>
      <c r="B510" s="96"/>
      <c r="C510" s="97">
        <v>41729</v>
      </c>
      <c r="D510" s="98"/>
      <c r="E510" s="87">
        <v>10</v>
      </c>
      <c r="F510" s="87">
        <v>3</v>
      </c>
      <c r="G510" s="1">
        <f t="shared" si="20"/>
        <v>13</v>
      </c>
      <c r="H510" s="87">
        <v>0</v>
      </c>
      <c r="I510" s="87">
        <v>0</v>
      </c>
      <c r="J510" s="1">
        <f t="shared" si="21"/>
        <v>0</v>
      </c>
      <c r="K510" s="87">
        <v>0</v>
      </c>
      <c r="L510" s="87">
        <v>0</v>
      </c>
      <c r="M510" s="1">
        <f t="shared" si="22"/>
        <v>0</v>
      </c>
      <c r="N510" s="87">
        <v>4</v>
      </c>
      <c r="O510" s="87">
        <v>5</v>
      </c>
      <c r="P510" s="1">
        <f t="shared" si="23"/>
        <v>9</v>
      </c>
      <c r="Q510" s="87">
        <v>0</v>
      </c>
      <c r="R510" s="87">
        <v>0</v>
      </c>
      <c r="S510" s="1">
        <f t="shared" si="24"/>
        <v>0</v>
      </c>
      <c r="T510" s="87">
        <v>10</v>
      </c>
      <c r="U510" s="87">
        <v>105</v>
      </c>
      <c r="V510" s="1">
        <f t="shared" si="25"/>
        <v>115</v>
      </c>
      <c r="W510" s="87">
        <v>0</v>
      </c>
      <c r="X510" s="87">
        <v>1</v>
      </c>
      <c r="Y510" s="87">
        <f>SUM(W510:X510)</f>
        <v>1</v>
      </c>
      <c r="Z510" s="87">
        <v>8</v>
      </c>
      <c r="AA510" s="87">
        <v>40</v>
      </c>
      <c r="AB510" s="1">
        <f t="shared" si="27"/>
        <v>48</v>
      </c>
      <c r="AC510" s="87">
        <v>0</v>
      </c>
      <c r="AD510" s="87">
        <v>0</v>
      </c>
      <c r="AE510" s="87">
        <v>0</v>
      </c>
      <c r="AF510" s="87">
        <v>0</v>
      </c>
      <c r="AG510" s="87">
        <v>0</v>
      </c>
      <c r="AH510" s="87">
        <v>0</v>
      </c>
      <c r="AI510" s="1">
        <f t="shared" si="26"/>
        <v>32</v>
      </c>
      <c r="AJ510" s="1">
        <f t="shared" si="26"/>
        <v>154</v>
      </c>
      <c r="AK510" s="1">
        <f t="shared" si="26"/>
        <v>186</v>
      </c>
      <c r="AL510" s="87">
        <v>0</v>
      </c>
      <c r="AM510" s="87">
        <v>0</v>
      </c>
    </row>
    <row r="511" spans="1:39" x14ac:dyDescent="0.25">
      <c r="A511" t="s">
        <v>287</v>
      </c>
      <c r="B511" s="96"/>
      <c r="C511" s="97">
        <v>41820</v>
      </c>
      <c r="D511" s="98"/>
      <c r="E511" s="87">
        <v>9</v>
      </c>
      <c r="F511" s="87">
        <v>0</v>
      </c>
      <c r="G511" s="1">
        <f t="shared" si="20"/>
        <v>9</v>
      </c>
      <c r="H511" s="87">
        <v>0</v>
      </c>
      <c r="I511" s="87">
        <v>0</v>
      </c>
      <c r="J511" s="1">
        <f t="shared" si="21"/>
        <v>0</v>
      </c>
      <c r="K511" s="87">
        <v>0</v>
      </c>
      <c r="L511" s="87">
        <v>0</v>
      </c>
      <c r="M511" s="1">
        <f t="shared" si="22"/>
        <v>0</v>
      </c>
      <c r="N511" s="87">
        <v>4</v>
      </c>
      <c r="O511" s="87">
        <v>7</v>
      </c>
      <c r="P511" s="1">
        <f t="shared" si="23"/>
        <v>11</v>
      </c>
      <c r="Q511" s="87">
        <v>0</v>
      </c>
      <c r="R511" s="87">
        <v>0</v>
      </c>
      <c r="S511" s="1">
        <f t="shared" si="24"/>
        <v>0</v>
      </c>
      <c r="T511" s="87">
        <v>7</v>
      </c>
      <c r="U511" s="87">
        <v>107</v>
      </c>
      <c r="V511" s="1">
        <f t="shared" si="25"/>
        <v>114</v>
      </c>
      <c r="W511" s="87">
        <v>0</v>
      </c>
      <c r="X511" s="87">
        <v>1</v>
      </c>
      <c r="Y511" s="87">
        <f>SUM(W511:X511)</f>
        <v>1</v>
      </c>
      <c r="Z511" s="87">
        <v>3</v>
      </c>
      <c r="AA511" s="87">
        <v>41</v>
      </c>
      <c r="AB511" s="1">
        <f t="shared" si="27"/>
        <v>44</v>
      </c>
      <c r="AC511" s="87">
        <v>0</v>
      </c>
      <c r="AD511" s="87">
        <v>0</v>
      </c>
      <c r="AE511" s="87">
        <v>0</v>
      </c>
      <c r="AF511" s="87">
        <v>0</v>
      </c>
      <c r="AG511" s="87">
        <v>0</v>
      </c>
      <c r="AH511" s="87">
        <v>0</v>
      </c>
      <c r="AI511" s="1">
        <f t="shared" si="26"/>
        <v>23</v>
      </c>
      <c r="AJ511" s="1">
        <f t="shared" si="26"/>
        <v>156</v>
      </c>
      <c r="AK511" s="1">
        <f t="shared" si="26"/>
        <v>179</v>
      </c>
      <c r="AL511" s="87">
        <v>0</v>
      </c>
      <c r="AM511" s="87">
        <v>0</v>
      </c>
    </row>
    <row r="512" spans="1:39" x14ac:dyDescent="0.25">
      <c r="A512" t="s">
        <v>287</v>
      </c>
      <c r="B512" s="96"/>
      <c r="C512" s="97">
        <v>41912</v>
      </c>
      <c r="D512" s="98"/>
      <c r="E512" s="87">
        <v>11</v>
      </c>
      <c r="F512" s="87">
        <v>2</v>
      </c>
      <c r="G512" s="1">
        <f t="shared" si="20"/>
        <v>13</v>
      </c>
      <c r="H512" s="87">
        <v>0</v>
      </c>
      <c r="I512" s="87">
        <v>0</v>
      </c>
      <c r="J512" s="1">
        <f t="shared" si="21"/>
        <v>0</v>
      </c>
      <c r="K512" s="87">
        <v>0</v>
      </c>
      <c r="L512" s="87">
        <v>0</v>
      </c>
      <c r="M512" s="1">
        <f t="shared" si="22"/>
        <v>0</v>
      </c>
      <c r="N512" s="87">
        <v>1</v>
      </c>
      <c r="O512" s="87">
        <v>8</v>
      </c>
      <c r="P512" s="1">
        <f t="shared" si="23"/>
        <v>9</v>
      </c>
      <c r="Q512" s="87">
        <v>0</v>
      </c>
      <c r="R512" s="87">
        <v>0</v>
      </c>
      <c r="S512" s="1">
        <f t="shared" si="24"/>
        <v>0</v>
      </c>
      <c r="T512" s="87">
        <v>6</v>
      </c>
      <c r="U512" s="87">
        <v>109</v>
      </c>
      <c r="V512" s="1">
        <f t="shared" si="25"/>
        <v>115</v>
      </c>
      <c r="W512" s="87">
        <v>0</v>
      </c>
      <c r="X512" s="87">
        <v>0</v>
      </c>
      <c r="Y512" s="87">
        <v>0</v>
      </c>
      <c r="Z512" s="87">
        <v>2</v>
      </c>
      <c r="AA512" s="87">
        <v>39</v>
      </c>
      <c r="AB512" s="1">
        <f t="shared" si="27"/>
        <v>41</v>
      </c>
      <c r="AC512" s="87">
        <v>0</v>
      </c>
      <c r="AD512" s="87">
        <v>0</v>
      </c>
      <c r="AE512" s="87">
        <v>0</v>
      </c>
      <c r="AF512" s="87">
        <v>0</v>
      </c>
      <c r="AG512" s="87">
        <v>0</v>
      </c>
      <c r="AH512" s="87">
        <v>0</v>
      </c>
      <c r="AI512" s="1">
        <f t="shared" si="26"/>
        <v>20</v>
      </c>
      <c r="AJ512" s="1">
        <f t="shared" si="26"/>
        <v>158</v>
      </c>
      <c r="AK512" s="1">
        <f t="shared" si="26"/>
        <v>178</v>
      </c>
      <c r="AL512" s="87">
        <v>0</v>
      </c>
      <c r="AM512" s="87">
        <v>0</v>
      </c>
    </row>
    <row r="513" spans="1:39" ht="16.5" thickBot="1" x14ac:dyDescent="0.3">
      <c r="A513" t="s">
        <v>287</v>
      </c>
      <c r="B513" s="102"/>
      <c r="C513" s="103">
        <v>42004</v>
      </c>
      <c r="D513" s="104"/>
      <c r="E513" s="105">
        <v>9</v>
      </c>
      <c r="F513" s="105">
        <v>4</v>
      </c>
      <c r="G513" s="105">
        <f>SUM(E513:F513)</f>
        <v>13</v>
      </c>
      <c r="H513" s="105">
        <v>0</v>
      </c>
      <c r="I513" s="105">
        <v>0</v>
      </c>
      <c r="J513" s="105">
        <f>SUM(H513:I513)</f>
        <v>0</v>
      </c>
      <c r="K513" s="105">
        <v>0</v>
      </c>
      <c r="L513" s="105">
        <v>0</v>
      </c>
      <c r="M513" s="105">
        <f>SUM(K513:L513)</f>
        <v>0</v>
      </c>
      <c r="N513" s="105">
        <v>2</v>
      </c>
      <c r="O513" s="105">
        <v>6</v>
      </c>
      <c r="P513" s="105">
        <f>SUM(N513:O513)</f>
        <v>8</v>
      </c>
      <c r="Q513" s="105">
        <v>0</v>
      </c>
      <c r="R513" s="105">
        <v>0</v>
      </c>
      <c r="S513" s="105">
        <f>SUM(Q513:R513)</f>
        <v>0</v>
      </c>
      <c r="T513" s="105">
        <v>5</v>
      </c>
      <c r="U513" s="105">
        <v>92</v>
      </c>
      <c r="V513" s="105">
        <f>SUM(T513:U513)</f>
        <v>97</v>
      </c>
      <c r="W513" s="105">
        <v>0</v>
      </c>
      <c r="X513" s="105">
        <v>0</v>
      </c>
      <c r="Y513" s="105">
        <v>0</v>
      </c>
      <c r="Z513" s="105">
        <v>2</v>
      </c>
      <c r="AA513" s="105">
        <v>32</v>
      </c>
      <c r="AB513" s="105">
        <f>SUM(Z513:AA513)</f>
        <v>34</v>
      </c>
      <c r="AC513" s="105">
        <v>0</v>
      </c>
      <c r="AD513" s="105">
        <v>0</v>
      </c>
      <c r="AE513" s="105">
        <v>0</v>
      </c>
      <c r="AF513" s="105">
        <v>0</v>
      </c>
      <c r="AG513" s="105">
        <v>0</v>
      </c>
      <c r="AH513" s="105">
        <v>0</v>
      </c>
      <c r="AI513" s="105">
        <f t="shared" si="26"/>
        <v>18</v>
      </c>
      <c r="AJ513" s="105">
        <f t="shared" si="26"/>
        <v>134</v>
      </c>
      <c r="AK513" s="105">
        <f t="shared" si="26"/>
        <v>152</v>
      </c>
      <c r="AL513" s="105">
        <v>0</v>
      </c>
      <c r="AM513" s="105">
        <v>0</v>
      </c>
    </row>
    <row r="514" spans="1:39" x14ac:dyDescent="0.25">
      <c r="A514" t="s">
        <v>213</v>
      </c>
      <c r="B514" s="93">
        <v>2012</v>
      </c>
      <c r="C514" s="94"/>
      <c r="D514" s="95" t="s">
        <v>194</v>
      </c>
      <c r="E514" s="93"/>
      <c r="F514" s="94"/>
      <c r="G514" s="94"/>
      <c r="H514" s="94"/>
      <c r="I514" s="94"/>
      <c r="J514" s="94"/>
      <c r="K514" s="94"/>
      <c r="L514" s="94"/>
      <c r="M514" s="94"/>
      <c r="N514" s="94" t="s">
        <v>288</v>
      </c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  <c r="AL514" s="94"/>
      <c r="AM514" s="94"/>
    </row>
    <row r="515" spans="1:39" x14ac:dyDescent="0.25">
      <c r="A515" t="s">
        <v>213</v>
      </c>
      <c r="B515" s="96"/>
      <c r="C515" s="97">
        <v>40999</v>
      </c>
      <c r="D515" s="98"/>
      <c r="E515" s="96">
        <v>0</v>
      </c>
      <c r="F515" s="1">
        <v>0</v>
      </c>
      <c r="G515" s="87">
        <v>0</v>
      </c>
      <c r="H515" s="87">
        <f>+K515+N515+Q515+T515+W515+Z515+AC515+AF515</f>
        <v>1</v>
      </c>
      <c r="I515" s="87">
        <v>0</v>
      </c>
      <c r="J515" s="87">
        <v>0</v>
      </c>
      <c r="K515" s="87">
        <v>0</v>
      </c>
      <c r="L515" s="87">
        <v>0</v>
      </c>
      <c r="M515" s="87">
        <v>0</v>
      </c>
      <c r="N515" s="87">
        <v>1</v>
      </c>
      <c r="O515" s="87">
        <v>0</v>
      </c>
      <c r="P515" s="87">
        <v>1</v>
      </c>
      <c r="Q515" s="87">
        <v>0</v>
      </c>
      <c r="R515" s="87">
        <v>0</v>
      </c>
      <c r="S515" s="87">
        <v>0</v>
      </c>
      <c r="T515" s="87">
        <v>0</v>
      </c>
      <c r="U515" s="87">
        <v>1</v>
      </c>
      <c r="V515" s="87">
        <v>1</v>
      </c>
      <c r="W515" s="87">
        <v>0</v>
      </c>
      <c r="X515" s="87">
        <v>0</v>
      </c>
      <c r="Y515" s="87">
        <v>0</v>
      </c>
      <c r="Z515" s="87">
        <v>0</v>
      </c>
      <c r="AA515" s="87">
        <v>0</v>
      </c>
      <c r="AB515" s="87">
        <v>0</v>
      </c>
      <c r="AC515" s="87">
        <v>0</v>
      </c>
      <c r="AD515" s="87">
        <v>0</v>
      </c>
      <c r="AE515" s="87">
        <v>0</v>
      </c>
      <c r="AF515" s="87">
        <v>0</v>
      </c>
      <c r="AG515" s="87">
        <v>0</v>
      </c>
      <c r="AH515" s="87">
        <v>0</v>
      </c>
      <c r="AI515" s="87">
        <v>2</v>
      </c>
      <c r="AJ515" s="1">
        <v>1</v>
      </c>
      <c r="AK515" s="1">
        <v>3</v>
      </c>
      <c r="AL515" s="1">
        <v>0</v>
      </c>
      <c r="AM515" s="1">
        <v>0</v>
      </c>
    </row>
    <row r="516" spans="1:39" x14ac:dyDescent="0.25">
      <c r="A516" t="s">
        <v>213</v>
      </c>
      <c r="B516" s="96"/>
      <c r="C516" s="97">
        <v>41090</v>
      </c>
      <c r="D516" s="98"/>
      <c r="E516" s="96">
        <v>0</v>
      </c>
      <c r="F516" s="1">
        <v>0</v>
      </c>
      <c r="G516" s="87">
        <v>0</v>
      </c>
      <c r="H516" s="87">
        <v>0</v>
      </c>
      <c r="I516" s="87">
        <v>0</v>
      </c>
      <c r="J516" s="87">
        <v>0</v>
      </c>
      <c r="K516" s="87">
        <v>0</v>
      </c>
      <c r="L516" s="87">
        <v>0</v>
      </c>
      <c r="M516" s="87">
        <v>0</v>
      </c>
      <c r="N516" s="87">
        <v>1</v>
      </c>
      <c r="O516" s="87">
        <v>0</v>
      </c>
      <c r="P516" s="87">
        <v>1</v>
      </c>
      <c r="Q516" s="87">
        <v>0</v>
      </c>
      <c r="R516" s="87">
        <v>0</v>
      </c>
      <c r="S516" s="87">
        <v>0</v>
      </c>
      <c r="T516" s="87">
        <v>0</v>
      </c>
      <c r="U516" s="87">
        <v>0</v>
      </c>
      <c r="V516" s="87">
        <v>0</v>
      </c>
      <c r="W516" s="87">
        <v>0</v>
      </c>
      <c r="X516" s="87">
        <v>0</v>
      </c>
      <c r="Y516" s="87">
        <v>0</v>
      </c>
      <c r="Z516" s="87">
        <v>0</v>
      </c>
      <c r="AA516" s="87">
        <v>0</v>
      </c>
      <c r="AB516" s="87">
        <v>0</v>
      </c>
      <c r="AC516" s="87">
        <v>0</v>
      </c>
      <c r="AD516" s="87">
        <v>0</v>
      </c>
      <c r="AE516" s="87">
        <v>0</v>
      </c>
      <c r="AF516" s="87">
        <v>0</v>
      </c>
      <c r="AG516" s="87">
        <v>0</v>
      </c>
      <c r="AH516" s="87">
        <v>0</v>
      </c>
      <c r="AI516" s="87">
        <v>1</v>
      </c>
      <c r="AJ516" s="1">
        <v>0</v>
      </c>
      <c r="AK516" s="1">
        <v>1</v>
      </c>
      <c r="AL516" s="1">
        <v>0</v>
      </c>
      <c r="AM516" s="1">
        <v>0</v>
      </c>
    </row>
    <row r="517" spans="1:39" x14ac:dyDescent="0.25">
      <c r="A517" t="s">
        <v>213</v>
      </c>
      <c r="B517" s="96"/>
      <c r="C517" s="97">
        <v>41182</v>
      </c>
      <c r="D517" s="98"/>
      <c r="E517" s="96">
        <v>0</v>
      </c>
      <c r="F517" s="1">
        <v>0</v>
      </c>
      <c r="G517" s="87">
        <v>0</v>
      </c>
      <c r="H517" s="87">
        <v>0</v>
      </c>
      <c r="I517" s="87">
        <v>0</v>
      </c>
      <c r="J517" s="87">
        <v>0</v>
      </c>
      <c r="K517" s="87">
        <v>0</v>
      </c>
      <c r="L517" s="87">
        <v>0</v>
      </c>
      <c r="M517" s="87">
        <v>0</v>
      </c>
      <c r="N517" s="87">
        <v>1</v>
      </c>
      <c r="O517" s="87">
        <v>0</v>
      </c>
      <c r="P517" s="87">
        <v>1</v>
      </c>
      <c r="Q517" s="87">
        <v>0</v>
      </c>
      <c r="R517" s="87">
        <v>0</v>
      </c>
      <c r="S517" s="87">
        <v>0</v>
      </c>
      <c r="T517" s="87">
        <v>0</v>
      </c>
      <c r="U517" s="87">
        <v>0</v>
      </c>
      <c r="V517" s="87">
        <v>0</v>
      </c>
      <c r="W517" s="87">
        <v>0</v>
      </c>
      <c r="X517" s="87">
        <v>0</v>
      </c>
      <c r="Y517" s="87">
        <v>0</v>
      </c>
      <c r="Z517" s="87">
        <v>0</v>
      </c>
      <c r="AA517" s="87">
        <v>0</v>
      </c>
      <c r="AB517" s="87">
        <v>0</v>
      </c>
      <c r="AC517" s="87">
        <v>0</v>
      </c>
      <c r="AD517" s="87">
        <v>0</v>
      </c>
      <c r="AE517" s="87">
        <v>0</v>
      </c>
      <c r="AF517" s="87">
        <v>0</v>
      </c>
      <c r="AG517" s="87">
        <v>0</v>
      </c>
      <c r="AH517" s="87">
        <v>0</v>
      </c>
      <c r="AI517" s="87">
        <v>1</v>
      </c>
      <c r="AJ517" s="1">
        <v>0</v>
      </c>
      <c r="AK517" s="1">
        <v>1</v>
      </c>
      <c r="AL517" s="1">
        <v>0</v>
      </c>
      <c r="AM517" s="1">
        <v>0</v>
      </c>
    </row>
    <row r="518" spans="1:39" x14ac:dyDescent="0.25">
      <c r="A518" t="s">
        <v>213</v>
      </c>
      <c r="B518" s="96"/>
      <c r="C518" s="97">
        <v>41274</v>
      </c>
      <c r="D518" s="98"/>
      <c r="E518" s="96">
        <v>0</v>
      </c>
      <c r="F518" s="87">
        <v>0</v>
      </c>
      <c r="G518" s="87">
        <v>0</v>
      </c>
      <c r="H518" s="87">
        <v>0</v>
      </c>
      <c r="I518" s="87">
        <v>0</v>
      </c>
      <c r="J518" s="87">
        <v>0</v>
      </c>
      <c r="K518" s="87">
        <v>0</v>
      </c>
      <c r="L518" s="87">
        <v>0</v>
      </c>
      <c r="M518" s="87">
        <v>0</v>
      </c>
      <c r="N518" s="87">
        <v>0</v>
      </c>
      <c r="O518" s="87">
        <v>0</v>
      </c>
      <c r="P518" s="87">
        <v>0</v>
      </c>
      <c r="Q518" s="87">
        <v>0</v>
      </c>
      <c r="R518" s="87">
        <v>0</v>
      </c>
      <c r="S518" s="87">
        <v>0</v>
      </c>
      <c r="T518" s="87">
        <v>0</v>
      </c>
      <c r="U518" s="87">
        <v>0</v>
      </c>
      <c r="V518" s="87">
        <v>0</v>
      </c>
      <c r="W518" s="87">
        <v>0</v>
      </c>
      <c r="X518" s="87">
        <v>0</v>
      </c>
      <c r="Y518" s="87">
        <v>0</v>
      </c>
      <c r="Z518" s="87">
        <v>0</v>
      </c>
      <c r="AA518" s="87">
        <v>0</v>
      </c>
      <c r="AB518" s="87">
        <v>0</v>
      </c>
      <c r="AC518" s="87">
        <v>0</v>
      </c>
      <c r="AD518" s="87">
        <v>0</v>
      </c>
      <c r="AE518" s="87">
        <v>0</v>
      </c>
      <c r="AF518" s="87">
        <v>0</v>
      </c>
      <c r="AG518" s="87">
        <v>0</v>
      </c>
      <c r="AH518" s="87">
        <v>0</v>
      </c>
      <c r="AI518" s="87">
        <v>0</v>
      </c>
      <c r="AJ518" s="1">
        <v>0</v>
      </c>
      <c r="AK518" s="1">
        <v>0</v>
      </c>
      <c r="AL518" s="1">
        <v>0</v>
      </c>
      <c r="AM518" s="1">
        <v>0</v>
      </c>
    </row>
    <row r="519" spans="1:39" x14ac:dyDescent="0.25">
      <c r="A519" t="s">
        <v>213</v>
      </c>
      <c r="B519" s="96">
        <v>2012</v>
      </c>
      <c r="C519" s="97"/>
      <c r="D519" s="98" t="s">
        <v>256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25">
      <c r="A520" t="s">
        <v>213</v>
      </c>
      <c r="B520" s="96"/>
      <c r="C520" s="97">
        <v>40999</v>
      </c>
      <c r="D520" s="98"/>
      <c r="E520" s="87">
        <v>0</v>
      </c>
      <c r="F520" s="87">
        <v>0</v>
      </c>
      <c r="G520" s="87">
        <v>0</v>
      </c>
      <c r="H520" s="87">
        <v>0</v>
      </c>
      <c r="I520" s="87">
        <v>0</v>
      </c>
      <c r="J520" s="87">
        <v>0</v>
      </c>
      <c r="K520" s="87">
        <v>0</v>
      </c>
      <c r="L520" s="87">
        <v>0</v>
      </c>
      <c r="M520" s="87">
        <v>0</v>
      </c>
      <c r="N520" s="87">
        <v>13</v>
      </c>
      <c r="O520" s="87">
        <v>17</v>
      </c>
      <c r="P520" s="87">
        <v>30</v>
      </c>
      <c r="Q520" s="87">
        <v>0</v>
      </c>
      <c r="R520" s="87">
        <v>0</v>
      </c>
      <c r="S520" s="87">
        <v>0</v>
      </c>
      <c r="T520" s="87">
        <v>0</v>
      </c>
      <c r="U520" s="87">
        <v>144</v>
      </c>
      <c r="V520" s="87">
        <v>144</v>
      </c>
      <c r="W520" s="87">
        <v>0</v>
      </c>
      <c r="X520" s="87">
        <v>0</v>
      </c>
      <c r="Y520" s="87">
        <v>0</v>
      </c>
      <c r="Z520" s="87">
        <v>0</v>
      </c>
      <c r="AA520" s="87">
        <v>0</v>
      </c>
      <c r="AB520" s="87">
        <v>0</v>
      </c>
      <c r="AC520" s="87">
        <v>0</v>
      </c>
      <c r="AD520" s="87">
        <v>0</v>
      </c>
      <c r="AE520" s="87">
        <v>0</v>
      </c>
      <c r="AF520" s="87">
        <v>0</v>
      </c>
      <c r="AG520" s="87">
        <v>0</v>
      </c>
      <c r="AH520" s="87">
        <v>0</v>
      </c>
      <c r="AI520" s="1">
        <v>13</v>
      </c>
      <c r="AJ520" s="1">
        <v>161</v>
      </c>
      <c r="AK520" s="87">
        <v>174</v>
      </c>
      <c r="AL520" s="87">
        <v>0</v>
      </c>
      <c r="AM520" s="87">
        <v>0</v>
      </c>
    </row>
    <row r="521" spans="1:39" x14ac:dyDescent="0.25">
      <c r="A521" t="s">
        <v>213</v>
      </c>
      <c r="B521" s="96"/>
      <c r="C521" s="97">
        <v>41090</v>
      </c>
      <c r="D521" s="98"/>
      <c r="E521" s="87">
        <v>0</v>
      </c>
      <c r="F521" s="87">
        <v>0</v>
      </c>
      <c r="G521" s="87">
        <v>0</v>
      </c>
      <c r="H521" s="87">
        <v>0</v>
      </c>
      <c r="I521" s="87">
        <v>0</v>
      </c>
      <c r="J521" s="87">
        <v>0</v>
      </c>
      <c r="K521" s="87">
        <v>0</v>
      </c>
      <c r="L521" s="87">
        <v>0</v>
      </c>
      <c r="M521" s="87">
        <v>0</v>
      </c>
      <c r="N521" s="87">
        <v>13</v>
      </c>
      <c r="O521" s="87">
        <v>9</v>
      </c>
      <c r="P521" s="87">
        <v>22</v>
      </c>
      <c r="Q521" s="87">
        <v>0</v>
      </c>
      <c r="R521" s="87">
        <v>0</v>
      </c>
      <c r="S521" s="87">
        <v>0</v>
      </c>
      <c r="T521" s="87">
        <v>0</v>
      </c>
      <c r="U521" s="87">
        <v>128</v>
      </c>
      <c r="V521" s="87">
        <v>128</v>
      </c>
      <c r="W521" s="87">
        <v>0</v>
      </c>
      <c r="X521" s="87">
        <v>0</v>
      </c>
      <c r="Y521" s="87">
        <v>0</v>
      </c>
      <c r="Z521" s="87">
        <v>0</v>
      </c>
      <c r="AA521" s="87">
        <v>0</v>
      </c>
      <c r="AB521" s="87">
        <v>0</v>
      </c>
      <c r="AC521" s="87">
        <v>0</v>
      </c>
      <c r="AD521" s="87">
        <v>0</v>
      </c>
      <c r="AE521" s="87">
        <v>0</v>
      </c>
      <c r="AF521" s="87">
        <v>0</v>
      </c>
      <c r="AG521" s="87">
        <v>0</v>
      </c>
      <c r="AH521" s="87">
        <v>0</v>
      </c>
      <c r="AI521" s="1">
        <v>13</v>
      </c>
      <c r="AJ521" s="1">
        <v>137</v>
      </c>
      <c r="AK521" s="87">
        <v>150</v>
      </c>
      <c r="AL521" s="87">
        <v>2</v>
      </c>
      <c r="AM521" s="87">
        <v>2</v>
      </c>
    </row>
    <row r="522" spans="1:39" x14ac:dyDescent="0.25">
      <c r="A522" t="s">
        <v>213</v>
      </c>
      <c r="B522" s="96"/>
      <c r="C522" s="97">
        <v>41182</v>
      </c>
      <c r="D522" s="98"/>
      <c r="E522" s="87">
        <v>0</v>
      </c>
      <c r="F522" s="87">
        <v>0</v>
      </c>
      <c r="G522" s="87">
        <v>0</v>
      </c>
      <c r="H522" s="87">
        <v>0</v>
      </c>
      <c r="I522" s="87">
        <v>0</v>
      </c>
      <c r="J522" s="87">
        <v>0</v>
      </c>
      <c r="K522" s="87">
        <v>0</v>
      </c>
      <c r="L522" s="87">
        <v>0</v>
      </c>
      <c r="M522" s="87">
        <v>0</v>
      </c>
      <c r="N522" s="87">
        <v>8</v>
      </c>
      <c r="O522" s="87">
        <v>15</v>
      </c>
      <c r="P522" s="87">
        <v>23</v>
      </c>
      <c r="Q522" s="87">
        <v>0</v>
      </c>
      <c r="R522" s="87">
        <v>0</v>
      </c>
      <c r="S522" s="87">
        <v>0</v>
      </c>
      <c r="T522" s="87">
        <v>0</v>
      </c>
      <c r="U522" s="87">
        <v>155</v>
      </c>
      <c r="V522" s="87">
        <v>155</v>
      </c>
      <c r="W522" s="87">
        <v>0</v>
      </c>
      <c r="X522" s="87">
        <v>0</v>
      </c>
      <c r="Y522" s="87">
        <v>0</v>
      </c>
      <c r="Z522" s="87">
        <v>0</v>
      </c>
      <c r="AA522" s="87">
        <v>0</v>
      </c>
      <c r="AB522" s="87">
        <v>0</v>
      </c>
      <c r="AC522" s="87">
        <v>0</v>
      </c>
      <c r="AD522" s="87">
        <v>0</v>
      </c>
      <c r="AE522" s="87">
        <v>0</v>
      </c>
      <c r="AF522" s="87">
        <v>0</v>
      </c>
      <c r="AG522" s="87">
        <v>0</v>
      </c>
      <c r="AH522" s="87">
        <v>0</v>
      </c>
      <c r="AI522" s="1">
        <v>8</v>
      </c>
      <c r="AJ522" s="1">
        <v>170</v>
      </c>
      <c r="AK522" s="87">
        <v>178</v>
      </c>
      <c r="AL522" s="87">
        <v>1</v>
      </c>
      <c r="AM522" s="87">
        <v>1</v>
      </c>
    </row>
    <row r="523" spans="1:39" x14ac:dyDescent="0.25">
      <c r="A523" t="s">
        <v>213</v>
      </c>
      <c r="B523" s="96"/>
      <c r="C523" s="97">
        <v>41274</v>
      </c>
      <c r="D523" s="98"/>
      <c r="E523" s="87">
        <v>0</v>
      </c>
      <c r="F523" s="87">
        <v>0</v>
      </c>
      <c r="G523" s="87">
        <v>0</v>
      </c>
      <c r="H523" s="87">
        <v>0</v>
      </c>
      <c r="I523" s="87">
        <v>0</v>
      </c>
      <c r="J523" s="87">
        <v>0</v>
      </c>
      <c r="K523" s="87">
        <v>0</v>
      </c>
      <c r="L523" s="87">
        <v>0</v>
      </c>
      <c r="M523" s="87">
        <v>0</v>
      </c>
      <c r="N523" s="87">
        <v>17</v>
      </c>
      <c r="O523" s="87">
        <v>15</v>
      </c>
      <c r="P523" s="87">
        <v>32</v>
      </c>
      <c r="Q523" s="87">
        <v>0</v>
      </c>
      <c r="R523" s="87">
        <v>0</v>
      </c>
      <c r="S523" s="87">
        <v>0</v>
      </c>
      <c r="T523" s="87">
        <v>0</v>
      </c>
      <c r="U523" s="87">
        <v>122</v>
      </c>
      <c r="V523" s="87">
        <v>122</v>
      </c>
      <c r="W523" s="87">
        <v>0</v>
      </c>
      <c r="X523" s="87">
        <v>0</v>
      </c>
      <c r="Y523" s="87">
        <v>0</v>
      </c>
      <c r="Z523" s="87">
        <v>0</v>
      </c>
      <c r="AA523" s="87">
        <v>0</v>
      </c>
      <c r="AB523" s="87">
        <v>0</v>
      </c>
      <c r="AC523" s="87">
        <v>0</v>
      </c>
      <c r="AD523" s="87">
        <v>0</v>
      </c>
      <c r="AE523" s="87">
        <v>0</v>
      </c>
      <c r="AF523" s="87">
        <v>0</v>
      </c>
      <c r="AG523" s="87">
        <v>0</v>
      </c>
      <c r="AH523" s="87">
        <v>0</v>
      </c>
      <c r="AI523" s="1">
        <v>17</v>
      </c>
      <c r="AJ523" s="1">
        <v>137</v>
      </c>
      <c r="AK523" s="87">
        <v>154</v>
      </c>
      <c r="AL523" s="87">
        <v>0</v>
      </c>
      <c r="AM523" s="87">
        <v>0</v>
      </c>
    </row>
    <row r="524" spans="1:39" ht="16.5" thickBot="1" x14ac:dyDescent="0.3">
      <c r="A524" t="s">
        <v>213</v>
      </c>
      <c r="B524" s="99"/>
      <c r="C524" s="100"/>
      <c r="D524" s="101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87"/>
      <c r="AA524" s="87"/>
      <c r="AB524" s="87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</row>
    <row r="525" spans="1:39" ht="16.5" thickTop="1" x14ac:dyDescent="0.25">
      <c r="A525" t="s">
        <v>213</v>
      </c>
      <c r="B525" s="93">
        <v>2013</v>
      </c>
      <c r="C525" s="94"/>
      <c r="D525" s="95" t="s">
        <v>194</v>
      </c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/>
      <c r="AL525" s="94"/>
      <c r="AM525" s="94"/>
    </row>
    <row r="526" spans="1:39" x14ac:dyDescent="0.25">
      <c r="A526" t="s">
        <v>213</v>
      </c>
      <c r="B526" s="96"/>
      <c r="C526" s="97">
        <v>41364</v>
      </c>
      <c r="D526" s="98"/>
      <c r="E526" s="87">
        <v>0</v>
      </c>
      <c r="F526" s="87">
        <v>0</v>
      </c>
      <c r="G526" s="87">
        <v>0</v>
      </c>
      <c r="H526" s="87">
        <v>0</v>
      </c>
      <c r="I526" s="87">
        <v>0</v>
      </c>
      <c r="J526" s="87">
        <v>0</v>
      </c>
      <c r="K526" s="87">
        <v>0</v>
      </c>
      <c r="L526" s="87">
        <v>0</v>
      </c>
      <c r="M526" s="87">
        <v>0</v>
      </c>
      <c r="N526" s="87">
        <v>0</v>
      </c>
      <c r="O526" s="87">
        <v>0</v>
      </c>
      <c r="P526" s="87">
        <v>0</v>
      </c>
      <c r="Q526" s="87">
        <v>0</v>
      </c>
      <c r="R526" s="87">
        <v>0</v>
      </c>
      <c r="S526" s="87">
        <v>0</v>
      </c>
      <c r="T526" s="87">
        <v>0</v>
      </c>
      <c r="U526" s="87">
        <v>0</v>
      </c>
      <c r="V526" s="87">
        <v>0</v>
      </c>
      <c r="W526" s="87">
        <v>0</v>
      </c>
      <c r="X526" s="87">
        <v>0</v>
      </c>
      <c r="Y526" s="87">
        <v>0</v>
      </c>
      <c r="Z526" s="87">
        <v>0</v>
      </c>
      <c r="AA526" s="87">
        <v>0</v>
      </c>
      <c r="AB526" s="87">
        <v>0</v>
      </c>
      <c r="AC526" s="87">
        <v>0</v>
      </c>
      <c r="AD526" s="87">
        <v>0</v>
      </c>
      <c r="AE526" s="87">
        <v>0</v>
      </c>
      <c r="AF526" s="87">
        <v>0</v>
      </c>
      <c r="AG526" s="87">
        <v>0</v>
      </c>
      <c r="AH526" s="87">
        <v>0</v>
      </c>
      <c r="AI526" s="1">
        <v>0</v>
      </c>
      <c r="AJ526" s="1">
        <v>0</v>
      </c>
      <c r="AK526" s="1">
        <v>0</v>
      </c>
      <c r="AL526" s="87">
        <v>0</v>
      </c>
      <c r="AM526" s="87">
        <v>0</v>
      </c>
    </row>
    <row r="527" spans="1:39" x14ac:dyDescent="0.25">
      <c r="A527" t="s">
        <v>213</v>
      </c>
      <c r="B527" s="96"/>
      <c r="C527" s="97">
        <v>41455</v>
      </c>
      <c r="D527" s="98"/>
      <c r="E527" s="87">
        <v>0</v>
      </c>
      <c r="F527" s="87">
        <v>0</v>
      </c>
      <c r="G527" s="87">
        <v>0</v>
      </c>
      <c r="H527" s="87">
        <v>0</v>
      </c>
      <c r="I527" s="87">
        <v>0</v>
      </c>
      <c r="J527" s="87">
        <v>0</v>
      </c>
      <c r="K527" s="87">
        <v>0</v>
      </c>
      <c r="L527" s="87">
        <v>0</v>
      </c>
      <c r="M527" s="87">
        <v>0</v>
      </c>
      <c r="N527" s="87">
        <v>1</v>
      </c>
      <c r="O527" s="87">
        <v>0</v>
      </c>
      <c r="P527" s="87">
        <v>1</v>
      </c>
      <c r="Q527" s="87">
        <v>0</v>
      </c>
      <c r="R527" s="87">
        <v>0</v>
      </c>
      <c r="S527" s="87">
        <v>0</v>
      </c>
      <c r="T527" s="87">
        <v>0</v>
      </c>
      <c r="U527" s="87">
        <v>0</v>
      </c>
      <c r="V527" s="87">
        <v>0</v>
      </c>
      <c r="W527" s="87">
        <v>0</v>
      </c>
      <c r="X527" s="87">
        <v>0</v>
      </c>
      <c r="Y527" s="87">
        <v>0</v>
      </c>
      <c r="Z527" s="87">
        <v>0</v>
      </c>
      <c r="AA527" s="87">
        <v>0</v>
      </c>
      <c r="AB527" s="87">
        <v>0</v>
      </c>
      <c r="AC527" s="87">
        <v>0</v>
      </c>
      <c r="AD527" s="87">
        <v>0</v>
      </c>
      <c r="AE527" s="87">
        <v>0</v>
      </c>
      <c r="AF527" s="87">
        <v>0</v>
      </c>
      <c r="AG527" s="87">
        <v>0</v>
      </c>
      <c r="AH527" s="87">
        <v>0</v>
      </c>
      <c r="AI527" s="1">
        <v>1</v>
      </c>
      <c r="AJ527" s="1">
        <v>0</v>
      </c>
      <c r="AK527" s="1">
        <v>1</v>
      </c>
      <c r="AL527" s="87">
        <v>0</v>
      </c>
      <c r="AM527" s="87">
        <v>0</v>
      </c>
    </row>
    <row r="528" spans="1:39" x14ac:dyDescent="0.25">
      <c r="A528" t="s">
        <v>213</v>
      </c>
      <c r="B528" s="96"/>
      <c r="C528" s="97">
        <v>41547</v>
      </c>
      <c r="D528" s="98"/>
      <c r="E528" s="87">
        <v>0</v>
      </c>
      <c r="F528" s="87">
        <v>0</v>
      </c>
      <c r="G528" s="87">
        <v>0</v>
      </c>
      <c r="H528" s="87">
        <v>0</v>
      </c>
      <c r="I528" s="87">
        <v>0</v>
      </c>
      <c r="J528" s="87">
        <v>0</v>
      </c>
      <c r="K528" s="87">
        <v>0</v>
      </c>
      <c r="L528" s="87">
        <v>0</v>
      </c>
      <c r="M528" s="87">
        <v>0</v>
      </c>
      <c r="N528" s="87">
        <v>0</v>
      </c>
      <c r="O528" s="87">
        <v>0</v>
      </c>
      <c r="P528" s="87">
        <v>0</v>
      </c>
      <c r="Q528" s="87">
        <v>0</v>
      </c>
      <c r="R528" s="87">
        <v>0</v>
      </c>
      <c r="S528" s="87">
        <v>0</v>
      </c>
      <c r="T528" s="87">
        <v>0</v>
      </c>
      <c r="U528" s="87">
        <v>0</v>
      </c>
      <c r="V528" s="87">
        <v>0</v>
      </c>
      <c r="W528" s="87">
        <v>0</v>
      </c>
      <c r="X528" s="87">
        <v>0</v>
      </c>
      <c r="Y528" s="87">
        <v>0</v>
      </c>
      <c r="Z528" s="87">
        <v>0</v>
      </c>
      <c r="AA528" s="87">
        <v>0</v>
      </c>
      <c r="AB528" s="87">
        <v>0</v>
      </c>
      <c r="AC528" s="87">
        <v>0</v>
      </c>
      <c r="AD528" s="87">
        <v>0</v>
      </c>
      <c r="AE528" s="87">
        <v>0</v>
      </c>
      <c r="AF528" s="87">
        <v>0</v>
      </c>
      <c r="AG528" s="87">
        <v>0</v>
      </c>
      <c r="AH528" s="87">
        <v>0</v>
      </c>
      <c r="AI528" s="1">
        <v>0</v>
      </c>
      <c r="AJ528" s="1">
        <v>0</v>
      </c>
      <c r="AK528" s="1">
        <v>0</v>
      </c>
      <c r="AL528" s="87">
        <v>0</v>
      </c>
      <c r="AM528" s="87">
        <v>0</v>
      </c>
    </row>
    <row r="529" spans="1:39" x14ac:dyDescent="0.25">
      <c r="A529" t="s">
        <v>213</v>
      </c>
      <c r="B529" s="96"/>
      <c r="C529" s="97">
        <v>41639</v>
      </c>
      <c r="D529" s="98"/>
      <c r="E529" s="87">
        <v>0</v>
      </c>
      <c r="F529" s="87">
        <v>0</v>
      </c>
      <c r="G529" s="87">
        <v>0</v>
      </c>
      <c r="H529" s="87">
        <v>0</v>
      </c>
      <c r="I529" s="87">
        <v>0</v>
      </c>
      <c r="J529" s="87">
        <v>0</v>
      </c>
      <c r="K529" s="87">
        <v>0</v>
      </c>
      <c r="L529" s="87">
        <v>0</v>
      </c>
      <c r="M529" s="87">
        <v>0</v>
      </c>
      <c r="N529" s="87">
        <v>0</v>
      </c>
      <c r="O529" s="87">
        <v>0</v>
      </c>
      <c r="P529" s="87">
        <v>0</v>
      </c>
      <c r="Q529" s="87">
        <v>0</v>
      </c>
      <c r="R529" s="87">
        <v>0</v>
      </c>
      <c r="S529" s="87">
        <v>0</v>
      </c>
      <c r="T529" s="87">
        <v>0</v>
      </c>
      <c r="U529" s="87">
        <v>0</v>
      </c>
      <c r="V529" s="87">
        <v>0</v>
      </c>
      <c r="W529" s="87">
        <v>0</v>
      </c>
      <c r="X529" s="87">
        <v>0</v>
      </c>
      <c r="Y529" s="87">
        <v>0</v>
      </c>
      <c r="Z529" s="87">
        <v>0</v>
      </c>
      <c r="AA529" s="87">
        <v>0</v>
      </c>
      <c r="AB529" s="87">
        <v>0</v>
      </c>
      <c r="AC529" s="87">
        <v>0</v>
      </c>
      <c r="AD529" s="87">
        <v>0</v>
      </c>
      <c r="AE529" s="87">
        <v>0</v>
      </c>
      <c r="AF529" s="87">
        <v>0</v>
      </c>
      <c r="AG529" s="87">
        <v>0</v>
      </c>
      <c r="AH529" s="87">
        <v>0</v>
      </c>
      <c r="AI529" s="1">
        <v>0</v>
      </c>
      <c r="AJ529" s="1">
        <v>0</v>
      </c>
      <c r="AK529" s="1">
        <v>0</v>
      </c>
      <c r="AL529" s="87">
        <v>0</v>
      </c>
      <c r="AM529" s="87">
        <v>0</v>
      </c>
    </row>
    <row r="530" spans="1:39" x14ac:dyDescent="0.25">
      <c r="A530" t="s">
        <v>213</v>
      </c>
      <c r="B530" s="96">
        <v>2013</v>
      </c>
      <c r="C530" s="97"/>
      <c r="D530" s="98" t="s">
        <v>256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25">
      <c r="A531" t="s">
        <v>213</v>
      </c>
      <c r="B531" s="96"/>
      <c r="C531" s="97">
        <v>41364</v>
      </c>
      <c r="D531" s="98"/>
      <c r="E531" s="87">
        <v>0</v>
      </c>
      <c r="F531" s="87">
        <v>0</v>
      </c>
      <c r="G531" s="87">
        <v>0</v>
      </c>
      <c r="H531" s="87">
        <v>0</v>
      </c>
      <c r="I531" s="87">
        <v>0</v>
      </c>
      <c r="J531" s="87">
        <v>0</v>
      </c>
      <c r="K531" s="87">
        <v>0</v>
      </c>
      <c r="L531" s="87">
        <v>0</v>
      </c>
      <c r="M531" s="87">
        <v>0</v>
      </c>
      <c r="N531" s="87">
        <v>13</v>
      </c>
      <c r="O531" s="87">
        <v>12</v>
      </c>
      <c r="P531" s="87">
        <v>25</v>
      </c>
      <c r="Q531" s="87">
        <v>0</v>
      </c>
      <c r="R531" s="87">
        <v>0</v>
      </c>
      <c r="S531" s="87">
        <v>0</v>
      </c>
      <c r="T531" s="87">
        <v>0</v>
      </c>
      <c r="U531" s="87">
        <v>177</v>
      </c>
      <c r="V531" s="87">
        <v>177</v>
      </c>
      <c r="W531" s="87">
        <v>0</v>
      </c>
      <c r="X531" s="87">
        <v>0</v>
      </c>
      <c r="Y531" s="87">
        <v>0</v>
      </c>
      <c r="Z531" s="87">
        <v>0</v>
      </c>
      <c r="AA531" s="87">
        <v>0</v>
      </c>
      <c r="AB531" s="87">
        <v>0</v>
      </c>
      <c r="AC531" s="87">
        <v>0</v>
      </c>
      <c r="AD531" s="87">
        <v>0</v>
      </c>
      <c r="AE531" s="87">
        <v>0</v>
      </c>
      <c r="AF531" s="87">
        <v>0</v>
      </c>
      <c r="AG531" s="87">
        <v>0</v>
      </c>
      <c r="AH531" s="87">
        <v>0</v>
      </c>
      <c r="AI531" s="1">
        <v>13</v>
      </c>
      <c r="AJ531" s="1">
        <v>189</v>
      </c>
      <c r="AK531" s="87">
        <v>202</v>
      </c>
      <c r="AL531" s="87">
        <v>1</v>
      </c>
      <c r="AM531" s="87">
        <v>1</v>
      </c>
    </row>
    <row r="532" spans="1:39" x14ac:dyDescent="0.25">
      <c r="A532" t="s">
        <v>213</v>
      </c>
      <c r="B532" s="96"/>
      <c r="C532" s="97">
        <v>41455</v>
      </c>
      <c r="D532" s="98"/>
      <c r="E532" s="87">
        <v>0</v>
      </c>
      <c r="F532" s="87">
        <v>0</v>
      </c>
      <c r="G532" s="87">
        <v>0</v>
      </c>
      <c r="H532" s="87">
        <v>0</v>
      </c>
      <c r="I532" s="87">
        <v>0</v>
      </c>
      <c r="J532" s="87">
        <v>0</v>
      </c>
      <c r="K532" s="87">
        <v>0</v>
      </c>
      <c r="L532" s="87">
        <v>0</v>
      </c>
      <c r="M532" s="87">
        <v>0</v>
      </c>
      <c r="N532" s="87">
        <v>14</v>
      </c>
      <c r="O532" s="87">
        <v>9</v>
      </c>
      <c r="P532" s="87">
        <v>23</v>
      </c>
      <c r="Q532" s="87">
        <v>0</v>
      </c>
      <c r="R532" s="87">
        <v>0</v>
      </c>
      <c r="S532" s="87">
        <v>0</v>
      </c>
      <c r="T532" s="87">
        <v>0</v>
      </c>
      <c r="U532" s="87">
        <v>165</v>
      </c>
      <c r="V532" s="87">
        <v>165</v>
      </c>
      <c r="W532" s="87">
        <v>0</v>
      </c>
      <c r="X532" s="87">
        <v>0</v>
      </c>
      <c r="Y532" s="87">
        <v>0</v>
      </c>
      <c r="Z532" s="87">
        <v>0</v>
      </c>
      <c r="AA532" s="87">
        <v>0</v>
      </c>
      <c r="AB532" s="87">
        <v>0</v>
      </c>
      <c r="AC532" s="87">
        <v>0</v>
      </c>
      <c r="AD532" s="87">
        <v>0</v>
      </c>
      <c r="AE532" s="87">
        <v>0</v>
      </c>
      <c r="AF532" s="87">
        <v>0</v>
      </c>
      <c r="AG532" s="87">
        <v>0</v>
      </c>
      <c r="AH532" s="87">
        <v>0</v>
      </c>
      <c r="AI532" s="1">
        <v>14</v>
      </c>
      <c r="AJ532" s="1">
        <v>174</v>
      </c>
      <c r="AK532" s="87">
        <v>188</v>
      </c>
      <c r="AL532" s="87">
        <v>0</v>
      </c>
      <c r="AM532" s="87">
        <v>0</v>
      </c>
    </row>
    <row r="533" spans="1:39" x14ac:dyDescent="0.25">
      <c r="A533" t="s">
        <v>213</v>
      </c>
      <c r="B533" s="96"/>
      <c r="C533" s="97">
        <v>41547</v>
      </c>
      <c r="D533" s="98"/>
      <c r="E533" s="87">
        <v>0</v>
      </c>
      <c r="F533" s="87">
        <v>0</v>
      </c>
      <c r="G533" s="87">
        <v>0</v>
      </c>
      <c r="H533" s="87">
        <v>0</v>
      </c>
      <c r="I533" s="87">
        <v>0</v>
      </c>
      <c r="J533" s="87">
        <v>0</v>
      </c>
      <c r="K533" s="87">
        <v>0</v>
      </c>
      <c r="L533" s="87">
        <v>0</v>
      </c>
      <c r="M533" s="87">
        <v>0</v>
      </c>
      <c r="N533" s="87">
        <v>13</v>
      </c>
      <c r="O533" s="87">
        <v>12</v>
      </c>
      <c r="P533" s="87">
        <v>25</v>
      </c>
      <c r="Q533" s="87">
        <v>0</v>
      </c>
      <c r="R533" s="87">
        <v>1</v>
      </c>
      <c r="S533" s="87">
        <v>1</v>
      </c>
      <c r="T533" s="87">
        <v>0</v>
      </c>
      <c r="U533" s="87">
        <v>148</v>
      </c>
      <c r="V533" s="87">
        <v>148</v>
      </c>
      <c r="W533" s="87">
        <v>0</v>
      </c>
      <c r="X533" s="87">
        <v>0</v>
      </c>
      <c r="Y533" s="87">
        <v>0</v>
      </c>
      <c r="Z533" s="87">
        <v>0</v>
      </c>
      <c r="AA533" s="87">
        <v>0</v>
      </c>
      <c r="AB533" s="87">
        <v>0</v>
      </c>
      <c r="AC533" s="87">
        <v>0</v>
      </c>
      <c r="AD533" s="87">
        <v>0</v>
      </c>
      <c r="AE533" s="87">
        <v>0</v>
      </c>
      <c r="AF533" s="87">
        <v>0</v>
      </c>
      <c r="AG533" s="87">
        <v>0</v>
      </c>
      <c r="AH533" s="87">
        <v>0</v>
      </c>
      <c r="AI533" s="1">
        <v>13</v>
      </c>
      <c r="AJ533" s="1">
        <v>161</v>
      </c>
      <c r="AK533" s="87">
        <v>174</v>
      </c>
      <c r="AL533" s="87">
        <v>1</v>
      </c>
      <c r="AM533" s="87">
        <v>1</v>
      </c>
    </row>
    <row r="534" spans="1:39" x14ac:dyDescent="0.25">
      <c r="A534" t="s">
        <v>213</v>
      </c>
      <c r="B534" s="96"/>
      <c r="C534" s="97">
        <v>41639</v>
      </c>
      <c r="D534" s="98"/>
      <c r="E534" s="87">
        <v>0</v>
      </c>
      <c r="F534" s="87">
        <v>0</v>
      </c>
      <c r="G534" s="87">
        <v>0</v>
      </c>
      <c r="H534" s="87">
        <v>0</v>
      </c>
      <c r="I534" s="87">
        <v>0</v>
      </c>
      <c r="J534" s="87">
        <v>0</v>
      </c>
      <c r="K534" s="87">
        <v>0</v>
      </c>
      <c r="L534" s="87">
        <v>0</v>
      </c>
      <c r="M534" s="87">
        <v>0</v>
      </c>
      <c r="N534" s="87">
        <v>16</v>
      </c>
      <c r="O534" s="87">
        <v>5</v>
      </c>
      <c r="P534" s="87">
        <v>21</v>
      </c>
      <c r="Q534" s="87">
        <v>0</v>
      </c>
      <c r="R534" s="87">
        <v>0</v>
      </c>
      <c r="S534" s="87">
        <v>0</v>
      </c>
      <c r="T534" s="87">
        <v>0</v>
      </c>
      <c r="U534" s="87">
        <v>163</v>
      </c>
      <c r="V534" s="87">
        <v>163</v>
      </c>
      <c r="W534" s="87">
        <v>0</v>
      </c>
      <c r="X534" s="87">
        <v>0</v>
      </c>
      <c r="Y534" s="87">
        <v>0</v>
      </c>
      <c r="Z534" s="87">
        <v>0</v>
      </c>
      <c r="AA534" s="87">
        <v>0</v>
      </c>
      <c r="AB534" s="87">
        <v>0</v>
      </c>
      <c r="AC534" s="87">
        <v>0</v>
      </c>
      <c r="AD534" s="87">
        <v>0</v>
      </c>
      <c r="AE534" s="87">
        <v>0</v>
      </c>
      <c r="AF534" s="87">
        <v>0</v>
      </c>
      <c r="AG534" s="87">
        <v>0</v>
      </c>
      <c r="AH534" s="87">
        <v>0</v>
      </c>
      <c r="AI534" s="1">
        <v>16</v>
      </c>
      <c r="AJ534" s="1">
        <v>168</v>
      </c>
      <c r="AK534" s="87">
        <v>184</v>
      </c>
      <c r="AL534" s="87">
        <v>0</v>
      </c>
      <c r="AM534" s="87">
        <v>0</v>
      </c>
    </row>
    <row r="535" spans="1:39" ht="16.5" thickBot="1" x14ac:dyDescent="0.3">
      <c r="A535" t="s">
        <v>213</v>
      </c>
      <c r="B535" s="99"/>
      <c r="C535" s="100"/>
      <c r="D535" s="101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</row>
    <row r="536" spans="1:39" ht="16.5" thickTop="1" x14ac:dyDescent="0.25">
      <c r="A536" t="s">
        <v>213</v>
      </c>
      <c r="B536" s="93">
        <v>2014</v>
      </c>
      <c r="C536" s="94"/>
      <c r="D536" s="95" t="s">
        <v>194</v>
      </c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94"/>
      <c r="AD536" s="94"/>
      <c r="AE536" s="94"/>
      <c r="AF536" s="94"/>
      <c r="AG536" s="94"/>
      <c r="AH536" s="94"/>
      <c r="AI536" s="94"/>
      <c r="AJ536" s="94"/>
      <c r="AK536" s="94"/>
      <c r="AL536" s="94"/>
      <c r="AM536" s="94"/>
    </row>
    <row r="537" spans="1:39" x14ac:dyDescent="0.25">
      <c r="A537" t="s">
        <v>213</v>
      </c>
      <c r="B537" s="96"/>
      <c r="C537" s="97">
        <v>41729</v>
      </c>
      <c r="D537" s="98"/>
      <c r="E537" s="87">
        <v>0</v>
      </c>
      <c r="F537" s="87">
        <v>0</v>
      </c>
      <c r="G537" s="87">
        <v>0</v>
      </c>
      <c r="H537" s="87">
        <v>0</v>
      </c>
      <c r="I537" s="87">
        <v>0</v>
      </c>
      <c r="J537" s="87">
        <v>0</v>
      </c>
      <c r="K537" s="87">
        <v>0</v>
      </c>
      <c r="L537" s="87">
        <v>0</v>
      </c>
      <c r="M537" s="87">
        <v>0</v>
      </c>
      <c r="N537" s="87">
        <v>0</v>
      </c>
      <c r="O537" s="87">
        <v>0</v>
      </c>
      <c r="P537" s="87">
        <v>0</v>
      </c>
      <c r="Q537" s="87">
        <v>0</v>
      </c>
      <c r="R537" s="87">
        <v>0</v>
      </c>
      <c r="S537" s="87">
        <v>0</v>
      </c>
      <c r="T537" s="87">
        <v>0</v>
      </c>
      <c r="U537" s="87">
        <v>0</v>
      </c>
      <c r="V537" s="87">
        <v>0</v>
      </c>
      <c r="W537" s="87">
        <v>0</v>
      </c>
      <c r="X537" s="87">
        <v>0</v>
      </c>
      <c r="Y537" s="87">
        <v>0</v>
      </c>
      <c r="Z537" s="87">
        <v>0</v>
      </c>
      <c r="AA537" s="87">
        <v>0</v>
      </c>
      <c r="AB537" s="87">
        <v>0</v>
      </c>
      <c r="AC537" s="87">
        <v>0</v>
      </c>
      <c r="AD537" s="87">
        <v>0</v>
      </c>
      <c r="AE537" s="87">
        <v>0</v>
      </c>
      <c r="AF537" s="87">
        <v>0</v>
      </c>
      <c r="AG537" s="87">
        <v>0</v>
      </c>
      <c r="AH537" s="87">
        <v>0</v>
      </c>
      <c r="AI537" s="1">
        <v>0</v>
      </c>
      <c r="AJ537" s="1">
        <v>0</v>
      </c>
      <c r="AK537" s="1">
        <v>0</v>
      </c>
      <c r="AL537" s="87">
        <v>0</v>
      </c>
      <c r="AM537" s="87">
        <v>0</v>
      </c>
    </row>
    <row r="538" spans="1:39" x14ac:dyDescent="0.25">
      <c r="A538" t="s">
        <v>213</v>
      </c>
      <c r="B538" s="96"/>
      <c r="C538" s="97">
        <v>41820</v>
      </c>
      <c r="D538" s="98"/>
      <c r="E538" s="87">
        <v>0</v>
      </c>
      <c r="F538" s="87">
        <v>0</v>
      </c>
      <c r="G538" s="87">
        <v>0</v>
      </c>
      <c r="H538" s="87">
        <v>0</v>
      </c>
      <c r="I538" s="87">
        <v>0</v>
      </c>
      <c r="J538" s="87">
        <v>0</v>
      </c>
      <c r="K538" s="87">
        <v>0</v>
      </c>
      <c r="L538" s="87">
        <v>0</v>
      </c>
      <c r="M538" s="87">
        <v>0</v>
      </c>
      <c r="N538" s="87">
        <v>1</v>
      </c>
      <c r="O538" s="87">
        <v>0</v>
      </c>
      <c r="P538" s="87">
        <v>1</v>
      </c>
      <c r="Q538" s="87">
        <v>0</v>
      </c>
      <c r="R538" s="87">
        <v>0</v>
      </c>
      <c r="S538" s="87">
        <v>0</v>
      </c>
      <c r="T538" s="87">
        <v>0</v>
      </c>
      <c r="U538" s="87">
        <v>0</v>
      </c>
      <c r="V538" s="87">
        <v>0</v>
      </c>
      <c r="W538" s="87">
        <v>0</v>
      </c>
      <c r="X538" s="87">
        <v>0</v>
      </c>
      <c r="Y538" s="87">
        <v>0</v>
      </c>
      <c r="Z538" s="87">
        <v>0</v>
      </c>
      <c r="AA538" s="87">
        <v>0</v>
      </c>
      <c r="AB538" s="87">
        <v>0</v>
      </c>
      <c r="AC538" s="87">
        <v>0</v>
      </c>
      <c r="AD538" s="87">
        <v>0</v>
      </c>
      <c r="AE538" s="87">
        <v>0</v>
      </c>
      <c r="AF538" s="87">
        <v>0</v>
      </c>
      <c r="AG538" s="87">
        <v>0</v>
      </c>
      <c r="AH538" s="87">
        <v>0</v>
      </c>
      <c r="AI538" s="1">
        <v>1</v>
      </c>
      <c r="AJ538" s="1">
        <v>0</v>
      </c>
      <c r="AK538" s="1">
        <v>1</v>
      </c>
      <c r="AL538" s="87">
        <v>0</v>
      </c>
      <c r="AM538" s="87">
        <v>0</v>
      </c>
    </row>
    <row r="539" spans="1:39" x14ac:dyDescent="0.25">
      <c r="A539" t="s">
        <v>213</v>
      </c>
      <c r="B539" s="96"/>
      <c r="C539" s="97">
        <v>41912</v>
      </c>
      <c r="D539" s="98"/>
      <c r="E539" s="87">
        <v>0</v>
      </c>
      <c r="F539" s="87">
        <v>0</v>
      </c>
      <c r="G539" s="87">
        <v>0</v>
      </c>
      <c r="H539" s="87">
        <v>0</v>
      </c>
      <c r="I539" s="87">
        <v>0</v>
      </c>
      <c r="J539" s="87">
        <v>0</v>
      </c>
      <c r="K539" s="87">
        <v>0</v>
      </c>
      <c r="L539" s="87">
        <v>0</v>
      </c>
      <c r="M539" s="87">
        <v>0</v>
      </c>
      <c r="N539" s="87">
        <v>0</v>
      </c>
      <c r="O539" s="87">
        <v>0</v>
      </c>
      <c r="P539" s="87">
        <v>0</v>
      </c>
      <c r="Q539" s="87">
        <v>0</v>
      </c>
      <c r="R539" s="87">
        <v>0</v>
      </c>
      <c r="S539" s="87">
        <v>0</v>
      </c>
      <c r="T539" s="87">
        <v>0</v>
      </c>
      <c r="U539" s="87">
        <v>0</v>
      </c>
      <c r="V539" s="87">
        <v>0</v>
      </c>
      <c r="W539" s="87">
        <v>0</v>
      </c>
      <c r="X539" s="87">
        <v>0</v>
      </c>
      <c r="Y539" s="87">
        <v>0</v>
      </c>
      <c r="Z539" s="87">
        <v>0</v>
      </c>
      <c r="AA539" s="87">
        <v>0</v>
      </c>
      <c r="AB539" s="87">
        <v>0</v>
      </c>
      <c r="AC539" s="87">
        <v>0</v>
      </c>
      <c r="AD539" s="87">
        <v>0</v>
      </c>
      <c r="AE539" s="87">
        <v>0</v>
      </c>
      <c r="AF539" s="87">
        <v>0</v>
      </c>
      <c r="AG539" s="87">
        <v>0</v>
      </c>
      <c r="AH539" s="87">
        <v>0</v>
      </c>
      <c r="AI539" s="1">
        <v>0</v>
      </c>
      <c r="AJ539" s="1">
        <v>0</v>
      </c>
      <c r="AK539" s="1">
        <v>0</v>
      </c>
      <c r="AL539" s="87">
        <v>0</v>
      </c>
      <c r="AM539" s="87">
        <v>0</v>
      </c>
    </row>
    <row r="540" spans="1:39" x14ac:dyDescent="0.25">
      <c r="A540" t="s">
        <v>213</v>
      </c>
      <c r="B540" s="96"/>
      <c r="C540" s="97">
        <v>42004</v>
      </c>
      <c r="D540" s="98"/>
      <c r="E540" s="87">
        <v>0</v>
      </c>
      <c r="F540" s="87">
        <v>0</v>
      </c>
      <c r="G540" s="87">
        <v>0</v>
      </c>
      <c r="H540" s="87">
        <v>0</v>
      </c>
      <c r="I540" s="87">
        <v>0</v>
      </c>
      <c r="J540" s="87">
        <v>0</v>
      </c>
      <c r="K540" s="87">
        <v>0</v>
      </c>
      <c r="L540" s="87">
        <v>0</v>
      </c>
      <c r="M540" s="87">
        <v>0</v>
      </c>
      <c r="N540" s="87">
        <v>0</v>
      </c>
      <c r="O540" s="87">
        <v>0</v>
      </c>
      <c r="P540" s="87">
        <v>0</v>
      </c>
      <c r="Q540" s="87">
        <v>0</v>
      </c>
      <c r="R540" s="87">
        <v>0</v>
      </c>
      <c r="S540" s="87">
        <v>0</v>
      </c>
      <c r="T540" s="87">
        <v>0</v>
      </c>
      <c r="U540" s="87">
        <v>0</v>
      </c>
      <c r="V540" s="87">
        <v>0</v>
      </c>
      <c r="W540" s="87">
        <v>0</v>
      </c>
      <c r="X540" s="87">
        <v>0</v>
      </c>
      <c r="Y540" s="87">
        <v>0</v>
      </c>
      <c r="Z540" s="87">
        <v>0</v>
      </c>
      <c r="AA540" s="87">
        <v>0</v>
      </c>
      <c r="AB540" s="87">
        <v>0</v>
      </c>
      <c r="AC540" s="87">
        <v>0</v>
      </c>
      <c r="AD540" s="87">
        <v>0</v>
      </c>
      <c r="AE540" s="87">
        <v>0</v>
      </c>
      <c r="AF540" s="87">
        <v>0</v>
      </c>
      <c r="AG540" s="87">
        <v>0</v>
      </c>
      <c r="AH540" s="87">
        <v>0</v>
      </c>
      <c r="AI540" s="1">
        <v>0</v>
      </c>
      <c r="AJ540" s="1">
        <v>0</v>
      </c>
      <c r="AK540" s="1">
        <v>0</v>
      </c>
      <c r="AL540" s="87">
        <v>0</v>
      </c>
      <c r="AM540" s="87">
        <v>0</v>
      </c>
    </row>
    <row r="541" spans="1:39" x14ac:dyDescent="0.25">
      <c r="A541" t="s">
        <v>213</v>
      </c>
      <c r="B541" s="96">
        <v>2014</v>
      </c>
      <c r="C541" s="97"/>
      <c r="D541" s="98" t="s">
        <v>256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87" t="s">
        <v>288</v>
      </c>
      <c r="R541" s="87" t="s">
        <v>288</v>
      </c>
      <c r="S541" s="87" t="s">
        <v>288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87"/>
      <c r="AM541" s="87"/>
    </row>
    <row r="542" spans="1:39" x14ac:dyDescent="0.25">
      <c r="A542" t="s">
        <v>213</v>
      </c>
      <c r="B542" s="96"/>
      <c r="C542" s="97">
        <v>41729</v>
      </c>
      <c r="D542" s="98"/>
      <c r="E542" s="87">
        <v>2</v>
      </c>
      <c r="F542" s="87">
        <v>0</v>
      </c>
      <c r="G542" s="87">
        <v>2</v>
      </c>
      <c r="H542" s="87">
        <v>0</v>
      </c>
      <c r="I542" s="87">
        <v>0</v>
      </c>
      <c r="J542" s="87">
        <v>0</v>
      </c>
      <c r="K542" s="87">
        <v>0</v>
      </c>
      <c r="L542" s="87">
        <v>0</v>
      </c>
      <c r="M542" s="87">
        <v>0</v>
      </c>
      <c r="N542" s="87">
        <v>16</v>
      </c>
      <c r="O542" s="87">
        <v>6</v>
      </c>
      <c r="P542" s="87">
        <v>22</v>
      </c>
      <c r="Q542" s="87">
        <v>0</v>
      </c>
      <c r="R542" s="87">
        <v>1</v>
      </c>
      <c r="S542" s="87">
        <v>1</v>
      </c>
      <c r="T542" s="87">
        <v>0</v>
      </c>
      <c r="U542" s="87">
        <v>164</v>
      </c>
      <c r="V542" s="87">
        <v>164</v>
      </c>
      <c r="W542" s="87">
        <v>0</v>
      </c>
      <c r="X542" s="87">
        <v>0</v>
      </c>
      <c r="Y542" s="87">
        <v>0</v>
      </c>
      <c r="Z542" s="87">
        <v>0</v>
      </c>
      <c r="AA542" s="87">
        <v>0</v>
      </c>
      <c r="AB542" s="87">
        <v>0</v>
      </c>
      <c r="AC542" s="87">
        <v>0</v>
      </c>
      <c r="AD542" s="87">
        <v>0</v>
      </c>
      <c r="AE542" s="87">
        <v>0</v>
      </c>
      <c r="AF542" s="87">
        <v>0</v>
      </c>
      <c r="AG542" s="87">
        <v>0</v>
      </c>
      <c r="AH542" s="87">
        <v>0</v>
      </c>
      <c r="AI542" s="1">
        <v>18</v>
      </c>
      <c r="AJ542" s="1">
        <v>171</v>
      </c>
      <c r="AK542" s="87">
        <v>189</v>
      </c>
      <c r="AL542" s="87">
        <v>0</v>
      </c>
      <c r="AM542" s="87">
        <v>0</v>
      </c>
    </row>
    <row r="543" spans="1:39" x14ac:dyDescent="0.25">
      <c r="A543" t="s">
        <v>213</v>
      </c>
      <c r="B543" s="96"/>
      <c r="C543" s="97">
        <v>41820</v>
      </c>
      <c r="D543" s="98"/>
      <c r="E543" s="87">
        <v>0</v>
      </c>
      <c r="F543" s="87">
        <v>0</v>
      </c>
      <c r="G543" s="87">
        <v>0</v>
      </c>
      <c r="H543" s="87">
        <v>0</v>
      </c>
      <c r="I543" s="87">
        <v>0</v>
      </c>
      <c r="J543" s="87">
        <v>0</v>
      </c>
      <c r="K543" s="87">
        <v>0</v>
      </c>
      <c r="L543" s="87">
        <v>0</v>
      </c>
      <c r="M543" s="87">
        <v>0</v>
      </c>
      <c r="N543" s="87">
        <v>13</v>
      </c>
      <c r="O543" s="87">
        <v>10</v>
      </c>
      <c r="P543" s="87">
        <v>23</v>
      </c>
      <c r="Q543" s="87">
        <v>0</v>
      </c>
      <c r="R543" s="87">
        <v>1</v>
      </c>
      <c r="S543" s="87">
        <v>1</v>
      </c>
      <c r="T543" s="87">
        <v>0</v>
      </c>
      <c r="U543" s="87">
        <v>161</v>
      </c>
      <c r="V543" s="87">
        <v>161</v>
      </c>
      <c r="W543" s="87">
        <v>0</v>
      </c>
      <c r="X543" s="87">
        <v>0</v>
      </c>
      <c r="Y543" s="87">
        <v>0</v>
      </c>
      <c r="Z543" s="87">
        <v>0</v>
      </c>
      <c r="AA543" s="87">
        <v>0</v>
      </c>
      <c r="AB543" s="87">
        <v>0</v>
      </c>
      <c r="AC543" s="87">
        <v>0</v>
      </c>
      <c r="AD543" s="87">
        <v>0</v>
      </c>
      <c r="AE543" s="87">
        <v>0</v>
      </c>
      <c r="AF543" s="87">
        <v>0</v>
      </c>
      <c r="AG543" s="87">
        <v>0</v>
      </c>
      <c r="AH543" s="87">
        <v>0</v>
      </c>
      <c r="AI543" s="1">
        <v>13</v>
      </c>
      <c r="AJ543" s="1">
        <v>172</v>
      </c>
      <c r="AK543" s="87">
        <v>185</v>
      </c>
      <c r="AL543" s="87">
        <v>0</v>
      </c>
      <c r="AM543" s="87">
        <v>0</v>
      </c>
    </row>
    <row r="544" spans="1:39" x14ac:dyDescent="0.25">
      <c r="A544" t="s">
        <v>213</v>
      </c>
      <c r="B544" s="96"/>
      <c r="C544" s="97">
        <v>41912</v>
      </c>
      <c r="D544" s="98"/>
      <c r="E544" s="87">
        <v>0</v>
      </c>
      <c r="F544" s="87">
        <v>0</v>
      </c>
      <c r="G544" s="87">
        <v>0</v>
      </c>
      <c r="H544" s="87">
        <v>0</v>
      </c>
      <c r="I544" s="87">
        <v>0</v>
      </c>
      <c r="J544" s="87">
        <v>0</v>
      </c>
      <c r="K544" s="87">
        <v>0</v>
      </c>
      <c r="L544" s="87">
        <v>0</v>
      </c>
      <c r="M544" s="87">
        <v>0</v>
      </c>
      <c r="N544" s="87">
        <v>12</v>
      </c>
      <c r="O544" s="87">
        <v>7</v>
      </c>
      <c r="P544" s="87">
        <v>19</v>
      </c>
      <c r="Q544" s="87">
        <v>0</v>
      </c>
      <c r="R544" s="87">
        <v>0</v>
      </c>
      <c r="S544" s="87">
        <v>0</v>
      </c>
      <c r="T544" s="87">
        <v>0</v>
      </c>
      <c r="U544" s="87">
        <v>165</v>
      </c>
      <c r="V544" s="87">
        <v>165</v>
      </c>
      <c r="W544" s="87">
        <v>0</v>
      </c>
      <c r="X544" s="87">
        <v>0</v>
      </c>
      <c r="Y544" s="87">
        <v>0</v>
      </c>
      <c r="Z544" s="87">
        <v>0</v>
      </c>
      <c r="AA544" s="87">
        <v>0</v>
      </c>
      <c r="AB544" s="87">
        <v>0</v>
      </c>
      <c r="AC544" s="87">
        <v>0</v>
      </c>
      <c r="AD544" s="87">
        <v>0</v>
      </c>
      <c r="AE544" s="87">
        <v>0</v>
      </c>
      <c r="AF544" s="87">
        <v>0</v>
      </c>
      <c r="AG544" s="87">
        <v>0</v>
      </c>
      <c r="AH544" s="87">
        <v>0</v>
      </c>
      <c r="AI544" s="1">
        <v>12</v>
      </c>
      <c r="AJ544" s="1">
        <v>172</v>
      </c>
      <c r="AK544" s="87">
        <v>184</v>
      </c>
      <c r="AL544" s="87">
        <v>0</v>
      </c>
      <c r="AM544" s="87">
        <v>0</v>
      </c>
    </row>
    <row r="545" spans="1:39" ht="16.5" thickBot="1" x14ac:dyDescent="0.3">
      <c r="A545" t="s">
        <v>213</v>
      </c>
      <c r="B545" s="102"/>
      <c r="C545" s="103">
        <v>42004</v>
      </c>
      <c r="D545" s="104"/>
      <c r="E545" s="87">
        <v>0</v>
      </c>
      <c r="F545" s="87">
        <v>0</v>
      </c>
      <c r="G545" s="87">
        <v>0</v>
      </c>
      <c r="H545" s="87">
        <v>0</v>
      </c>
      <c r="I545" s="87">
        <v>0</v>
      </c>
      <c r="J545" s="87">
        <v>0</v>
      </c>
      <c r="K545" s="87">
        <v>0</v>
      </c>
      <c r="L545" s="87">
        <v>0</v>
      </c>
      <c r="M545" s="87">
        <v>0</v>
      </c>
      <c r="N545" s="105">
        <v>11</v>
      </c>
      <c r="O545" s="105">
        <v>5</v>
      </c>
      <c r="P545" s="105">
        <v>16</v>
      </c>
      <c r="Q545" s="105">
        <v>0</v>
      </c>
      <c r="R545" s="105">
        <v>0</v>
      </c>
      <c r="S545" s="105">
        <v>0</v>
      </c>
      <c r="T545" s="105">
        <v>0</v>
      </c>
      <c r="U545" s="105">
        <v>166</v>
      </c>
      <c r="V545" s="105">
        <v>166</v>
      </c>
      <c r="W545" s="170">
        <v>0</v>
      </c>
      <c r="X545" s="170">
        <v>0</v>
      </c>
      <c r="Y545" s="170">
        <v>0</v>
      </c>
      <c r="Z545" s="170">
        <v>0</v>
      </c>
      <c r="AA545" s="170">
        <v>0</v>
      </c>
      <c r="AB545" s="170">
        <v>0</v>
      </c>
      <c r="AC545" s="170">
        <v>0</v>
      </c>
      <c r="AD545" s="170">
        <v>0</v>
      </c>
      <c r="AE545" s="170">
        <v>0</v>
      </c>
      <c r="AF545" s="170">
        <v>0</v>
      </c>
      <c r="AG545" s="170">
        <v>0</v>
      </c>
      <c r="AH545" s="170">
        <v>0</v>
      </c>
      <c r="AI545" s="105">
        <v>11</v>
      </c>
      <c r="AJ545" s="105">
        <v>171</v>
      </c>
      <c r="AK545" s="170">
        <v>182</v>
      </c>
      <c r="AL545" s="170">
        <v>0</v>
      </c>
      <c r="AM545" s="170">
        <v>0</v>
      </c>
    </row>
    <row r="546" spans="1:39" x14ac:dyDescent="0.25">
      <c r="A546" t="s">
        <v>317</v>
      </c>
      <c r="B546" s="93">
        <v>2014</v>
      </c>
      <c r="C546" s="94"/>
      <c r="D546" s="95" t="s">
        <v>194</v>
      </c>
    </row>
    <row r="547" spans="1:39" x14ac:dyDescent="0.25">
      <c r="A547" t="s">
        <v>317</v>
      </c>
      <c r="B547" s="96"/>
      <c r="C547" s="97">
        <v>41729</v>
      </c>
      <c r="D547" s="98"/>
      <c r="G547">
        <v>0</v>
      </c>
      <c r="T547">
        <v>0</v>
      </c>
      <c r="AL547">
        <v>0</v>
      </c>
    </row>
    <row r="548" spans="1:39" x14ac:dyDescent="0.25">
      <c r="A548" t="s">
        <v>317</v>
      </c>
      <c r="B548" s="96"/>
      <c r="C548" s="97">
        <v>41820</v>
      </c>
      <c r="D548" s="98"/>
      <c r="G548">
        <v>0</v>
      </c>
      <c r="T548">
        <v>0</v>
      </c>
      <c r="AL548">
        <v>0</v>
      </c>
    </row>
    <row r="549" spans="1:39" x14ac:dyDescent="0.25">
      <c r="A549" t="s">
        <v>317</v>
      </c>
      <c r="B549" s="96"/>
      <c r="C549" s="97">
        <v>41912</v>
      </c>
      <c r="D549" s="98"/>
      <c r="G549">
        <v>0</v>
      </c>
      <c r="T549">
        <v>0</v>
      </c>
      <c r="AL549">
        <v>0</v>
      </c>
    </row>
    <row r="550" spans="1:39" x14ac:dyDescent="0.25">
      <c r="A550" t="s">
        <v>317</v>
      </c>
      <c r="B550" s="96"/>
      <c r="C550" s="97">
        <v>42004</v>
      </c>
      <c r="D550" s="98"/>
      <c r="G550">
        <v>0</v>
      </c>
      <c r="T550">
        <v>0</v>
      </c>
      <c r="AL550">
        <v>0</v>
      </c>
    </row>
    <row r="551" spans="1:39" x14ac:dyDescent="0.25">
      <c r="A551" t="s">
        <v>317</v>
      </c>
      <c r="B551" s="96">
        <v>2014</v>
      </c>
      <c r="C551" s="97"/>
      <c r="D551" s="98" t="s">
        <v>318</v>
      </c>
    </row>
    <row r="552" spans="1:39" x14ac:dyDescent="0.25">
      <c r="A552" t="s">
        <v>317</v>
      </c>
      <c r="B552" s="96"/>
      <c r="C552" s="97">
        <v>41729</v>
      </c>
      <c r="D552" s="98"/>
      <c r="G552">
        <v>0</v>
      </c>
      <c r="T552">
        <v>0</v>
      </c>
      <c r="AL552">
        <v>1</v>
      </c>
    </row>
    <row r="553" spans="1:39" x14ac:dyDescent="0.25">
      <c r="A553" t="s">
        <v>317</v>
      </c>
      <c r="B553" s="96"/>
      <c r="C553" s="97">
        <v>41820</v>
      </c>
      <c r="D553" s="98"/>
      <c r="G553">
        <v>0</v>
      </c>
      <c r="T553">
        <v>0</v>
      </c>
      <c r="AL553">
        <v>3</v>
      </c>
    </row>
    <row r="554" spans="1:39" x14ac:dyDescent="0.25">
      <c r="A554" t="s">
        <v>317</v>
      </c>
      <c r="B554" s="96"/>
      <c r="C554" s="97">
        <v>41912</v>
      </c>
      <c r="D554" s="98"/>
      <c r="G554">
        <v>1</v>
      </c>
      <c r="T554">
        <v>0</v>
      </c>
      <c r="AL554">
        <v>0</v>
      </c>
    </row>
    <row r="555" spans="1:39" ht="16.5" thickBot="1" x14ac:dyDescent="0.3">
      <c r="A555" t="s">
        <v>317</v>
      </c>
      <c r="B555" s="102"/>
      <c r="C555" s="103">
        <v>42004</v>
      </c>
      <c r="D555" s="104"/>
      <c r="G555">
        <v>2</v>
      </c>
      <c r="T555">
        <v>0</v>
      </c>
      <c r="AL555">
        <v>0</v>
      </c>
    </row>
    <row r="556" spans="1:39" x14ac:dyDescent="0.25">
      <c r="A556" t="s">
        <v>317</v>
      </c>
      <c r="B556" s="96">
        <v>2014</v>
      </c>
      <c r="C556" s="97"/>
      <c r="D556" t="s">
        <v>319</v>
      </c>
    </row>
    <row r="557" spans="1:39" x14ac:dyDescent="0.25">
      <c r="A557" t="s">
        <v>317</v>
      </c>
      <c r="B557" s="96"/>
      <c r="C557" s="97">
        <v>41729</v>
      </c>
      <c r="G557">
        <v>0</v>
      </c>
      <c r="T557">
        <v>0</v>
      </c>
      <c r="AL557">
        <v>3</v>
      </c>
    </row>
    <row r="558" spans="1:39" x14ac:dyDescent="0.25">
      <c r="A558" t="s">
        <v>317</v>
      </c>
      <c r="B558" s="96"/>
      <c r="C558" s="97">
        <v>41820</v>
      </c>
      <c r="G558">
        <v>0</v>
      </c>
      <c r="T558">
        <v>0</v>
      </c>
      <c r="AL558">
        <v>5</v>
      </c>
    </row>
    <row r="559" spans="1:39" x14ac:dyDescent="0.25">
      <c r="A559" t="s">
        <v>317</v>
      </c>
      <c r="B559" s="96"/>
      <c r="C559" s="97">
        <v>41912</v>
      </c>
      <c r="G559">
        <v>4</v>
      </c>
      <c r="T559">
        <v>0</v>
      </c>
      <c r="AL559">
        <v>0</v>
      </c>
    </row>
    <row r="560" spans="1:39" ht="16.5" thickBot="1" x14ac:dyDescent="0.3">
      <c r="A560" t="s">
        <v>317</v>
      </c>
      <c r="B560" s="102"/>
      <c r="C560" s="103">
        <v>42004</v>
      </c>
      <c r="G560">
        <v>6</v>
      </c>
      <c r="T560">
        <v>0</v>
      </c>
      <c r="AL560">
        <v>0</v>
      </c>
    </row>
    <row r="561" spans="1:39" x14ac:dyDescent="0.25">
      <c r="A561" s="308" t="s">
        <v>289</v>
      </c>
      <c r="B561" s="179">
        <v>2012</v>
      </c>
      <c r="C561" s="181"/>
      <c r="D561" s="180" t="s">
        <v>194</v>
      </c>
      <c r="E561" s="179"/>
      <c r="F561" s="181"/>
      <c r="G561" s="181">
        <v>3</v>
      </c>
      <c r="H561" s="181"/>
      <c r="I561" s="181"/>
      <c r="J561" s="181"/>
      <c r="K561" s="181"/>
      <c r="L561" s="181"/>
      <c r="M561" s="181"/>
      <c r="N561" s="181"/>
      <c r="O561" s="181"/>
      <c r="P561" s="181">
        <v>10</v>
      </c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  <c r="AA561" s="181"/>
      <c r="AB561" s="181">
        <v>1</v>
      </c>
      <c r="AC561" s="181"/>
      <c r="AD561" s="181"/>
      <c r="AE561" s="181"/>
      <c r="AF561" s="181"/>
      <c r="AG561" s="181"/>
      <c r="AH561" s="181"/>
      <c r="AI561" s="181"/>
      <c r="AJ561" s="181"/>
      <c r="AK561" s="181"/>
      <c r="AL561" s="181"/>
      <c r="AM561" s="181">
        <v>1</v>
      </c>
    </row>
    <row r="562" spans="1:39" x14ac:dyDescent="0.25">
      <c r="A562" s="308" t="s">
        <v>289</v>
      </c>
      <c r="B562" s="329">
        <v>2012</v>
      </c>
      <c r="C562" s="330"/>
      <c r="D562" s="331" t="s">
        <v>256</v>
      </c>
      <c r="E562" s="188"/>
      <c r="F562" s="188"/>
      <c r="G562" s="188">
        <v>17</v>
      </c>
      <c r="H562" s="188"/>
      <c r="I562" s="188"/>
      <c r="J562" s="188"/>
      <c r="K562" s="188"/>
      <c r="L562" s="188"/>
      <c r="M562" s="188">
        <v>3</v>
      </c>
      <c r="N562" s="188"/>
      <c r="O562" s="188"/>
      <c r="P562" s="188">
        <v>36</v>
      </c>
      <c r="Q562" s="188"/>
      <c r="R562" s="188"/>
      <c r="S562" s="188"/>
      <c r="T562" s="188"/>
      <c r="U562" s="188"/>
      <c r="V562" s="188">
        <v>9</v>
      </c>
      <c r="W562" s="188"/>
      <c r="X562" s="188"/>
      <c r="Y562" s="188">
        <v>0</v>
      </c>
      <c r="Z562" s="188"/>
      <c r="AA562" s="188"/>
      <c r="AB562" s="188">
        <f>17+6+33</f>
        <v>56</v>
      </c>
      <c r="AC562" s="188"/>
      <c r="AD562" s="188"/>
      <c r="AE562" s="188"/>
      <c r="AF562" s="188"/>
      <c r="AG562" s="188"/>
      <c r="AH562" s="188"/>
      <c r="AI562" s="188"/>
      <c r="AJ562" s="188"/>
      <c r="AK562" s="188"/>
      <c r="AL562" s="188"/>
      <c r="AM562" s="188">
        <v>1</v>
      </c>
    </row>
    <row r="563" spans="1:39" ht="16.5" thickBot="1" x14ac:dyDescent="0.3">
      <c r="A563" s="308" t="s">
        <v>289</v>
      </c>
      <c r="B563" s="182"/>
      <c r="C563" s="184"/>
      <c r="D563" s="183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  <c r="Z563" s="184"/>
      <c r="AA563" s="184"/>
      <c r="AB563" s="184"/>
      <c r="AC563" s="184"/>
      <c r="AD563" s="184"/>
      <c r="AE563" s="184"/>
      <c r="AF563" s="184"/>
      <c r="AG563" s="184"/>
      <c r="AH563" s="184"/>
      <c r="AI563" s="184"/>
      <c r="AJ563" s="184"/>
      <c r="AK563" s="184"/>
      <c r="AL563" s="184"/>
      <c r="AM563" s="184"/>
    </row>
    <row r="564" spans="1:39" ht="16.5" thickTop="1" x14ac:dyDescent="0.25">
      <c r="A564" s="308" t="s">
        <v>289</v>
      </c>
      <c r="B564" s="179">
        <v>2013</v>
      </c>
      <c r="C564" s="181"/>
      <c r="D564" s="180" t="s">
        <v>194</v>
      </c>
      <c r="E564" s="181"/>
      <c r="F564" s="181"/>
      <c r="G564" s="181">
        <v>2</v>
      </c>
      <c r="H564" s="181"/>
      <c r="I564" s="181"/>
      <c r="J564" s="181"/>
      <c r="K564" s="181"/>
      <c r="L564" s="181"/>
      <c r="M564" s="181"/>
      <c r="N564" s="181"/>
      <c r="O564" s="181"/>
      <c r="P564" s="181">
        <v>8</v>
      </c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  <c r="AA564" s="181"/>
      <c r="AB564" s="181"/>
      <c r="AC564" s="181"/>
      <c r="AD564" s="181"/>
      <c r="AE564" s="181"/>
      <c r="AF564" s="181"/>
      <c r="AG564" s="181"/>
      <c r="AH564" s="181"/>
      <c r="AI564" s="181"/>
      <c r="AJ564" s="181"/>
      <c r="AK564" s="181"/>
      <c r="AL564" s="181"/>
      <c r="AM564" s="181"/>
    </row>
    <row r="565" spans="1:39" x14ac:dyDescent="0.25">
      <c r="A565" s="308" t="s">
        <v>289</v>
      </c>
      <c r="B565" s="329">
        <v>2013</v>
      </c>
      <c r="C565" s="330"/>
      <c r="D565" s="331" t="s">
        <v>256</v>
      </c>
      <c r="E565" s="188"/>
      <c r="F565" s="188"/>
      <c r="G565" s="188">
        <v>21</v>
      </c>
      <c r="H565" s="188"/>
      <c r="I565" s="188"/>
      <c r="J565" s="188"/>
      <c r="K565" s="188"/>
      <c r="L565" s="188"/>
      <c r="M565" s="188">
        <v>3</v>
      </c>
      <c r="N565" s="188"/>
      <c r="O565" s="188"/>
      <c r="P565" s="188">
        <f>1+29+6+14</f>
        <v>50</v>
      </c>
      <c r="Q565" s="188"/>
      <c r="R565" s="188"/>
      <c r="S565" s="188"/>
      <c r="T565" s="188"/>
      <c r="U565" s="188"/>
      <c r="V565" s="188">
        <v>18</v>
      </c>
      <c r="W565" s="188"/>
      <c r="X565" s="188"/>
      <c r="Y565" s="188"/>
      <c r="Z565" s="188"/>
      <c r="AA565" s="188"/>
      <c r="AB565" s="188">
        <v>39</v>
      </c>
      <c r="AC565" s="188"/>
      <c r="AD565" s="188"/>
      <c r="AE565" s="188"/>
      <c r="AF565" s="188"/>
      <c r="AG565" s="188"/>
      <c r="AH565" s="188"/>
      <c r="AI565" s="188"/>
      <c r="AJ565" s="188"/>
      <c r="AK565" s="188"/>
      <c r="AL565" s="188"/>
      <c r="AM565" s="188">
        <v>1</v>
      </c>
    </row>
    <row r="566" spans="1:39" ht="16.5" thickBot="1" x14ac:dyDescent="0.3">
      <c r="A566" s="308" t="s">
        <v>289</v>
      </c>
      <c r="B566" s="182"/>
      <c r="C566" s="184"/>
      <c r="D566" s="183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  <c r="Z566" s="184"/>
      <c r="AA566" s="184"/>
      <c r="AB566" s="184"/>
      <c r="AC566" s="184"/>
      <c r="AD566" s="184"/>
      <c r="AE566" s="184"/>
      <c r="AF566" s="184"/>
      <c r="AG566" s="184"/>
      <c r="AH566" s="184"/>
      <c r="AI566" s="184"/>
      <c r="AJ566" s="184"/>
      <c r="AK566" s="184"/>
      <c r="AL566" s="184"/>
      <c r="AM566" s="184"/>
    </row>
    <row r="567" spans="1:39" ht="16.5" thickTop="1" x14ac:dyDescent="0.25">
      <c r="A567" s="308" t="s">
        <v>289</v>
      </c>
      <c r="B567" s="179">
        <v>2014</v>
      </c>
      <c r="C567" s="181"/>
      <c r="D567" s="180" t="s">
        <v>194</v>
      </c>
      <c r="E567" s="181"/>
      <c r="F567" s="181"/>
      <c r="G567" s="181">
        <v>7</v>
      </c>
      <c r="H567" s="181"/>
      <c r="I567" s="181"/>
      <c r="J567" s="181"/>
      <c r="K567" s="181"/>
      <c r="L567" s="181"/>
      <c r="M567" s="181"/>
      <c r="N567" s="181"/>
      <c r="O567" s="181"/>
      <c r="P567" s="181">
        <v>4</v>
      </c>
      <c r="Q567" s="181"/>
      <c r="R567" s="181"/>
      <c r="S567" s="181"/>
      <c r="T567" s="181"/>
      <c r="U567" s="181"/>
      <c r="V567" s="181">
        <v>2</v>
      </c>
      <c r="W567" s="181"/>
      <c r="X567" s="181"/>
      <c r="Y567" s="181"/>
      <c r="Z567" s="181"/>
      <c r="AA567" s="181"/>
      <c r="AB567" s="181">
        <v>1</v>
      </c>
      <c r="AC567" s="181"/>
      <c r="AD567" s="181"/>
      <c r="AE567" s="181"/>
      <c r="AF567" s="181"/>
      <c r="AG567" s="181"/>
      <c r="AH567" s="181"/>
      <c r="AI567" s="181"/>
      <c r="AJ567" s="181"/>
      <c r="AK567" s="181"/>
      <c r="AL567" s="181"/>
      <c r="AM567" s="181"/>
    </row>
    <row r="568" spans="1:39" ht="16.5" thickBot="1" x14ac:dyDescent="0.3">
      <c r="A568" s="308" t="s">
        <v>289</v>
      </c>
      <c r="B568" s="329">
        <v>2014</v>
      </c>
      <c r="C568" s="330"/>
      <c r="D568" s="331" t="s">
        <v>256</v>
      </c>
      <c r="E568" s="188"/>
      <c r="F568" s="188"/>
      <c r="G568" s="188">
        <v>34</v>
      </c>
      <c r="H568" s="188"/>
      <c r="I568" s="188"/>
      <c r="J568" s="188"/>
      <c r="K568" s="188"/>
      <c r="L568" s="188"/>
      <c r="M568" s="188">
        <f>11+28</f>
        <v>39</v>
      </c>
      <c r="N568" s="188"/>
      <c r="O568" s="188"/>
      <c r="P568" s="188">
        <f>2+34+7</f>
        <v>43</v>
      </c>
      <c r="Q568" s="188"/>
      <c r="R568" s="188"/>
      <c r="S568" s="188"/>
      <c r="T568" s="188"/>
      <c r="U568" s="188"/>
      <c r="V568" s="188">
        <v>25</v>
      </c>
      <c r="W568" s="188"/>
      <c r="X568" s="188"/>
      <c r="Y568" s="188"/>
      <c r="Z568" s="188"/>
      <c r="AA568" s="188"/>
      <c r="AB568" s="188">
        <f>13+22+19</f>
        <v>54</v>
      </c>
      <c r="AC568" s="188"/>
      <c r="AD568" s="188"/>
      <c r="AE568" s="188"/>
      <c r="AF568" s="188"/>
      <c r="AG568" s="188"/>
      <c r="AH568" s="188"/>
      <c r="AI568" s="188"/>
      <c r="AJ568" s="188"/>
      <c r="AK568" s="188"/>
      <c r="AL568" s="188"/>
      <c r="AM568" s="188">
        <v>13</v>
      </c>
    </row>
    <row r="569" spans="1:39" ht="16.5" thickBot="1" x14ac:dyDescent="0.3">
      <c r="A569" s="308" t="s">
        <v>292</v>
      </c>
      <c r="B569" s="308">
        <v>2012</v>
      </c>
      <c r="C569" s="97">
        <v>41090</v>
      </c>
      <c r="D569" s="180" t="s">
        <v>194</v>
      </c>
      <c r="E569" s="96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32">
        <v>1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25">
      <c r="A570" s="308" t="s">
        <v>293</v>
      </c>
      <c r="B570" s="179">
        <v>2012</v>
      </c>
      <c r="C570" s="181"/>
      <c r="D570" s="180" t="s">
        <v>194</v>
      </c>
      <c r="E570" s="179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  <c r="AA570" s="181"/>
      <c r="AB570" s="181"/>
      <c r="AC570" s="181"/>
      <c r="AD570" s="181"/>
      <c r="AE570" s="181"/>
      <c r="AF570" s="181"/>
      <c r="AG570" s="181"/>
      <c r="AH570" s="181"/>
      <c r="AI570" s="181"/>
      <c r="AJ570" s="181"/>
      <c r="AK570" s="181"/>
      <c r="AL570" s="181"/>
      <c r="AM570" s="181"/>
    </row>
    <row r="571" spans="1:39" x14ac:dyDescent="0.25">
      <c r="A571" s="308" t="s">
        <v>293</v>
      </c>
      <c r="B571" s="329"/>
      <c r="C571" s="330">
        <v>40999</v>
      </c>
      <c r="D571" s="331"/>
      <c r="E571" s="329">
        <v>0</v>
      </c>
      <c r="F571" s="188">
        <v>0</v>
      </c>
      <c r="G571" s="187">
        <v>0</v>
      </c>
      <c r="H571" s="187">
        <v>0</v>
      </c>
      <c r="I571" s="187">
        <v>0</v>
      </c>
      <c r="J571" s="187">
        <v>0</v>
      </c>
      <c r="K571" s="187">
        <v>0</v>
      </c>
      <c r="L571" s="187">
        <v>0</v>
      </c>
      <c r="M571" s="187">
        <v>0</v>
      </c>
      <c r="N571" s="187">
        <v>0</v>
      </c>
      <c r="O571" s="187">
        <v>0</v>
      </c>
      <c r="P571" s="187">
        <v>0</v>
      </c>
      <c r="Q571" s="187">
        <v>0</v>
      </c>
      <c r="R571" s="187">
        <v>0</v>
      </c>
      <c r="S571" s="187">
        <v>0</v>
      </c>
      <c r="T571" s="187">
        <v>0</v>
      </c>
      <c r="U571" s="187">
        <v>0</v>
      </c>
      <c r="V571" s="187">
        <v>0</v>
      </c>
      <c r="W571" s="187">
        <v>0</v>
      </c>
      <c r="X571" s="187">
        <v>0</v>
      </c>
      <c r="Y571" s="187">
        <v>0</v>
      </c>
      <c r="Z571" s="187">
        <v>0</v>
      </c>
      <c r="AA571" s="187">
        <v>0</v>
      </c>
      <c r="AB571" s="187">
        <v>0</v>
      </c>
      <c r="AC571" s="187">
        <v>0</v>
      </c>
      <c r="AD571" s="187">
        <v>0</v>
      </c>
      <c r="AE571" s="187">
        <v>0</v>
      </c>
      <c r="AF571" s="187">
        <v>0</v>
      </c>
      <c r="AG571" s="187">
        <v>0</v>
      </c>
      <c r="AH571" s="187">
        <v>0</v>
      </c>
      <c r="AI571" s="187">
        <v>0</v>
      </c>
      <c r="AJ571" s="187">
        <v>0</v>
      </c>
      <c r="AK571" s="187">
        <v>0</v>
      </c>
      <c r="AL571" s="187">
        <v>0</v>
      </c>
      <c r="AM571" s="187">
        <v>0</v>
      </c>
    </row>
    <row r="572" spans="1:39" x14ac:dyDescent="0.25">
      <c r="A572" s="308" t="s">
        <v>293</v>
      </c>
      <c r="B572" s="329"/>
      <c r="C572" s="330">
        <v>41090</v>
      </c>
      <c r="D572" s="331"/>
      <c r="E572" s="329">
        <v>0</v>
      </c>
      <c r="F572" s="188">
        <v>0</v>
      </c>
      <c r="G572" s="187">
        <v>0</v>
      </c>
      <c r="H572" s="187">
        <v>0</v>
      </c>
      <c r="I572" s="187">
        <v>0</v>
      </c>
      <c r="J572" s="187">
        <v>0</v>
      </c>
      <c r="K572" s="187">
        <v>0</v>
      </c>
      <c r="L572" s="187">
        <v>0</v>
      </c>
      <c r="M572" s="187">
        <v>0</v>
      </c>
      <c r="N572" s="187">
        <v>0</v>
      </c>
      <c r="O572" s="187">
        <v>0</v>
      </c>
      <c r="P572" s="187">
        <v>0</v>
      </c>
      <c r="Q572" s="187">
        <v>0</v>
      </c>
      <c r="R572" s="187">
        <v>0</v>
      </c>
      <c r="S572" s="187">
        <v>0</v>
      </c>
      <c r="T572" s="187">
        <v>0</v>
      </c>
      <c r="U572" s="187">
        <v>0</v>
      </c>
      <c r="V572" s="187">
        <v>0</v>
      </c>
      <c r="W572" s="187">
        <v>0</v>
      </c>
      <c r="X572" s="187">
        <v>0</v>
      </c>
      <c r="Y572" s="187">
        <v>0</v>
      </c>
      <c r="Z572" s="187">
        <v>0</v>
      </c>
      <c r="AA572" s="187">
        <v>0</v>
      </c>
      <c r="AB572" s="187">
        <v>0</v>
      </c>
      <c r="AC572" s="187">
        <v>0</v>
      </c>
      <c r="AD572" s="187">
        <v>0</v>
      </c>
      <c r="AE572" s="187">
        <v>0</v>
      </c>
      <c r="AF572" s="187">
        <v>0</v>
      </c>
      <c r="AG572" s="187">
        <v>0</v>
      </c>
      <c r="AH572" s="187">
        <v>0</v>
      </c>
      <c r="AI572" s="187">
        <v>0</v>
      </c>
      <c r="AJ572" s="187">
        <v>0</v>
      </c>
      <c r="AK572" s="187">
        <v>0</v>
      </c>
      <c r="AL572" s="187">
        <v>0</v>
      </c>
      <c r="AM572" s="187">
        <v>0</v>
      </c>
    </row>
    <row r="573" spans="1:39" x14ac:dyDescent="0.25">
      <c r="A573" s="308" t="s">
        <v>293</v>
      </c>
      <c r="B573" s="329"/>
      <c r="C573" s="330">
        <v>41182</v>
      </c>
      <c r="D573" s="331"/>
      <c r="E573" s="329">
        <v>0</v>
      </c>
      <c r="F573" s="188">
        <v>0</v>
      </c>
      <c r="G573" s="187">
        <v>0</v>
      </c>
      <c r="H573" s="187">
        <v>0</v>
      </c>
      <c r="I573" s="187">
        <v>0</v>
      </c>
      <c r="J573" s="187">
        <v>0</v>
      </c>
      <c r="K573" s="187">
        <v>0</v>
      </c>
      <c r="L573" s="187">
        <v>0</v>
      </c>
      <c r="M573" s="187">
        <v>0</v>
      </c>
      <c r="N573" s="187">
        <v>0</v>
      </c>
      <c r="O573" s="187">
        <v>0</v>
      </c>
      <c r="P573" s="187">
        <v>0</v>
      </c>
      <c r="Q573" s="187">
        <v>0</v>
      </c>
      <c r="R573" s="187">
        <v>0</v>
      </c>
      <c r="S573" s="187">
        <v>0</v>
      </c>
      <c r="T573" s="187">
        <v>0</v>
      </c>
      <c r="U573" s="187">
        <v>0</v>
      </c>
      <c r="V573" s="187">
        <v>0</v>
      </c>
      <c r="W573" s="187">
        <v>0</v>
      </c>
      <c r="X573" s="187">
        <v>0</v>
      </c>
      <c r="Y573" s="187">
        <v>0</v>
      </c>
      <c r="Z573" s="187">
        <v>0</v>
      </c>
      <c r="AA573" s="187">
        <v>0</v>
      </c>
      <c r="AB573" s="187">
        <v>0</v>
      </c>
      <c r="AC573" s="187">
        <v>0</v>
      </c>
      <c r="AD573" s="187">
        <v>0</v>
      </c>
      <c r="AE573" s="187">
        <v>0</v>
      </c>
      <c r="AF573" s="187">
        <v>0</v>
      </c>
      <c r="AG573" s="187">
        <v>0</v>
      </c>
      <c r="AH573" s="187">
        <v>0</v>
      </c>
      <c r="AI573" s="187">
        <v>0</v>
      </c>
      <c r="AJ573" s="187">
        <v>0</v>
      </c>
      <c r="AK573" s="187">
        <v>0</v>
      </c>
      <c r="AL573" s="187">
        <v>0</v>
      </c>
      <c r="AM573" s="187">
        <v>0</v>
      </c>
    </row>
    <row r="574" spans="1:39" x14ac:dyDescent="0.25">
      <c r="A574" s="308" t="s">
        <v>293</v>
      </c>
      <c r="B574" s="329"/>
      <c r="C574" s="330">
        <v>41274</v>
      </c>
      <c r="D574" s="331"/>
      <c r="E574" s="329">
        <v>0</v>
      </c>
      <c r="F574" s="188">
        <v>0</v>
      </c>
      <c r="G574" s="187">
        <v>0</v>
      </c>
      <c r="H574" s="187">
        <v>0</v>
      </c>
      <c r="I574" s="187">
        <v>0</v>
      </c>
      <c r="J574" s="187">
        <v>0</v>
      </c>
      <c r="K574" s="187">
        <v>0</v>
      </c>
      <c r="L574" s="187">
        <v>0</v>
      </c>
      <c r="M574" s="187">
        <v>0</v>
      </c>
      <c r="N574" s="187">
        <v>0</v>
      </c>
      <c r="O574" s="187">
        <v>0</v>
      </c>
      <c r="P574" s="187">
        <v>0</v>
      </c>
      <c r="Q574" s="187">
        <v>0</v>
      </c>
      <c r="R574" s="187">
        <v>0</v>
      </c>
      <c r="S574" s="187">
        <v>0</v>
      </c>
      <c r="T574" s="187">
        <v>0</v>
      </c>
      <c r="U574" s="187">
        <v>0</v>
      </c>
      <c r="V574" s="187">
        <v>0</v>
      </c>
      <c r="W574" s="187">
        <v>0</v>
      </c>
      <c r="X574" s="187">
        <v>0</v>
      </c>
      <c r="Y574" s="187">
        <v>0</v>
      </c>
      <c r="Z574" s="187">
        <v>0</v>
      </c>
      <c r="AA574" s="187">
        <v>0</v>
      </c>
      <c r="AB574" s="187">
        <v>0</v>
      </c>
      <c r="AC574" s="187">
        <v>0</v>
      </c>
      <c r="AD574" s="187">
        <v>0</v>
      </c>
      <c r="AE574" s="187">
        <v>0</v>
      </c>
      <c r="AF574" s="187">
        <v>0</v>
      </c>
      <c r="AG574" s="187">
        <v>0</v>
      </c>
      <c r="AH574" s="187">
        <v>0</v>
      </c>
      <c r="AI574" s="187">
        <v>0</v>
      </c>
      <c r="AJ574" s="187">
        <v>0</v>
      </c>
      <c r="AK574" s="187">
        <v>0</v>
      </c>
      <c r="AL574" s="187">
        <v>0</v>
      </c>
      <c r="AM574" s="187">
        <v>0</v>
      </c>
    </row>
    <row r="575" spans="1:39" x14ac:dyDescent="0.25">
      <c r="A575" s="308" t="s">
        <v>293</v>
      </c>
      <c r="B575" s="329">
        <v>2012</v>
      </c>
      <c r="C575" s="330"/>
      <c r="D575" s="331" t="s">
        <v>256</v>
      </c>
      <c r="E575" s="188"/>
      <c r="F575" s="188"/>
      <c r="G575" s="188"/>
      <c r="H575" s="188"/>
      <c r="I575" s="188"/>
      <c r="J575" s="188"/>
      <c r="K575" s="188"/>
      <c r="L575" s="188"/>
      <c r="M575" s="188"/>
      <c r="N575" s="188"/>
      <c r="O575" s="188"/>
      <c r="P575" s="188"/>
      <c r="Q575" s="188"/>
      <c r="R575" s="188"/>
      <c r="S575" s="188"/>
      <c r="T575" s="188"/>
      <c r="U575" s="188"/>
      <c r="V575" s="188"/>
      <c r="W575" s="188"/>
      <c r="X575" s="188"/>
      <c r="Y575" s="188"/>
      <c r="Z575" s="188"/>
      <c r="AA575" s="188"/>
      <c r="AB575" s="188"/>
      <c r="AC575" s="188"/>
      <c r="AD575" s="188"/>
      <c r="AE575" s="188"/>
      <c r="AF575" s="188"/>
      <c r="AG575" s="188"/>
      <c r="AH575" s="188"/>
      <c r="AI575" s="188"/>
      <c r="AJ575" s="188"/>
      <c r="AK575" s="188"/>
      <c r="AL575" s="188"/>
      <c r="AM575" s="188"/>
    </row>
    <row r="576" spans="1:39" x14ac:dyDescent="0.25">
      <c r="A576" s="308" t="s">
        <v>293</v>
      </c>
      <c r="B576" s="329"/>
      <c r="C576" s="330">
        <v>40999</v>
      </c>
      <c r="D576" s="331"/>
      <c r="E576" s="187">
        <v>0</v>
      </c>
      <c r="F576" s="187">
        <v>0</v>
      </c>
      <c r="G576" s="187">
        <v>0</v>
      </c>
      <c r="H576" s="187">
        <v>0</v>
      </c>
      <c r="I576" s="187">
        <v>0</v>
      </c>
      <c r="J576" s="187">
        <v>0</v>
      </c>
      <c r="K576" s="187">
        <v>0</v>
      </c>
      <c r="L576" s="187">
        <v>0</v>
      </c>
      <c r="M576" s="187">
        <v>0</v>
      </c>
      <c r="N576" s="187">
        <v>0</v>
      </c>
      <c r="O576" s="187">
        <v>1</v>
      </c>
      <c r="P576" s="187">
        <v>1</v>
      </c>
      <c r="Q576" s="187">
        <v>1</v>
      </c>
      <c r="R576" s="187">
        <v>0</v>
      </c>
      <c r="S576" s="187">
        <v>1</v>
      </c>
      <c r="T576" s="187">
        <v>0</v>
      </c>
      <c r="U576" s="187">
        <v>0</v>
      </c>
      <c r="V576" s="187">
        <v>0</v>
      </c>
      <c r="W576" s="187">
        <v>0</v>
      </c>
      <c r="X576" s="187">
        <v>0</v>
      </c>
      <c r="Y576" s="187">
        <v>0</v>
      </c>
      <c r="Z576" s="187">
        <v>0</v>
      </c>
      <c r="AA576" s="187">
        <v>0</v>
      </c>
      <c r="AB576" s="187">
        <v>0</v>
      </c>
      <c r="AC576" s="187">
        <v>0</v>
      </c>
      <c r="AD576" s="187">
        <v>0</v>
      </c>
      <c r="AE576" s="187">
        <v>0</v>
      </c>
      <c r="AF576" s="187">
        <v>2</v>
      </c>
      <c r="AG576" s="187">
        <v>4</v>
      </c>
      <c r="AH576" s="187">
        <v>6</v>
      </c>
      <c r="AI576" s="187">
        <v>3</v>
      </c>
      <c r="AJ576" s="187">
        <v>5</v>
      </c>
      <c r="AK576" s="187">
        <v>8</v>
      </c>
      <c r="AL576" s="187">
        <v>3</v>
      </c>
      <c r="AM576" s="187">
        <v>3</v>
      </c>
    </row>
    <row r="577" spans="1:39" x14ac:dyDescent="0.25">
      <c r="A577" s="308" t="s">
        <v>293</v>
      </c>
      <c r="B577" s="329"/>
      <c r="C577" s="330">
        <v>41090</v>
      </c>
      <c r="D577" s="331"/>
      <c r="E577" s="187">
        <v>0</v>
      </c>
      <c r="F577" s="187">
        <v>0</v>
      </c>
      <c r="G577" s="187">
        <v>0</v>
      </c>
      <c r="H577" s="187">
        <v>0</v>
      </c>
      <c r="I577" s="187">
        <v>0</v>
      </c>
      <c r="J577" s="187">
        <v>0</v>
      </c>
      <c r="K577" s="187">
        <v>0</v>
      </c>
      <c r="L577" s="187">
        <v>0</v>
      </c>
      <c r="M577" s="187">
        <v>0</v>
      </c>
      <c r="N577" s="187">
        <v>0</v>
      </c>
      <c r="O577" s="187">
        <v>1</v>
      </c>
      <c r="P577" s="187">
        <v>1</v>
      </c>
      <c r="Q577" s="187">
        <v>3</v>
      </c>
      <c r="R577" s="187">
        <v>4</v>
      </c>
      <c r="S577" s="187">
        <v>7</v>
      </c>
      <c r="T577" s="187">
        <v>0</v>
      </c>
      <c r="U577" s="187">
        <v>0</v>
      </c>
      <c r="V577" s="187">
        <v>0</v>
      </c>
      <c r="W577" s="187">
        <v>0</v>
      </c>
      <c r="X577" s="187">
        <v>0</v>
      </c>
      <c r="Y577" s="187">
        <v>0</v>
      </c>
      <c r="Z577" s="187">
        <v>0</v>
      </c>
      <c r="AA577" s="187">
        <v>0</v>
      </c>
      <c r="AB577" s="187">
        <v>0</v>
      </c>
      <c r="AC577" s="187">
        <v>0</v>
      </c>
      <c r="AD577" s="187">
        <v>0</v>
      </c>
      <c r="AE577" s="187">
        <v>0</v>
      </c>
      <c r="AF577" s="187">
        <v>0</v>
      </c>
      <c r="AG577" s="187">
        <v>3</v>
      </c>
      <c r="AH577" s="187">
        <v>3</v>
      </c>
      <c r="AI577" s="187">
        <v>3</v>
      </c>
      <c r="AJ577" s="187">
        <v>8</v>
      </c>
      <c r="AK577" s="187">
        <v>11</v>
      </c>
      <c r="AL577" s="187">
        <v>3</v>
      </c>
      <c r="AM577" s="187">
        <v>3</v>
      </c>
    </row>
    <row r="578" spans="1:39" x14ac:dyDescent="0.25">
      <c r="A578" s="308" t="s">
        <v>293</v>
      </c>
      <c r="B578" s="329"/>
      <c r="C578" s="330">
        <v>41182</v>
      </c>
      <c r="D578" s="331"/>
      <c r="E578" s="187">
        <v>0</v>
      </c>
      <c r="F578" s="187">
        <v>0</v>
      </c>
      <c r="G578" s="187">
        <v>0</v>
      </c>
      <c r="H578" s="187">
        <v>0</v>
      </c>
      <c r="I578" s="187">
        <v>0</v>
      </c>
      <c r="J578" s="187">
        <v>0</v>
      </c>
      <c r="K578" s="187">
        <v>0</v>
      </c>
      <c r="L578" s="187">
        <v>0</v>
      </c>
      <c r="M578" s="187">
        <v>0</v>
      </c>
      <c r="N578" s="187">
        <v>0</v>
      </c>
      <c r="O578" s="187">
        <v>0</v>
      </c>
      <c r="P578" s="187">
        <v>0</v>
      </c>
      <c r="Q578" s="187">
        <v>1</v>
      </c>
      <c r="R578" s="187">
        <v>0</v>
      </c>
      <c r="S578" s="187">
        <v>1</v>
      </c>
      <c r="T578" s="187">
        <v>0</v>
      </c>
      <c r="U578" s="187">
        <v>0</v>
      </c>
      <c r="V578" s="187">
        <v>0</v>
      </c>
      <c r="W578" s="187">
        <v>0</v>
      </c>
      <c r="X578" s="187">
        <v>0</v>
      </c>
      <c r="Y578" s="187">
        <v>0</v>
      </c>
      <c r="Z578" s="187">
        <v>0</v>
      </c>
      <c r="AA578" s="187">
        <v>0</v>
      </c>
      <c r="AB578" s="187">
        <v>0</v>
      </c>
      <c r="AC578" s="187">
        <v>0</v>
      </c>
      <c r="AD578" s="187">
        <v>0</v>
      </c>
      <c r="AE578" s="187">
        <v>0</v>
      </c>
      <c r="AF578" s="187">
        <v>2</v>
      </c>
      <c r="AG578" s="187">
        <v>6</v>
      </c>
      <c r="AH578" s="187">
        <v>8</v>
      </c>
      <c r="AI578" s="187">
        <v>3</v>
      </c>
      <c r="AJ578" s="187">
        <v>6</v>
      </c>
      <c r="AK578" s="187">
        <v>9</v>
      </c>
      <c r="AL578" s="187">
        <v>1</v>
      </c>
      <c r="AM578" s="187">
        <v>1</v>
      </c>
    </row>
    <row r="579" spans="1:39" x14ac:dyDescent="0.25">
      <c r="A579" s="308" t="s">
        <v>293</v>
      </c>
      <c r="B579" s="329"/>
      <c r="C579" s="330">
        <v>41274</v>
      </c>
      <c r="D579" s="331"/>
      <c r="E579" s="187">
        <v>0</v>
      </c>
      <c r="F579" s="187">
        <v>0</v>
      </c>
      <c r="G579" s="187">
        <v>0</v>
      </c>
      <c r="H579" s="187">
        <v>0</v>
      </c>
      <c r="I579" s="187">
        <v>0</v>
      </c>
      <c r="J579" s="187">
        <v>0</v>
      </c>
      <c r="K579" s="187">
        <v>0</v>
      </c>
      <c r="L579" s="187">
        <v>0</v>
      </c>
      <c r="M579" s="187">
        <v>0</v>
      </c>
      <c r="N579" s="187">
        <v>0</v>
      </c>
      <c r="O579" s="187">
        <v>1</v>
      </c>
      <c r="P579" s="187">
        <v>1</v>
      </c>
      <c r="Q579" s="187">
        <v>0</v>
      </c>
      <c r="R579" s="187">
        <v>1</v>
      </c>
      <c r="S579" s="187">
        <v>1</v>
      </c>
      <c r="T579" s="187">
        <v>0</v>
      </c>
      <c r="U579" s="187">
        <v>0</v>
      </c>
      <c r="V579" s="187">
        <v>0</v>
      </c>
      <c r="W579" s="187">
        <v>0</v>
      </c>
      <c r="X579" s="187">
        <v>0</v>
      </c>
      <c r="Y579" s="187">
        <v>0</v>
      </c>
      <c r="Z579" s="187">
        <v>0</v>
      </c>
      <c r="AA579" s="187">
        <v>0</v>
      </c>
      <c r="AB579" s="187">
        <v>0</v>
      </c>
      <c r="AC579" s="187">
        <v>0</v>
      </c>
      <c r="AD579" s="187">
        <v>0</v>
      </c>
      <c r="AE579" s="187">
        <v>0</v>
      </c>
      <c r="AF579" s="187">
        <v>0</v>
      </c>
      <c r="AG579" s="187">
        <v>4</v>
      </c>
      <c r="AH579" s="187">
        <v>4</v>
      </c>
      <c r="AI579" s="187">
        <v>0</v>
      </c>
      <c r="AJ579" s="187">
        <v>6</v>
      </c>
      <c r="AK579" s="187">
        <v>6</v>
      </c>
      <c r="AL579" s="187">
        <v>1</v>
      </c>
      <c r="AM579" s="187">
        <v>1</v>
      </c>
    </row>
    <row r="580" spans="1:39" ht="16.5" thickBot="1" x14ac:dyDescent="0.3">
      <c r="A580" s="308" t="s">
        <v>293</v>
      </c>
      <c r="B580" s="182"/>
      <c r="C580" s="184"/>
      <c r="D580" s="183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  <c r="Z580" s="184"/>
      <c r="AA580" s="184"/>
      <c r="AB580" s="184"/>
      <c r="AC580" s="184"/>
      <c r="AD580" s="184"/>
      <c r="AE580" s="184"/>
      <c r="AF580" s="184"/>
      <c r="AG580" s="184"/>
      <c r="AH580" s="184"/>
      <c r="AI580" s="184"/>
      <c r="AJ580" s="184"/>
      <c r="AK580" s="184"/>
      <c r="AL580" s="184"/>
      <c r="AM580" s="184"/>
    </row>
    <row r="581" spans="1:39" ht="16.5" thickTop="1" x14ac:dyDescent="0.25">
      <c r="A581" s="308" t="s">
        <v>293</v>
      </c>
      <c r="B581" s="179">
        <v>2013</v>
      </c>
      <c r="C581" s="181"/>
      <c r="D581" s="180" t="s">
        <v>194</v>
      </c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  <c r="AA581" s="181"/>
      <c r="AB581" s="181"/>
      <c r="AC581" s="181"/>
      <c r="AD581" s="181"/>
      <c r="AE581" s="181"/>
      <c r="AF581" s="181"/>
      <c r="AG581" s="181"/>
      <c r="AH581" s="181"/>
      <c r="AI581" s="181"/>
      <c r="AJ581" s="181"/>
      <c r="AK581" s="181"/>
      <c r="AL581" s="181"/>
      <c r="AM581" s="181"/>
    </row>
    <row r="582" spans="1:39" x14ac:dyDescent="0.25">
      <c r="A582" s="308" t="s">
        <v>293</v>
      </c>
      <c r="B582" s="329"/>
      <c r="C582" s="330">
        <v>41364</v>
      </c>
      <c r="D582" s="331"/>
      <c r="E582" s="188">
        <v>0</v>
      </c>
      <c r="F582" s="188">
        <v>0</v>
      </c>
      <c r="G582" s="187">
        <v>0</v>
      </c>
      <c r="H582" s="187">
        <v>0</v>
      </c>
      <c r="I582" s="187">
        <v>0</v>
      </c>
      <c r="J582" s="187">
        <v>0</v>
      </c>
      <c r="K582" s="187">
        <v>0</v>
      </c>
      <c r="L582" s="187">
        <v>0</v>
      </c>
      <c r="M582" s="187">
        <v>0</v>
      </c>
      <c r="N582" s="187">
        <v>0</v>
      </c>
      <c r="O582" s="187">
        <v>0</v>
      </c>
      <c r="P582" s="187">
        <v>0</v>
      </c>
      <c r="Q582" s="187">
        <v>0</v>
      </c>
      <c r="R582" s="187">
        <v>0</v>
      </c>
      <c r="S582" s="187">
        <v>0</v>
      </c>
      <c r="T582" s="187">
        <v>0</v>
      </c>
      <c r="U582" s="187">
        <v>0</v>
      </c>
      <c r="V582" s="187">
        <v>0</v>
      </c>
      <c r="W582" s="187">
        <v>0</v>
      </c>
      <c r="X582" s="187">
        <v>0</v>
      </c>
      <c r="Y582" s="187">
        <v>0</v>
      </c>
      <c r="Z582" s="187">
        <v>0</v>
      </c>
      <c r="AA582" s="187">
        <v>0</v>
      </c>
      <c r="AB582" s="187">
        <v>0</v>
      </c>
      <c r="AC582" s="187">
        <v>0</v>
      </c>
      <c r="AD582" s="187">
        <v>0</v>
      </c>
      <c r="AE582" s="187">
        <v>0</v>
      </c>
      <c r="AF582" s="187">
        <v>0</v>
      </c>
      <c r="AG582" s="187">
        <v>0</v>
      </c>
      <c r="AH582" s="187">
        <v>0</v>
      </c>
      <c r="AI582" s="187">
        <v>0</v>
      </c>
      <c r="AJ582" s="187">
        <v>0</v>
      </c>
      <c r="AK582" s="187">
        <v>0</v>
      </c>
      <c r="AL582" s="187">
        <v>0</v>
      </c>
      <c r="AM582" s="187">
        <v>0</v>
      </c>
    </row>
    <row r="583" spans="1:39" x14ac:dyDescent="0.25">
      <c r="A583" s="308" t="s">
        <v>293</v>
      </c>
      <c r="B583" s="329"/>
      <c r="C583" s="330">
        <v>41455</v>
      </c>
      <c r="D583" s="331"/>
      <c r="E583" s="188">
        <v>0</v>
      </c>
      <c r="F583" s="188">
        <v>0</v>
      </c>
      <c r="G583" s="187">
        <v>0</v>
      </c>
      <c r="H583" s="187">
        <v>0</v>
      </c>
      <c r="I583" s="187">
        <v>0</v>
      </c>
      <c r="J583" s="187">
        <v>0</v>
      </c>
      <c r="K583" s="187">
        <v>0</v>
      </c>
      <c r="L583" s="187">
        <v>0</v>
      </c>
      <c r="M583" s="187">
        <v>0</v>
      </c>
      <c r="N583" s="187">
        <v>0</v>
      </c>
      <c r="O583" s="187">
        <v>0</v>
      </c>
      <c r="P583" s="187">
        <v>0</v>
      </c>
      <c r="Q583" s="187">
        <v>0</v>
      </c>
      <c r="R583" s="187">
        <v>0</v>
      </c>
      <c r="S583" s="187">
        <v>0</v>
      </c>
      <c r="T583" s="187">
        <v>0</v>
      </c>
      <c r="U583" s="187">
        <v>0</v>
      </c>
      <c r="V583" s="187">
        <v>0</v>
      </c>
      <c r="W583" s="187">
        <v>0</v>
      </c>
      <c r="X583" s="187">
        <v>0</v>
      </c>
      <c r="Y583" s="187">
        <v>0</v>
      </c>
      <c r="Z583" s="187">
        <v>0</v>
      </c>
      <c r="AA583" s="187">
        <v>0</v>
      </c>
      <c r="AB583" s="187">
        <v>0</v>
      </c>
      <c r="AC583" s="187">
        <v>0</v>
      </c>
      <c r="AD583" s="187">
        <v>0</v>
      </c>
      <c r="AE583" s="187">
        <v>0</v>
      </c>
      <c r="AF583" s="187">
        <v>0</v>
      </c>
      <c r="AG583" s="187">
        <v>0</v>
      </c>
      <c r="AH583" s="187">
        <v>0</v>
      </c>
      <c r="AI583" s="187">
        <v>0</v>
      </c>
      <c r="AJ583" s="187">
        <v>0</v>
      </c>
      <c r="AK583" s="187">
        <v>0</v>
      </c>
      <c r="AL583" s="187">
        <v>0</v>
      </c>
      <c r="AM583" s="187">
        <v>0</v>
      </c>
    </row>
    <row r="584" spans="1:39" x14ac:dyDescent="0.25">
      <c r="A584" s="308" t="s">
        <v>293</v>
      </c>
      <c r="B584" s="329"/>
      <c r="C584" s="330">
        <v>41547</v>
      </c>
      <c r="D584" s="331"/>
      <c r="E584" s="188">
        <v>0</v>
      </c>
      <c r="F584" s="188">
        <v>0</v>
      </c>
      <c r="G584" s="187">
        <v>0</v>
      </c>
      <c r="H584" s="187">
        <v>0</v>
      </c>
      <c r="I584" s="187">
        <v>0</v>
      </c>
      <c r="J584" s="187">
        <v>0</v>
      </c>
      <c r="K584" s="187">
        <v>0</v>
      </c>
      <c r="L584" s="187">
        <v>0</v>
      </c>
      <c r="M584" s="187">
        <v>0</v>
      </c>
      <c r="N584" s="187">
        <v>0</v>
      </c>
      <c r="O584" s="187">
        <v>0</v>
      </c>
      <c r="P584" s="187">
        <v>0</v>
      </c>
      <c r="Q584" s="187">
        <v>0</v>
      </c>
      <c r="R584" s="187">
        <v>0</v>
      </c>
      <c r="S584" s="187">
        <v>0</v>
      </c>
      <c r="T584" s="187">
        <v>0</v>
      </c>
      <c r="U584" s="187">
        <v>0</v>
      </c>
      <c r="V584" s="187">
        <v>0</v>
      </c>
      <c r="W584" s="187">
        <v>0</v>
      </c>
      <c r="X584" s="187">
        <v>0</v>
      </c>
      <c r="Y584" s="187">
        <v>0</v>
      </c>
      <c r="Z584" s="187">
        <v>0</v>
      </c>
      <c r="AA584" s="187">
        <v>0</v>
      </c>
      <c r="AB584" s="187">
        <v>0</v>
      </c>
      <c r="AC584" s="187">
        <v>0</v>
      </c>
      <c r="AD584" s="187">
        <v>0</v>
      </c>
      <c r="AE584" s="187">
        <v>0</v>
      </c>
      <c r="AF584" s="187">
        <v>0</v>
      </c>
      <c r="AG584" s="187">
        <v>0</v>
      </c>
      <c r="AH584" s="187">
        <v>0</v>
      </c>
      <c r="AI584" s="187">
        <v>0</v>
      </c>
      <c r="AJ584" s="187">
        <v>0</v>
      </c>
      <c r="AK584" s="187">
        <v>0</v>
      </c>
      <c r="AL584" s="187">
        <v>0</v>
      </c>
      <c r="AM584" s="187">
        <v>0</v>
      </c>
    </row>
    <row r="585" spans="1:39" x14ac:dyDescent="0.25">
      <c r="A585" s="308" t="s">
        <v>293</v>
      </c>
      <c r="B585" s="329"/>
      <c r="C585" s="330">
        <v>41639</v>
      </c>
      <c r="D585" s="331"/>
      <c r="E585" s="187">
        <v>0</v>
      </c>
      <c r="F585" s="188">
        <v>0</v>
      </c>
      <c r="G585" s="187">
        <v>0</v>
      </c>
      <c r="H585" s="187">
        <v>0</v>
      </c>
      <c r="I585" s="187">
        <v>0</v>
      </c>
      <c r="J585" s="187">
        <v>0</v>
      </c>
      <c r="K585" s="187">
        <v>0</v>
      </c>
      <c r="L585" s="187">
        <v>0</v>
      </c>
      <c r="M585" s="187">
        <v>0</v>
      </c>
      <c r="N585" s="187">
        <v>0</v>
      </c>
      <c r="O585" s="187">
        <v>0</v>
      </c>
      <c r="P585" s="187">
        <v>0</v>
      </c>
      <c r="Q585" s="187">
        <v>0</v>
      </c>
      <c r="R585" s="187">
        <v>0</v>
      </c>
      <c r="S585" s="187">
        <v>0</v>
      </c>
      <c r="T585" s="187">
        <v>0</v>
      </c>
      <c r="U585" s="187">
        <v>0</v>
      </c>
      <c r="V585" s="187">
        <v>0</v>
      </c>
      <c r="W585" s="187">
        <v>0</v>
      </c>
      <c r="X585" s="187">
        <v>0</v>
      </c>
      <c r="Y585" s="187">
        <v>0</v>
      </c>
      <c r="Z585" s="187">
        <v>0</v>
      </c>
      <c r="AA585" s="187">
        <v>0</v>
      </c>
      <c r="AB585" s="187">
        <v>0</v>
      </c>
      <c r="AC585" s="187">
        <v>0</v>
      </c>
      <c r="AD585" s="187">
        <v>0</v>
      </c>
      <c r="AE585" s="187">
        <v>0</v>
      </c>
      <c r="AF585" s="187">
        <v>0</v>
      </c>
      <c r="AG585" s="187">
        <v>0</v>
      </c>
      <c r="AH585" s="187">
        <v>0</v>
      </c>
      <c r="AI585" s="187">
        <v>0</v>
      </c>
      <c r="AJ585" s="187">
        <v>0</v>
      </c>
      <c r="AK585" s="187">
        <v>0</v>
      </c>
      <c r="AL585" s="187">
        <v>0</v>
      </c>
      <c r="AM585" s="187">
        <v>0</v>
      </c>
    </row>
    <row r="586" spans="1:39" x14ac:dyDescent="0.25">
      <c r="A586" s="308" t="s">
        <v>293</v>
      </c>
      <c r="B586" s="329">
        <v>2013</v>
      </c>
      <c r="C586" s="330"/>
      <c r="D586" s="331" t="s">
        <v>256</v>
      </c>
      <c r="E586" s="188"/>
      <c r="F586" s="188"/>
      <c r="G586" s="188"/>
      <c r="H586" s="188"/>
      <c r="I586" s="188"/>
      <c r="J586" s="188"/>
      <c r="K586" s="188"/>
      <c r="L586" s="188"/>
      <c r="M586" s="188"/>
      <c r="N586" s="188"/>
      <c r="O586" s="188"/>
      <c r="P586" s="188"/>
      <c r="Q586" s="188"/>
      <c r="R586" s="188"/>
      <c r="S586" s="188"/>
      <c r="T586" s="188"/>
      <c r="U586" s="188"/>
      <c r="V586" s="188"/>
      <c r="W586" s="188"/>
      <c r="X586" s="188"/>
      <c r="Y586" s="188"/>
      <c r="Z586" s="188"/>
      <c r="AA586" s="188"/>
      <c r="AB586" s="188"/>
      <c r="AC586" s="188"/>
      <c r="AD586" s="188"/>
      <c r="AE586" s="188"/>
      <c r="AF586" s="188"/>
      <c r="AG586" s="188"/>
      <c r="AH586" s="188"/>
      <c r="AI586" s="188"/>
      <c r="AJ586" s="188"/>
      <c r="AK586" s="188"/>
      <c r="AL586" s="188"/>
      <c r="AM586" s="188"/>
    </row>
    <row r="587" spans="1:39" x14ac:dyDescent="0.25">
      <c r="A587" s="308" t="s">
        <v>293</v>
      </c>
      <c r="B587" s="329"/>
      <c r="C587" s="330">
        <v>41364</v>
      </c>
      <c r="D587" s="331"/>
      <c r="E587" s="187">
        <v>0</v>
      </c>
      <c r="F587" s="187">
        <v>0</v>
      </c>
      <c r="G587" s="187">
        <v>0</v>
      </c>
      <c r="H587" s="187">
        <v>0</v>
      </c>
      <c r="I587" s="187">
        <v>0</v>
      </c>
      <c r="J587" s="187">
        <v>0</v>
      </c>
      <c r="K587" s="187">
        <v>0</v>
      </c>
      <c r="L587" s="187">
        <v>0</v>
      </c>
      <c r="M587" s="187">
        <v>0</v>
      </c>
      <c r="N587" s="187">
        <v>1</v>
      </c>
      <c r="O587" s="187">
        <v>1</v>
      </c>
      <c r="P587" s="187">
        <v>2</v>
      </c>
      <c r="Q587" s="187">
        <v>0</v>
      </c>
      <c r="R587" s="187">
        <v>0</v>
      </c>
      <c r="S587" s="187">
        <v>0</v>
      </c>
      <c r="T587" s="187">
        <v>0</v>
      </c>
      <c r="U587" s="187">
        <v>0</v>
      </c>
      <c r="V587" s="187">
        <v>0</v>
      </c>
      <c r="W587" s="187">
        <v>0</v>
      </c>
      <c r="X587" s="187">
        <v>0</v>
      </c>
      <c r="Y587" s="187">
        <v>0</v>
      </c>
      <c r="Z587" s="187">
        <v>0</v>
      </c>
      <c r="AA587" s="187">
        <v>0</v>
      </c>
      <c r="AB587" s="187">
        <v>0</v>
      </c>
      <c r="AC587" s="187">
        <v>0</v>
      </c>
      <c r="AD587" s="187">
        <v>0</v>
      </c>
      <c r="AE587" s="187">
        <v>0</v>
      </c>
      <c r="AF587" s="187">
        <v>2</v>
      </c>
      <c r="AG587" s="187">
        <v>1</v>
      </c>
      <c r="AH587" s="187">
        <v>3</v>
      </c>
      <c r="AI587" s="187">
        <v>3</v>
      </c>
      <c r="AJ587" s="187">
        <v>2</v>
      </c>
      <c r="AK587" s="187">
        <v>5</v>
      </c>
      <c r="AL587" s="187">
        <v>0</v>
      </c>
      <c r="AM587" s="187">
        <v>0</v>
      </c>
    </row>
    <row r="588" spans="1:39" x14ac:dyDescent="0.25">
      <c r="A588" s="308" t="s">
        <v>293</v>
      </c>
      <c r="B588" s="329"/>
      <c r="C588" s="330">
        <v>41455</v>
      </c>
      <c r="D588" s="331"/>
      <c r="E588" s="187">
        <v>0</v>
      </c>
      <c r="F588" s="187">
        <v>0</v>
      </c>
      <c r="G588" s="187">
        <v>0</v>
      </c>
      <c r="H588" s="187">
        <v>0</v>
      </c>
      <c r="I588" s="187">
        <v>0</v>
      </c>
      <c r="J588" s="187">
        <v>0</v>
      </c>
      <c r="K588" s="187">
        <v>0</v>
      </c>
      <c r="L588" s="187">
        <v>0</v>
      </c>
      <c r="M588" s="187">
        <v>0</v>
      </c>
      <c r="N588" s="187">
        <v>0</v>
      </c>
      <c r="O588" s="187">
        <v>1</v>
      </c>
      <c r="P588" s="187">
        <v>1</v>
      </c>
      <c r="Q588" s="187">
        <v>0</v>
      </c>
      <c r="R588" s="187">
        <v>0</v>
      </c>
      <c r="S588" s="187">
        <v>0</v>
      </c>
      <c r="T588" s="187">
        <v>0</v>
      </c>
      <c r="U588" s="187">
        <v>0</v>
      </c>
      <c r="V588" s="187">
        <v>0</v>
      </c>
      <c r="W588" s="187">
        <v>0</v>
      </c>
      <c r="X588" s="187">
        <v>0</v>
      </c>
      <c r="Y588" s="187">
        <v>0</v>
      </c>
      <c r="Z588" s="187">
        <v>0</v>
      </c>
      <c r="AA588" s="187">
        <v>0</v>
      </c>
      <c r="AB588" s="187">
        <v>0</v>
      </c>
      <c r="AC588" s="187">
        <v>0</v>
      </c>
      <c r="AD588" s="187">
        <v>0</v>
      </c>
      <c r="AE588" s="187">
        <v>0</v>
      </c>
      <c r="AF588" s="187">
        <v>0</v>
      </c>
      <c r="AG588" s="187">
        <v>3</v>
      </c>
      <c r="AH588" s="187">
        <v>3</v>
      </c>
      <c r="AI588" s="187">
        <v>0</v>
      </c>
      <c r="AJ588" s="187">
        <v>4</v>
      </c>
      <c r="AK588" s="187">
        <v>4</v>
      </c>
      <c r="AL588" s="187">
        <v>0</v>
      </c>
      <c r="AM588" s="187">
        <v>0</v>
      </c>
    </row>
    <row r="589" spans="1:39" x14ac:dyDescent="0.25">
      <c r="A589" s="308" t="s">
        <v>293</v>
      </c>
      <c r="B589" s="329"/>
      <c r="C589" s="330">
        <v>41547</v>
      </c>
      <c r="D589" s="331"/>
      <c r="E589" s="187">
        <v>0</v>
      </c>
      <c r="F589" s="187">
        <v>0</v>
      </c>
      <c r="G589" s="187">
        <v>0</v>
      </c>
      <c r="H589" s="187">
        <v>0</v>
      </c>
      <c r="I589" s="187">
        <v>0</v>
      </c>
      <c r="J589" s="187">
        <v>0</v>
      </c>
      <c r="K589" s="187">
        <v>0</v>
      </c>
      <c r="L589" s="187">
        <v>0</v>
      </c>
      <c r="M589" s="187">
        <v>0</v>
      </c>
      <c r="N589" s="187">
        <v>2</v>
      </c>
      <c r="O589" s="187">
        <v>0</v>
      </c>
      <c r="P589" s="187">
        <v>2</v>
      </c>
      <c r="Q589" s="187">
        <v>0</v>
      </c>
      <c r="R589" s="187">
        <v>0</v>
      </c>
      <c r="S589" s="187">
        <v>0</v>
      </c>
      <c r="T589" s="187">
        <v>0</v>
      </c>
      <c r="U589" s="187">
        <v>0</v>
      </c>
      <c r="V589" s="187">
        <v>0</v>
      </c>
      <c r="W589" s="187">
        <v>0</v>
      </c>
      <c r="X589" s="187">
        <v>0</v>
      </c>
      <c r="Y589" s="187">
        <v>0</v>
      </c>
      <c r="Z589" s="187">
        <v>0</v>
      </c>
      <c r="AA589" s="187">
        <v>0</v>
      </c>
      <c r="AB589" s="187">
        <v>0</v>
      </c>
      <c r="AC589" s="187">
        <v>0</v>
      </c>
      <c r="AD589" s="187">
        <v>0</v>
      </c>
      <c r="AE589" s="187">
        <v>0</v>
      </c>
      <c r="AF589" s="187">
        <v>1</v>
      </c>
      <c r="AG589" s="187">
        <v>2</v>
      </c>
      <c r="AH589" s="187">
        <v>3</v>
      </c>
      <c r="AI589" s="187">
        <v>3</v>
      </c>
      <c r="AJ589" s="187">
        <v>2</v>
      </c>
      <c r="AK589" s="187">
        <v>5</v>
      </c>
      <c r="AL589" s="187">
        <v>2</v>
      </c>
      <c r="AM589" s="187">
        <v>2</v>
      </c>
    </row>
    <row r="590" spans="1:39" x14ac:dyDescent="0.25">
      <c r="A590" s="308" t="s">
        <v>293</v>
      </c>
      <c r="B590" s="329"/>
      <c r="C590" s="330">
        <v>41639</v>
      </c>
      <c r="D590" s="331"/>
      <c r="E590" s="187">
        <v>0</v>
      </c>
      <c r="F590" s="187">
        <v>0</v>
      </c>
      <c r="G590" s="187">
        <v>0</v>
      </c>
      <c r="H590" s="187">
        <v>0</v>
      </c>
      <c r="I590" s="187">
        <v>0</v>
      </c>
      <c r="J590" s="187">
        <v>0</v>
      </c>
      <c r="K590" s="187">
        <v>0</v>
      </c>
      <c r="L590" s="187">
        <v>0</v>
      </c>
      <c r="M590" s="187">
        <v>0</v>
      </c>
      <c r="N590" s="187">
        <v>0</v>
      </c>
      <c r="O590" s="187">
        <v>1</v>
      </c>
      <c r="P590" s="187">
        <v>1</v>
      </c>
      <c r="Q590" s="187">
        <v>0</v>
      </c>
      <c r="R590" s="187">
        <v>0</v>
      </c>
      <c r="S590" s="187">
        <v>0</v>
      </c>
      <c r="T590" s="187">
        <v>0</v>
      </c>
      <c r="U590" s="187">
        <v>0</v>
      </c>
      <c r="V590" s="187">
        <v>0</v>
      </c>
      <c r="W590" s="187">
        <v>0</v>
      </c>
      <c r="X590" s="187">
        <v>0</v>
      </c>
      <c r="Y590" s="187">
        <v>0</v>
      </c>
      <c r="Z590" s="187">
        <v>0</v>
      </c>
      <c r="AA590" s="187">
        <v>0</v>
      </c>
      <c r="AB590" s="187">
        <v>0</v>
      </c>
      <c r="AC590" s="187">
        <v>0</v>
      </c>
      <c r="AD590" s="187">
        <v>0</v>
      </c>
      <c r="AE590" s="187">
        <v>0</v>
      </c>
      <c r="AF590" s="187">
        <v>3</v>
      </c>
      <c r="AG590" s="187">
        <v>2</v>
      </c>
      <c r="AH590" s="187">
        <v>5</v>
      </c>
      <c r="AI590" s="187">
        <v>3</v>
      </c>
      <c r="AJ590" s="187">
        <v>3</v>
      </c>
      <c r="AK590" s="187">
        <v>6</v>
      </c>
      <c r="AL590" s="187">
        <v>0</v>
      </c>
      <c r="AM590" s="187">
        <v>0</v>
      </c>
    </row>
    <row r="591" spans="1:39" ht="16.5" thickBot="1" x14ac:dyDescent="0.3">
      <c r="A591" s="308" t="s">
        <v>293</v>
      </c>
      <c r="B591" s="182"/>
      <c r="C591" s="184"/>
      <c r="D591" s="183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  <c r="Z591" s="184"/>
      <c r="AA591" s="184"/>
      <c r="AB591" s="184"/>
      <c r="AC591" s="184"/>
      <c r="AD591" s="184"/>
      <c r="AE591" s="184"/>
      <c r="AF591" s="184"/>
      <c r="AG591" s="184"/>
      <c r="AH591" s="184"/>
      <c r="AI591" s="184"/>
      <c r="AJ591" s="184"/>
      <c r="AK591" s="184"/>
      <c r="AL591" s="184"/>
      <c r="AM591" s="184"/>
    </row>
    <row r="592" spans="1:39" ht="16.5" thickTop="1" x14ac:dyDescent="0.25">
      <c r="A592" s="308" t="s">
        <v>293</v>
      </c>
      <c r="B592" s="179">
        <v>2014</v>
      </c>
      <c r="C592" s="181"/>
      <c r="D592" s="180" t="s">
        <v>194</v>
      </c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  <c r="AA592" s="181"/>
      <c r="AB592" s="181"/>
      <c r="AC592" s="181"/>
      <c r="AD592" s="181"/>
      <c r="AE592" s="181"/>
      <c r="AF592" s="181"/>
      <c r="AG592" s="181"/>
      <c r="AH592" s="181"/>
      <c r="AI592" s="181"/>
      <c r="AJ592" s="181"/>
      <c r="AK592" s="181"/>
      <c r="AL592" s="181"/>
      <c r="AM592" s="181"/>
    </row>
    <row r="593" spans="1:39" x14ac:dyDescent="0.25">
      <c r="A593" s="308" t="s">
        <v>293</v>
      </c>
      <c r="B593" s="329"/>
      <c r="C593" s="330">
        <v>41729</v>
      </c>
      <c r="D593" s="331"/>
      <c r="E593" s="188">
        <v>0</v>
      </c>
      <c r="F593" s="188">
        <v>0</v>
      </c>
      <c r="G593" s="188">
        <v>0</v>
      </c>
      <c r="H593" s="188">
        <v>0</v>
      </c>
      <c r="I593" s="188">
        <v>0</v>
      </c>
      <c r="J593" s="188">
        <v>0</v>
      </c>
      <c r="K593" s="188">
        <v>0</v>
      </c>
      <c r="L593" s="188">
        <v>0</v>
      </c>
      <c r="M593" s="188">
        <v>0</v>
      </c>
      <c r="N593" s="188">
        <v>0</v>
      </c>
      <c r="O593" s="188">
        <v>0</v>
      </c>
      <c r="P593" s="188">
        <v>0</v>
      </c>
      <c r="Q593" s="188">
        <v>0</v>
      </c>
      <c r="R593" s="188">
        <v>0</v>
      </c>
      <c r="S593" s="188">
        <v>0</v>
      </c>
      <c r="T593" s="188">
        <v>0</v>
      </c>
      <c r="U593" s="188">
        <v>0</v>
      </c>
      <c r="V593" s="188">
        <v>0</v>
      </c>
      <c r="W593" s="188">
        <v>0</v>
      </c>
      <c r="X593" s="188">
        <v>0</v>
      </c>
      <c r="Y593" s="188">
        <v>0</v>
      </c>
      <c r="Z593" s="188">
        <v>0</v>
      </c>
      <c r="AA593" s="188">
        <v>0</v>
      </c>
      <c r="AB593" s="188">
        <v>0</v>
      </c>
      <c r="AC593" s="188">
        <v>0</v>
      </c>
      <c r="AD593" s="188">
        <v>0</v>
      </c>
      <c r="AE593" s="188">
        <v>0</v>
      </c>
      <c r="AF593" s="188">
        <v>0</v>
      </c>
      <c r="AG593" s="188">
        <v>0</v>
      </c>
      <c r="AH593" s="188">
        <v>0</v>
      </c>
      <c r="AI593" s="188">
        <v>0</v>
      </c>
      <c r="AJ593" s="188">
        <v>0</v>
      </c>
      <c r="AK593" s="188">
        <v>0</v>
      </c>
      <c r="AL593" s="188">
        <v>0</v>
      </c>
      <c r="AM593" s="188">
        <v>0</v>
      </c>
    </row>
    <row r="594" spans="1:39" x14ac:dyDescent="0.25">
      <c r="A594" s="308" t="s">
        <v>293</v>
      </c>
      <c r="B594" s="329"/>
      <c r="C594" s="330">
        <v>41820</v>
      </c>
      <c r="D594" s="331"/>
      <c r="E594" s="188">
        <v>0</v>
      </c>
      <c r="F594" s="188">
        <v>0</v>
      </c>
      <c r="G594" s="188">
        <v>0</v>
      </c>
      <c r="H594" s="188">
        <v>0</v>
      </c>
      <c r="I594" s="188">
        <v>0</v>
      </c>
      <c r="J594" s="188">
        <v>0</v>
      </c>
      <c r="K594" s="188">
        <v>0</v>
      </c>
      <c r="L594" s="188">
        <v>0</v>
      </c>
      <c r="M594" s="188">
        <v>0</v>
      </c>
      <c r="N594" s="188">
        <v>0</v>
      </c>
      <c r="O594" s="188">
        <v>0</v>
      </c>
      <c r="P594" s="188">
        <v>0</v>
      </c>
      <c r="Q594" s="188">
        <v>0</v>
      </c>
      <c r="R594" s="188">
        <v>0</v>
      </c>
      <c r="S594" s="188">
        <v>0</v>
      </c>
      <c r="T594" s="188">
        <v>0</v>
      </c>
      <c r="U594" s="188">
        <v>0</v>
      </c>
      <c r="V594" s="188">
        <v>0</v>
      </c>
      <c r="W594" s="188">
        <v>0</v>
      </c>
      <c r="X594" s="188">
        <v>0</v>
      </c>
      <c r="Y594" s="188">
        <v>0</v>
      </c>
      <c r="Z594" s="188">
        <v>0</v>
      </c>
      <c r="AA594" s="188">
        <v>0</v>
      </c>
      <c r="AB594" s="188">
        <v>0</v>
      </c>
      <c r="AC594" s="188">
        <v>0</v>
      </c>
      <c r="AD594" s="188">
        <v>0</v>
      </c>
      <c r="AE594" s="188">
        <v>0</v>
      </c>
      <c r="AF594" s="188">
        <v>0</v>
      </c>
      <c r="AG594" s="188">
        <v>0</v>
      </c>
      <c r="AH594" s="188">
        <v>0</v>
      </c>
      <c r="AI594" s="188">
        <v>0</v>
      </c>
      <c r="AJ594" s="188">
        <v>0</v>
      </c>
      <c r="AK594" s="188">
        <v>0</v>
      </c>
      <c r="AL594" s="188">
        <v>0</v>
      </c>
      <c r="AM594" s="188">
        <v>0</v>
      </c>
    </row>
    <row r="595" spans="1:39" x14ac:dyDescent="0.25">
      <c r="A595" s="308" t="s">
        <v>293</v>
      </c>
      <c r="B595" s="329"/>
      <c r="C595" s="330">
        <v>41912</v>
      </c>
      <c r="D595" s="331"/>
      <c r="E595" s="188">
        <v>0</v>
      </c>
      <c r="F595" s="188">
        <v>0</v>
      </c>
      <c r="G595" s="188">
        <v>0</v>
      </c>
      <c r="H595" s="188">
        <v>0</v>
      </c>
      <c r="I595" s="188">
        <v>0</v>
      </c>
      <c r="J595" s="188">
        <v>0</v>
      </c>
      <c r="K595" s="188">
        <v>0</v>
      </c>
      <c r="L595" s="188">
        <v>0</v>
      </c>
      <c r="M595" s="188">
        <v>0</v>
      </c>
      <c r="N595" s="188">
        <v>0</v>
      </c>
      <c r="O595" s="188">
        <v>0</v>
      </c>
      <c r="P595" s="188">
        <v>0</v>
      </c>
      <c r="Q595" s="188">
        <v>0</v>
      </c>
      <c r="R595" s="188">
        <v>0</v>
      </c>
      <c r="S595" s="188">
        <v>0</v>
      </c>
      <c r="T595" s="188">
        <v>0</v>
      </c>
      <c r="U595" s="188">
        <v>0</v>
      </c>
      <c r="V595" s="188">
        <v>0</v>
      </c>
      <c r="W595" s="188">
        <v>0</v>
      </c>
      <c r="X595" s="188">
        <v>0</v>
      </c>
      <c r="Y595" s="188">
        <v>0</v>
      </c>
      <c r="Z595" s="188">
        <v>0</v>
      </c>
      <c r="AA595" s="188">
        <v>0</v>
      </c>
      <c r="AB595" s="188">
        <v>0</v>
      </c>
      <c r="AC595" s="188">
        <v>0</v>
      </c>
      <c r="AD595" s="188">
        <v>0</v>
      </c>
      <c r="AE595" s="188">
        <v>0</v>
      </c>
      <c r="AF595" s="188">
        <v>0</v>
      </c>
      <c r="AG595" s="188">
        <v>0</v>
      </c>
      <c r="AH595" s="188">
        <v>0</v>
      </c>
      <c r="AI595" s="188">
        <v>0</v>
      </c>
      <c r="AJ595" s="188">
        <v>0</v>
      </c>
      <c r="AK595" s="188">
        <v>0</v>
      </c>
      <c r="AL595" s="188">
        <v>0</v>
      </c>
      <c r="AM595" s="188">
        <v>0</v>
      </c>
    </row>
    <row r="596" spans="1:39" x14ac:dyDescent="0.25">
      <c r="A596" s="308" t="s">
        <v>293</v>
      </c>
      <c r="B596" s="329"/>
      <c r="C596" s="330">
        <v>42004</v>
      </c>
      <c r="D596" s="331"/>
      <c r="E596" s="187">
        <v>0</v>
      </c>
      <c r="F596" s="188">
        <v>0</v>
      </c>
      <c r="G596" s="188">
        <v>0</v>
      </c>
      <c r="H596" s="188">
        <v>0</v>
      </c>
      <c r="I596" s="188">
        <v>0</v>
      </c>
      <c r="J596" s="188">
        <v>0</v>
      </c>
      <c r="K596" s="188">
        <v>0</v>
      </c>
      <c r="L596" s="188">
        <v>0</v>
      </c>
      <c r="M596" s="188">
        <v>0</v>
      </c>
      <c r="N596" s="188">
        <v>0</v>
      </c>
      <c r="O596" s="188">
        <v>0</v>
      </c>
      <c r="P596" s="188">
        <v>0</v>
      </c>
      <c r="Q596" s="188">
        <v>0</v>
      </c>
      <c r="R596" s="188">
        <v>0</v>
      </c>
      <c r="S596" s="188">
        <v>0</v>
      </c>
      <c r="T596" s="188">
        <v>0</v>
      </c>
      <c r="U596" s="188">
        <v>0</v>
      </c>
      <c r="V596" s="188">
        <v>0</v>
      </c>
      <c r="W596" s="188">
        <v>0</v>
      </c>
      <c r="X596" s="188">
        <v>0</v>
      </c>
      <c r="Y596" s="188">
        <v>0</v>
      </c>
      <c r="Z596" s="188">
        <v>0</v>
      </c>
      <c r="AA596" s="188">
        <v>0</v>
      </c>
      <c r="AB596" s="188">
        <v>0</v>
      </c>
      <c r="AC596" s="188">
        <v>0</v>
      </c>
      <c r="AD596" s="188">
        <v>0</v>
      </c>
      <c r="AE596" s="188">
        <v>0</v>
      </c>
      <c r="AF596" s="188">
        <v>0</v>
      </c>
      <c r="AG596" s="188">
        <v>0</v>
      </c>
      <c r="AH596" s="188">
        <v>0</v>
      </c>
      <c r="AI596" s="188">
        <v>0</v>
      </c>
      <c r="AJ596" s="188">
        <v>0</v>
      </c>
      <c r="AK596" s="188">
        <v>0</v>
      </c>
      <c r="AL596" s="188">
        <v>0</v>
      </c>
      <c r="AM596" s="188">
        <v>0</v>
      </c>
    </row>
    <row r="597" spans="1:39" x14ac:dyDescent="0.25">
      <c r="A597" s="308" t="s">
        <v>293</v>
      </c>
      <c r="B597" s="329">
        <v>2014</v>
      </c>
      <c r="C597" s="330"/>
      <c r="D597" s="331" t="s">
        <v>256</v>
      </c>
      <c r="E597" s="188"/>
      <c r="F597" s="188"/>
      <c r="G597" s="188"/>
      <c r="H597" s="188"/>
      <c r="I597" s="188"/>
      <c r="J597" s="188"/>
      <c r="K597" s="188"/>
      <c r="L597" s="188"/>
      <c r="M597" s="188"/>
      <c r="N597" s="188"/>
      <c r="O597" s="188"/>
      <c r="P597" s="188"/>
      <c r="Q597" s="188"/>
      <c r="R597" s="188"/>
      <c r="S597" s="188"/>
      <c r="T597" s="188"/>
      <c r="U597" s="188"/>
      <c r="V597" s="188"/>
      <c r="W597" s="188"/>
      <c r="X597" s="188"/>
      <c r="Y597" s="188"/>
      <c r="Z597" s="188"/>
      <c r="AA597" s="188"/>
      <c r="AB597" s="188"/>
      <c r="AC597" s="188"/>
      <c r="AD597" s="188"/>
      <c r="AE597" s="188"/>
      <c r="AF597" s="188"/>
      <c r="AG597" s="188"/>
      <c r="AH597" s="188"/>
      <c r="AI597" s="188"/>
      <c r="AJ597" s="188"/>
      <c r="AK597" s="188"/>
      <c r="AL597" s="188"/>
      <c r="AM597" s="188"/>
    </row>
    <row r="598" spans="1:39" x14ac:dyDescent="0.25">
      <c r="A598" s="308" t="s">
        <v>293</v>
      </c>
      <c r="B598" s="329"/>
      <c r="C598" s="330">
        <v>41729</v>
      </c>
      <c r="D598" s="331"/>
      <c r="E598" s="187">
        <v>0</v>
      </c>
      <c r="F598" s="187">
        <v>0</v>
      </c>
      <c r="G598" s="187">
        <v>0</v>
      </c>
      <c r="H598" s="187">
        <v>0</v>
      </c>
      <c r="I598" s="187">
        <v>0</v>
      </c>
      <c r="J598" s="187">
        <v>0</v>
      </c>
      <c r="K598" s="187">
        <v>0</v>
      </c>
      <c r="L598" s="187">
        <v>0</v>
      </c>
      <c r="M598" s="187">
        <v>0</v>
      </c>
      <c r="N598" s="187">
        <v>0</v>
      </c>
      <c r="O598" s="187">
        <v>4</v>
      </c>
      <c r="P598" s="187">
        <v>4</v>
      </c>
      <c r="Q598" s="187">
        <v>0</v>
      </c>
      <c r="R598" s="187">
        <v>0</v>
      </c>
      <c r="S598" s="187">
        <v>0</v>
      </c>
      <c r="T598" s="187">
        <v>0</v>
      </c>
      <c r="U598" s="187">
        <v>0</v>
      </c>
      <c r="V598" s="187">
        <v>0</v>
      </c>
      <c r="W598" s="187">
        <v>0</v>
      </c>
      <c r="X598" s="187">
        <v>0</v>
      </c>
      <c r="Y598" s="187">
        <v>0</v>
      </c>
      <c r="Z598" s="187">
        <v>0</v>
      </c>
      <c r="AA598" s="187">
        <v>0</v>
      </c>
      <c r="AB598" s="187">
        <v>0</v>
      </c>
      <c r="AC598" s="187">
        <v>0</v>
      </c>
      <c r="AD598" s="187">
        <v>0</v>
      </c>
      <c r="AE598" s="187">
        <v>0</v>
      </c>
      <c r="AF598" s="187">
        <v>4</v>
      </c>
      <c r="AG598" s="187">
        <v>2</v>
      </c>
      <c r="AH598" s="187">
        <v>6</v>
      </c>
      <c r="AI598" s="187">
        <v>4</v>
      </c>
      <c r="AJ598" s="187">
        <v>6</v>
      </c>
      <c r="AK598" s="187">
        <v>10</v>
      </c>
      <c r="AL598" s="187">
        <v>1</v>
      </c>
      <c r="AM598" s="187">
        <v>1</v>
      </c>
    </row>
    <row r="599" spans="1:39" x14ac:dyDescent="0.25">
      <c r="A599" s="308" t="s">
        <v>293</v>
      </c>
      <c r="B599" s="329"/>
      <c r="C599" s="330">
        <v>41820</v>
      </c>
      <c r="D599" s="331"/>
      <c r="E599" s="187">
        <v>0</v>
      </c>
      <c r="F599" s="187">
        <v>0</v>
      </c>
      <c r="G599" s="187">
        <v>0</v>
      </c>
      <c r="H599" s="187">
        <v>0</v>
      </c>
      <c r="I599" s="187">
        <v>0</v>
      </c>
      <c r="J599" s="187">
        <v>0</v>
      </c>
      <c r="K599" s="187">
        <v>0</v>
      </c>
      <c r="L599" s="187">
        <v>0</v>
      </c>
      <c r="M599" s="187">
        <v>0</v>
      </c>
      <c r="N599" s="187">
        <v>0</v>
      </c>
      <c r="O599" s="187">
        <v>1</v>
      </c>
      <c r="P599" s="187">
        <v>1</v>
      </c>
      <c r="Q599" s="187">
        <v>0</v>
      </c>
      <c r="R599" s="187">
        <v>0</v>
      </c>
      <c r="S599" s="187">
        <v>0</v>
      </c>
      <c r="T599" s="187">
        <v>0</v>
      </c>
      <c r="U599" s="187">
        <v>0</v>
      </c>
      <c r="V599" s="187">
        <v>0</v>
      </c>
      <c r="W599" s="187">
        <v>0</v>
      </c>
      <c r="X599" s="187">
        <v>0</v>
      </c>
      <c r="Y599" s="187">
        <v>0</v>
      </c>
      <c r="Z599" s="187">
        <v>0</v>
      </c>
      <c r="AA599" s="187">
        <v>0</v>
      </c>
      <c r="AB599" s="187">
        <v>0</v>
      </c>
      <c r="AC599" s="187">
        <v>0</v>
      </c>
      <c r="AD599" s="187">
        <v>0</v>
      </c>
      <c r="AE599" s="187">
        <v>0</v>
      </c>
      <c r="AF599" s="187">
        <v>3</v>
      </c>
      <c r="AG599" s="187">
        <v>7</v>
      </c>
      <c r="AH599" s="187">
        <v>10</v>
      </c>
      <c r="AI599" s="187">
        <v>3</v>
      </c>
      <c r="AJ599" s="187">
        <v>8</v>
      </c>
      <c r="AK599" s="187">
        <v>11</v>
      </c>
      <c r="AL599" s="187">
        <v>1</v>
      </c>
      <c r="AM599" s="187">
        <v>1</v>
      </c>
    </row>
    <row r="600" spans="1:39" x14ac:dyDescent="0.25">
      <c r="A600" s="308" t="s">
        <v>293</v>
      </c>
      <c r="B600" s="329"/>
      <c r="C600" s="330">
        <v>41912</v>
      </c>
      <c r="D600" s="331"/>
      <c r="E600" s="187">
        <v>0</v>
      </c>
      <c r="F600" s="187">
        <v>0</v>
      </c>
      <c r="G600" s="187">
        <v>0</v>
      </c>
      <c r="H600" s="187">
        <v>0</v>
      </c>
      <c r="I600" s="187">
        <v>0</v>
      </c>
      <c r="J600" s="187">
        <v>0</v>
      </c>
      <c r="K600" s="187">
        <v>0</v>
      </c>
      <c r="L600" s="187">
        <v>0</v>
      </c>
      <c r="M600" s="187">
        <v>0</v>
      </c>
      <c r="N600" s="187">
        <v>0</v>
      </c>
      <c r="O600" s="187">
        <v>1</v>
      </c>
      <c r="P600" s="187">
        <v>1</v>
      </c>
      <c r="Q600" s="187">
        <v>0</v>
      </c>
      <c r="R600" s="187">
        <v>0</v>
      </c>
      <c r="S600" s="187">
        <v>0</v>
      </c>
      <c r="T600" s="187">
        <v>0</v>
      </c>
      <c r="U600" s="187">
        <v>0</v>
      </c>
      <c r="V600" s="187">
        <v>0</v>
      </c>
      <c r="W600" s="187">
        <v>0</v>
      </c>
      <c r="X600" s="187">
        <v>0</v>
      </c>
      <c r="Y600" s="187">
        <v>0</v>
      </c>
      <c r="Z600" s="187">
        <v>0</v>
      </c>
      <c r="AA600" s="187">
        <v>0</v>
      </c>
      <c r="AB600" s="187">
        <v>0</v>
      </c>
      <c r="AC600" s="187">
        <v>0</v>
      </c>
      <c r="AD600" s="187">
        <v>0</v>
      </c>
      <c r="AE600" s="187">
        <v>0</v>
      </c>
      <c r="AF600" s="187">
        <v>2</v>
      </c>
      <c r="AG600" s="187">
        <v>4</v>
      </c>
      <c r="AH600" s="187">
        <v>6</v>
      </c>
      <c r="AI600" s="187">
        <v>2</v>
      </c>
      <c r="AJ600" s="187">
        <v>5</v>
      </c>
      <c r="AK600" s="187">
        <v>7</v>
      </c>
      <c r="AL600" s="187">
        <v>3</v>
      </c>
      <c r="AM600" s="187">
        <v>3</v>
      </c>
    </row>
    <row r="601" spans="1:39" ht="16.5" thickBot="1" x14ac:dyDescent="0.3">
      <c r="A601" s="308" t="s">
        <v>293</v>
      </c>
      <c r="B601" s="193"/>
      <c r="C601" s="333">
        <v>42004</v>
      </c>
      <c r="D601" s="334"/>
      <c r="E601" s="195">
        <v>0</v>
      </c>
      <c r="F601" s="195">
        <v>0</v>
      </c>
      <c r="G601" s="195">
        <v>0</v>
      </c>
      <c r="H601" s="195">
        <v>0</v>
      </c>
      <c r="I601" s="195">
        <v>0</v>
      </c>
      <c r="J601" s="195">
        <v>0</v>
      </c>
      <c r="K601" s="195">
        <v>0</v>
      </c>
      <c r="L601" s="195">
        <v>0</v>
      </c>
      <c r="M601" s="195">
        <v>0</v>
      </c>
      <c r="N601" s="195">
        <v>0</v>
      </c>
      <c r="O601" s="195">
        <v>1</v>
      </c>
      <c r="P601" s="195">
        <v>1</v>
      </c>
      <c r="Q601" s="195">
        <v>0</v>
      </c>
      <c r="R601" s="195">
        <v>0</v>
      </c>
      <c r="S601" s="195">
        <v>0</v>
      </c>
      <c r="T601" s="195">
        <v>0</v>
      </c>
      <c r="U601" s="195">
        <v>0</v>
      </c>
      <c r="V601" s="195">
        <v>0</v>
      </c>
      <c r="W601" s="195">
        <v>0</v>
      </c>
      <c r="X601" s="195">
        <v>0</v>
      </c>
      <c r="Y601" s="195">
        <v>0</v>
      </c>
      <c r="Z601" s="195">
        <v>0</v>
      </c>
      <c r="AA601" s="195">
        <v>0</v>
      </c>
      <c r="AB601" s="195">
        <v>0</v>
      </c>
      <c r="AC601" s="195">
        <v>0</v>
      </c>
      <c r="AD601" s="195">
        <v>0</v>
      </c>
      <c r="AE601" s="195">
        <v>0</v>
      </c>
      <c r="AF601" s="195">
        <v>0</v>
      </c>
      <c r="AG601" s="195">
        <v>1</v>
      </c>
      <c r="AH601" s="195">
        <v>1</v>
      </c>
      <c r="AI601" s="195">
        <v>0</v>
      </c>
      <c r="AJ601" s="195">
        <v>2</v>
      </c>
      <c r="AK601" s="195">
        <v>2</v>
      </c>
      <c r="AL601" s="195">
        <v>2</v>
      </c>
      <c r="AM601" s="195">
        <v>2</v>
      </c>
    </row>
    <row r="602" spans="1:39" x14ac:dyDescent="0.25">
      <c r="A602" s="188" t="s">
        <v>295</v>
      </c>
      <c r="B602" s="179">
        <v>2012</v>
      </c>
      <c r="C602" s="181"/>
      <c r="D602" s="180" t="s">
        <v>194</v>
      </c>
      <c r="E602" s="179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  <c r="AA602" s="181"/>
      <c r="AB602" s="181"/>
      <c r="AC602" s="181"/>
      <c r="AD602" s="181"/>
      <c r="AE602" s="181"/>
      <c r="AF602" s="181"/>
      <c r="AG602" s="181"/>
      <c r="AH602" s="181"/>
      <c r="AI602" s="181"/>
      <c r="AJ602" s="181"/>
      <c r="AK602" s="181"/>
      <c r="AL602" s="181"/>
      <c r="AM602" s="181"/>
    </row>
    <row r="603" spans="1:39" x14ac:dyDescent="0.25">
      <c r="A603" s="188" t="s">
        <v>295</v>
      </c>
      <c r="B603" s="329"/>
      <c r="C603" s="330">
        <v>40999</v>
      </c>
      <c r="D603" s="331"/>
      <c r="E603" s="329"/>
      <c r="F603" s="188"/>
      <c r="G603" s="188"/>
      <c r="H603" s="188"/>
      <c r="I603" s="188"/>
      <c r="J603" s="188"/>
      <c r="K603" s="188"/>
      <c r="L603" s="188"/>
      <c r="M603" s="188"/>
      <c r="N603" s="188"/>
      <c r="O603" s="188"/>
      <c r="P603" s="188"/>
      <c r="Q603" s="188"/>
      <c r="R603" s="188"/>
      <c r="S603" s="188"/>
      <c r="T603" s="188"/>
      <c r="U603" s="188"/>
      <c r="V603" s="188"/>
      <c r="W603" s="188"/>
      <c r="X603" s="188"/>
      <c r="Y603" s="188"/>
      <c r="Z603" s="188"/>
      <c r="AA603" s="188"/>
      <c r="AB603" s="188"/>
      <c r="AC603" s="188"/>
      <c r="AD603" s="188"/>
      <c r="AE603" s="188"/>
      <c r="AF603" s="188"/>
      <c r="AG603" s="188"/>
      <c r="AH603" s="188"/>
      <c r="AI603" s="188"/>
      <c r="AJ603" s="188"/>
      <c r="AK603" s="188"/>
      <c r="AL603" s="188"/>
      <c r="AM603" s="188"/>
    </row>
    <row r="604" spans="1:39" x14ac:dyDescent="0.25">
      <c r="A604" s="188" t="s">
        <v>295</v>
      </c>
      <c r="B604" s="329"/>
      <c r="C604" s="330">
        <v>41090</v>
      </c>
      <c r="D604" s="331"/>
      <c r="E604" s="329"/>
      <c r="F604" s="188"/>
      <c r="G604" s="188"/>
      <c r="H604" s="188"/>
      <c r="I604" s="188"/>
      <c r="J604" s="188"/>
      <c r="K604" s="188"/>
      <c r="L604" s="188"/>
      <c r="M604" s="188"/>
      <c r="N604" s="188"/>
      <c r="O604" s="188"/>
      <c r="P604" s="188"/>
      <c r="Q604" s="188"/>
      <c r="R604" s="188"/>
      <c r="S604" s="188"/>
      <c r="T604" s="188"/>
      <c r="U604" s="188"/>
      <c r="V604" s="188"/>
      <c r="W604" s="188"/>
      <c r="X604" s="188"/>
      <c r="Y604" s="188"/>
      <c r="Z604" s="188"/>
      <c r="AA604" s="188"/>
      <c r="AB604" s="188"/>
      <c r="AC604" s="188"/>
      <c r="AD604" s="188"/>
      <c r="AE604" s="188"/>
      <c r="AF604" s="188"/>
      <c r="AG604" s="188"/>
      <c r="AH604" s="188"/>
      <c r="AI604" s="188"/>
      <c r="AJ604" s="188"/>
      <c r="AK604" s="188"/>
      <c r="AL604" s="188"/>
      <c r="AM604" s="188"/>
    </row>
    <row r="605" spans="1:39" x14ac:dyDescent="0.25">
      <c r="A605" s="188" t="s">
        <v>295</v>
      </c>
      <c r="B605" s="329"/>
      <c r="C605" s="330">
        <v>41182</v>
      </c>
      <c r="D605" s="331"/>
      <c r="E605" s="329"/>
      <c r="F605" s="188"/>
      <c r="G605" s="188"/>
      <c r="H605" s="188"/>
      <c r="I605" s="188"/>
      <c r="J605" s="188"/>
      <c r="K605" s="188"/>
      <c r="L605" s="188"/>
      <c r="M605" s="188"/>
      <c r="N605" s="188"/>
      <c r="O605" s="188"/>
      <c r="P605" s="188"/>
      <c r="Q605" s="188"/>
      <c r="R605" s="188"/>
      <c r="S605" s="188"/>
      <c r="T605" s="188"/>
      <c r="U605" s="188"/>
      <c r="V605" s="188"/>
      <c r="W605" s="188"/>
      <c r="X605" s="188"/>
      <c r="Y605" s="188"/>
      <c r="Z605" s="188"/>
      <c r="AA605" s="188"/>
      <c r="AB605" s="188"/>
      <c r="AC605" s="188"/>
      <c r="AD605" s="188"/>
      <c r="AE605" s="188"/>
      <c r="AF605" s="188"/>
      <c r="AG605" s="188"/>
      <c r="AH605" s="188"/>
      <c r="AI605" s="188"/>
      <c r="AJ605" s="188"/>
      <c r="AK605" s="188"/>
      <c r="AL605" s="188"/>
      <c r="AM605" s="188"/>
    </row>
    <row r="606" spans="1:39" x14ac:dyDescent="0.25">
      <c r="A606" s="188" t="s">
        <v>295</v>
      </c>
      <c r="B606" s="329"/>
      <c r="C606" s="330">
        <v>41274</v>
      </c>
      <c r="D606" s="331"/>
      <c r="E606" s="329"/>
      <c r="F606" s="188"/>
      <c r="G606" s="188"/>
      <c r="H606" s="188"/>
      <c r="I606" s="188"/>
      <c r="J606" s="188"/>
      <c r="K606" s="188"/>
      <c r="L606" s="188"/>
      <c r="M606" s="188"/>
      <c r="N606" s="188"/>
      <c r="O606" s="188"/>
      <c r="P606" s="188"/>
      <c r="Q606" s="188"/>
      <c r="R606" s="188"/>
      <c r="S606" s="188"/>
      <c r="T606" s="188"/>
      <c r="U606" s="188"/>
      <c r="V606" s="188"/>
      <c r="W606" s="188"/>
      <c r="X606" s="188"/>
      <c r="Y606" s="188"/>
      <c r="Z606" s="188"/>
      <c r="AA606" s="188"/>
      <c r="AB606" s="188"/>
      <c r="AC606" s="188"/>
      <c r="AD606" s="188"/>
      <c r="AE606" s="188"/>
      <c r="AF606" s="188">
        <v>1</v>
      </c>
      <c r="AG606" s="188"/>
      <c r="AH606" s="188">
        <v>1</v>
      </c>
      <c r="AI606" s="188"/>
      <c r="AJ606" s="188"/>
      <c r="AK606" s="188"/>
      <c r="AL606" s="188"/>
      <c r="AM606" s="188"/>
    </row>
    <row r="607" spans="1:39" x14ac:dyDescent="0.25">
      <c r="A607" s="188" t="s">
        <v>295</v>
      </c>
      <c r="B607" s="329">
        <v>2012</v>
      </c>
      <c r="C607" s="330"/>
      <c r="D607" s="331" t="s">
        <v>256</v>
      </c>
      <c r="E607" s="188"/>
      <c r="F607" s="188"/>
      <c r="G607" s="188"/>
      <c r="H607" s="188"/>
      <c r="I607" s="188"/>
      <c r="J607" s="188"/>
      <c r="K607" s="188"/>
      <c r="L607" s="188"/>
      <c r="M607" s="188"/>
      <c r="N607" s="188"/>
      <c r="O607" s="188"/>
      <c r="P607" s="188"/>
      <c r="Q607" s="188"/>
      <c r="R607" s="188"/>
      <c r="S607" s="188"/>
      <c r="T607" s="188"/>
      <c r="U607" s="188"/>
      <c r="V607" s="188"/>
      <c r="W607" s="188"/>
      <c r="X607" s="188"/>
      <c r="Y607" s="188"/>
      <c r="Z607" s="188"/>
      <c r="AA607" s="188"/>
      <c r="AB607" s="188"/>
      <c r="AC607" s="188"/>
      <c r="AD607" s="188"/>
      <c r="AE607" s="188"/>
      <c r="AF607" s="188"/>
      <c r="AG607" s="188"/>
      <c r="AH607" s="188"/>
      <c r="AI607" s="188"/>
      <c r="AJ607" s="188"/>
      <c r="AK607" s="188"/>
      <c r="AL607" s="188"/>
      <c r="AM607" s="188"/>
    </row>
    <row r="608" spans="1:39" x14ac:dyDescent="0.25">
      <c r="A608" s="188" t="s">
        <v>295</v>
      </c>
      <c r="B608" s="329"/>
      <c r="C608" s="330">
        <v>40999</v>
      </c>
      <c r="D608" s="331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188"/>
      <c r="S608" s="188"/>
      <c r="T608" s="188"/>
      <c r="U608" s="188"/>
      <c r="V608" s="188"/>
      <c r="W608" s="188"/>
      <c r="X608" s="188"/>
      <c r="Y608" s="188"/>
      <c r="Z608" s="188"/>
      <c r="AA608" s="188"/>
      <c r="AB608" s="188"/>
      <c r="AC608" s="188"/>
      <c r="AD608" s="188"/>
      <c r="AE608" s="188"/>
      <c r="AF608" s="188"/>
      <c r="AG608" s="188"/>
      <c r="AH608" s="188"/>
      <c r="AI608" s="188"/>
      <c r="AJ608" s="188"/>
      <c r="AK608" s="188"/>
      <c r="AL608" s="188"/>
      <c r="AM608" s="188"/>
    </row>
    <row r="609" spans="1:39" x14ac:dyDescent="0.25">
      <c r="A609" s="188" t="s">
        <v>295</v>
      </c>
      <c r="B609" s="329"/>
      <c r="C609" s="330">
        <v>41090</v>
      </c>
      <c r="D609" s="331"/>
      <c r="E609" s="188"/>
      <c r="F609" s="188"/>
      <c r="G609" s="188"/>
      <c r="H609" s="188"/>
      <c r="I609" s="188"/>
      <c r="J609" s="188"/>
      <c r="K609" s="188"/>
      <c r="L609" s="188"/>
      <c r="M609" s="188"/>
      <c r="N609" s="188"/>
      <c r="O609" s="188"/>
      <c r="P609" s="188"/>
      <c r="Q609" s="188"/>
      <c r="R609" s="188"/>
      <c r="S609" s="188"/>
      <c r="T609" s="188"/>
      <c r="U609" s="188"/>
      <c r="V609" s="188"/>
      <c r="W609" s="188"/>
      <c r="X609" s="188"/>
      <c r="Y609" s="188"/>
      <c r="Z609" s="188"/>
      <c r="AA609" s="188"/>
      <c r="AB609" s="188"/>
      <c r="AC609" s="188"/>
      <c r="AD609" s="188"/>
      <c r="AE609" s="188"/>
      <c r="AF609" s="188"/>
      <c r="AG609" s="188"/>
      <c r="AH609" s="188"/>
      <c r="AI609" s="188"/>
      <c r="AJ609" s="188"/>
      <c r="AK609" s="188"/>
      <c r="AL609" s="188"/>
      <c r="AM609" s="188"/>
    </row>
    <row r="610" spans="1:39" x14ac:dyDescent="0.25">
      <c r="A610" s="188" t="s">
        <v>295</v>
      </c>
      <c r="B610" s="329"/>
      <c r="C610" s="330">
        <v>41182</v>
      </c>
      <c r="D610" s="331"/>
      <c r="E610" s="188"/>
      <c r="F610" s="188"/>
      <c r="G610" s="188"/>
      <c r="H610" s="188"/>
      <c r="I610" s="188"/>
      <c r="J610" s="188"/>
      <c r="K610" s="188"/>
      <c r="L610" s="188"/>
      <c r="M610" s="188"/>
      <c r="N610" s="188"/>
      <c r="O610" s="188"/>
      <c r="P610" s="188"/>
      <c r="Q610" s="188"/>
      <c r="R610" s="188"/>
      <c r="S610" s="188"/>
      <c r="T610" s="188"/>
      <c r="U610" s="188"/>
      <c r="V610" s="188"/>
      <c r="W610" s="188"/>
      <c r="X610" s="188"/>
      <c r="Y610" s="188"/>
      <c r="Z610" s="188"/>
      <c r="AA610" s="188"/>
      <c r="AB610" s="188"/>
      <c r="AC610" s="188"/>
      <c r="AD610" s="188"/>
      <c r="AE610" s="188"/>
      <c r="AF610" s="188"/>
      <c r="AG610" s="188"/>
      <c r="AH610" s="188"/>
      <c r="AI610" s="188"/>
      <c r="AJ610" s="188"/>
      <c r="AK610" s="188"/>
      <c r="AL610" s="188"/>
      <c r="AM610" s="188"/>
    </row>
    <row r="611" spans="1:39" x14ac:dyDescent="0.25">
      <c r="A611" s="188" t="s">
        <v>295</v>
      </c>
      <c r="B611" s="329"/>
      <c r="C611" s="330">
        <v>41274</v>
      </c>
      <c r="D611" s="331"/>
      <c r="E611" s="188"/>
      <c r="F611" s="188"/>
      <c r="G611" s="188"/>
      <c r="H611" s="188"/>
      <c r="I611" s="188"/>
      <c r="J611" s="188"/>
      <c r="K611" s="188"/>
      <c r="L611" s="188"/>
      <c r="M611" s="188"/>
      <c r="N611" s="188"/>
      <c r="O611" s="188"/>
      <c r="P611" s="188"/>
      <c r="Q611" s="188"/>
      <c r="R611" s="188"/>
      <c r="S611" s="188"/>
      <c r="T611" s="188"/>
      <c r="U611" s="188"/>
      <c r="V611" s="188"/>
      <c r="W611" s="188"/>
      <c r="X611" s="188"/>
      <c r="Y611" s="188"/>
      <c r="Z611" s="188"/>
      <c r="AA611" s="188"/>
      <c r="AB611" s="188"/>
      <c r="AC611" s="188"/>
      <c r="AD611" s="188"/>
      <c r="AE611" s="188"/>
      <c r="AF611" s="187"/>
      <c r="AG611" s="188"/>
      <c r="AH611" s="187"/>
      <c r="AI611" s="188"/>
      <c r="AJ611" s="188"/>
      <c r="AK611" s="188"/>
      <c r="AL611" s="188"/>
      <c r="AM611" s="188"/>
    </row>
    <row r="612" spans="1:39" ht="16.5" thickBot="1" x14ac:dyDescent="0.3">
      <c r="A612" s="188" t="s">
        <v>295</v>
      </c>
      <c r="B612" s="182"/>
      <c r="C612" s="184"/>
      <c r="D612" s="183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  <c r="Z612" s="184"/>
      <c r="AA612" s="184"/>
      <c r="AB612" s="184"/>
      <c r="AC612" s="184"/>
      <c r="AD612" s="184"/>
      <c r="AE612" s="184"/>
      <c r="AF612" s="184"/>
      <c r="AG612" s="184"/>
      <c r="AH612" s="184"/>
      <c r="AI612" s="184"/>
      <c r="AJ612" s="184"/>
      <c r="AK612" s="184"/>
      <c r="AL612" s="184"/>
      <c r="AM612" s="184"/>
    </row>
    <row r="613" spans="1:39" ht="16.5" thickTop="1" x14ac:dyDescent="0.25">
      <c r="A613" s="188" t="s">
        <v>295</v>
      </c>
      <c r="B613" s="179">
        <v>2013</v>
      </c>
      <c r="C613" s="181"/>
      <c r="D613" s="180" t="s">
        <v>194</v>
      </c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  <c r="AA613" s="181"/>
      <c r="AB613" s="181"/>
      <c r="AC613" s="181"/>
      <c r="AD613" s="181"/>
      <c r="AE613" s="181"/>
      <c r="AF613" s="181"/>
      <c r="AG613" s="181"/>
      <c r="AH613" s="181"/>
      <c r="AI613" s="181"/>
      <c r="AJ613" s="181"/>
      <c r="AK613" s="181"/>
      <c r="AL613" s="181"/>
      <c r="AM613" s="181"/>
    </row>
    <row r="614" spans="1:39" x14ac:dyDescent="0.25">
      <c r="A614" s="188" t="s">
        <v>295</v>
      </c>
      <c r="B614" s="329"/>
      <c r="C614" s="330">
        <v>41364</v>
      </c>
      <c r="D614" s="331"/>
      <c r="E614" s="188"/>
      <c r="F614" s="188"/>
      <c r="G614" s="188"/>
      <c r="H614" s="188"/>
      <c r="I614" s="188"/>
      <c r="J614" s="188"/>
      <c r="K614" s="188"/>
      <c r="L614" s="188"/>
      <c r="M614" s="188"/>
      <c r="N614" s="188"/>
      <c r="O614" s="188"/>
      <c r="P614" s="188"/>
      <c r="Q614" s="188"/>
      <c r="R614" s="188"/>
      <c r="S614" s="188"/>
      <c r="T614" s="188"/>
      <c r="U614" s="188"/>
      <c r="V614" s="188"/>
      <c r="W614" s="188"/>
      <c r="X614" s="188"/>
      <c r="Y614" s="188"/>
      <c r="Z614" s="188"/>
      <c r="AA614" s="188"/>
      <c r="AB614" s="188"/>
      <c r="AC614" s="188"/>
      <c r="AD614" s="188"/>
      <c r="AE614" s="188"/>
      <c r="AF614" s="188">
        <v>4</v>
      </c>
      <c r="AG614" s="188"/>
      <c r="AH614" s="188">
        <v>4</v>
      </c>
      <c r="AI614" s="188"/>
      <c r="AJ614" s="188"/>
      <c r="AK614" s="188"/>
      <c r="AL614" s="188"/>
      <c r="AM614" s="188"/>
    </row>
    <row r="615" spans="1:39" x14ac:dyDescent="0.25">
      <c r="A615" s="188" t="s">
        <v>295</v>
      </c>
      <c r="B615" s="329"/>
      <c r="C615" s="330">
        <v>41455</v>
      </c>
      <c r="D615" s="331"/>
      <c r="E615" s="188"/>
      <c r="F615" s="188"/>
      <c r="G615" s="188"/>
      <c r="H615" s="188"/>
      <c r="I615" s="188"/>
      <c r="J615" s="188"/>
      <c r="K615" s="188"/>
      <c r="L615" s="188"/>
      <c r="M615" s="188"/>
      <c r="N615" s="188"/>
      <c r="O615" s="188"/>
      <c r="P615" s="188"/>
      <c r="Q615" s="188"/>
      <c r="R615" s="188"/>
      <c r="S615" s="188"/>
      <c r="T615" s="188"/>
      <c r="U615" s="188"/>
      <c r="V615" s="188"/>
      <c r="W615" s="188"/>
      <c r="X615" s="188"/>
      <c r="Y615" s="188"/>
      <c r="Z615" s="188"/>
      <c r="AA615" s="188"/>
      <c r="AB615" s="188"/>
      <c r="AC615" s="188"/>
      <c r="AD615" s="188"/>
      <c r="AE615" s="188"/>
      <c r="AF615" s="188">
        <v>3</v>
      </c>
      <c r="AG615" s="188"/>
      <c r="AH615" s="188">
        <v>3</v>
      </c>
      <c r="AI615" s="188"/>
      <c r="AJ615" s="188"/>
      <c r="AK615" s="188"/>
      <c r="AL615" s="188"/>
      <c r="AM615" s="188"/>
    </row>
    <row r="616" spans="1:39" x14ac:dyDescent="0.25">
      <c r="A616" s="188" t="s">
        <v>295</v>
      </c>
      <c r="B616" s="329"/>
      <c r="C616" s="330">
        <v>41547</v>
      </c>
      <c r="D616" s="331"/>
      <c r="E616" s="188"/>
      <c r="F616" s="188"/>
      <c r="G616" s="188"/>
      <c r="H616" s="188"/>
      <c r="I616" s="188"/>
      <c r="J616" s="188"/>
      <c r="K616" s="188"/>
      <c r="L616" s="188"/>
      <c r="M616" s="188"/>
      <c r="N616" s="188"/>
      <c r="O616" s="188"/>
      <c r="P616" s="188"/>
      <c r="Q616" s="188"/>
      <c r="R616" s="188"/>
      <c r="S616" s="188"/>
      <c r="T616" s="188"/>
      <c r="U616" s="188"/>
      <c r="V616" s="188"/>
      <c r="W616" s="188"/>
      <c r="X616" s="188"/>
      <c r="Y616" s="188"/>
      <c r="Z616" s="188"/>
      <c r="AA616" s="188"/>
      <c r="AB616" s="188"/>
      <c r="AC616" s="188"/>
      <c r="AD616" s="188"/>
      <c r="AE616" s="188"/>
      <c r="AF616" s="188">
        <v>2</v>
      </c>
      <c r="AG616" s="188"/>
      <c r="AH616" s="188">
        <v>2</v>
      </c>
      <c r="AI616" s="188"/>
      <c r="AJ616" s="188"/>
      <c r="AK616" s="188"/>
      <c r="AL616" s="188"/>
      <c r="AM616" s="188"/>
    </row>
    <row r="617" spans="1:39" x14ac:dyDescent="0.25">
      <c r="A617" s="188" t="s">
        <v>295</v>
      </c>
      <c r="B617" s="329"/>
      <c r="C617" s="330">
        <v>41639</v>
      </c>
      <c r="D617" s="331"/>
      <c r="E617" s="188"/>
      <c r="F617" s="188"/>
      <c r="G617" s="188"/>
      <c r="H617" s="188"/>
      <c r="I617" s="188"/>
      <c r="J617" s="188"/>
      <c r="K617" s="188"/>
      <c r="L617" s="188"/>
      <c r="M617" s="188"/>
      <c r="N617" s="188"/>
      <c r="O617" s="188"/>
      <c r="P617" s="188"/>
      <c r="Q617" s="188"/>
      <c r="R617" s="188"/>
      <c r="S617" s="188"/>
      <c r="T617" s="188"/>
      <c r="U617" s="188"/>
      <c r="V617" s="188"/>
      <c r="W617" s="188"/>
      <c r="X617" s="188"/>
      <c r="Y617" s="188"/>
      <c r="Z617" s="188"/>
      <c r="AA617" s="188"/>
      <c r="AB617" s="188"/>
      <c r="AC617" s="188"/>
      <c r="AD617" s="188"/>
      <c r="AE617" s="188"/>
      <c r="AF617" s="187">
        <v>2</v>
      </c>
      <c r="AG617" s="188"/>
      <c r="AH617" s="187">
        <v>2</v>
      </c>
      <c r="AI617" s="188"/>
      <c r="AJ617" s="188"/>
      <c r="AK617" s="188"/>
      <c r="AL617" s="188"/>
      <c r="AM617" s="188"/>
    </row>
    <row r="618" spans="1:39" x14ac:dyDescent="0.25">
      <c r="A618" s="188" t="s">
        <v>295</v>
      </c>
      <c r="B618" s="329">
        <v>2013</v>
      </c>
      <c r="C618" s="330"/>
      <c r="D618" s="331" t="s">
        <v>256</v>
      </c>
      <c r="E618" s="188"/>
      <c r="F618" s="188"/>
      <c r="G618" s="188"/>
      <c r="H618" s="188"/>
      <c r="I618" s="188"/>
      <c r="J618" s="188"/>
      <c r="K618" s="188"/>
      <c r="L618" s="188"/>
      <c r="M618" s="188"/>
      <c r="N618" s="188"/>
      <c r="O618" s="188"/>
      <c r="P618" s="188"/>
      <c r="Q618" s="188"/>
      <c r="R618" s="188"/>
      <c r="S618" s="188"/>
      <c r="T618" s="188"/>
      <c r="U618" s="188"/>
      <c r="V618" s="188"/>
      <c r="W618" s="188"/>
      <c r="X618" s="188"/>
      <c r="Y618" s="188"/>
      <c r="Z618" s="188"/>
      <c r="AA618" s="188"/>
      <c r="AB618" s="188"/>
      <c r="AC618" s="188"/>
      <c r="AD618" s="188"/>
      <c r="AE618" s="188"/>
      <c r="AF618" s="188"/>
      <c r="AG618" s="188"/>
      <c r="AH618" s="188"/>
      <c r="AI618" s="188"/>
      <c r="AJ618" s="188"/>
      <c r="AK618" s="188"/>
      <c r="AL618" s="188"/>
      <c r="AM618" s="188"/>
    </row>
    <row r="619" spans="1:39" x14ac:dyDescent="0.25">
      <c r="A619" s="188" t="s">
        <v>295</v>
      </c>
      <c r="B619" s="329"/>
      <c r="C619" s="330">
        <v>41364</v>
      </c>
      <c r="D619" s="331"/>
      <c r="E619" s="188"/>
      <c r="F619" s="188"/>
      <c r="G619" s="188"/>
      <c r="H619" s="188"/>
      <c r="I619" s="188"/>
      <c r="J619" s="188"/>
      <c r="K619" s="188"/>
      <c r="L619" s="188"/>
      <c r="M619" s="188"/>
      <c r="N619" s="188"/>
      <c r="O619" s="188"/>
      <c r="P619" s="188"/>
      <c r="Q619" s="188"/>
      <c r="R619" s="188"/>
      <c r="S619" s="188"/>
      <c r="T619" s="188"/>
      <c r="U619" s="188"/>
      <c r="V619" s="188"/>
      <c r="W619" s="188"/>
      <c r="X619" s="188"/>
      <c r="Y619" s="188"/>
      <c r="Z619" s="188"/>
      <c r="AA619" s="188"/>
      <c r="AB619" s="188"/>
      <c r="AC619" s="188"/>
      <c r="AD619" s="188"/>
      <c r="AE619" s="188"/>
      <c r="AF619" s="188"/>
      <c r="AG619" s="188"/>
      <c r="AH619" s="188"/>
      <c r="AI619" s="188"/>
      <c r="AJ619" s="188"/>
      <c r="AK619" s="188"/>
      <c r="AL619" s="188"/>
      <c r="AM619" s="188"/>
    </row>
    <row r="620" spans="1:39" x14ac:dyDescent="0.25">
      <c r="A620" s="188" t="s">
        <v>295</v>
      </c>
      <c r="B620" s="329"/>
      <c r="C620" s="330">
        <v>41455</v>
      </c>
      <c r="D620" s="331"/>
      <c r="E620" s="188"/>
      <c r="F620" s="188"/>
      <c r="G620" s="188"/>
      <c r="H620" s="188"/>
      <c r="I620" s="188"/>
      <c r="J620" s="188"/>
      <c r="K620" s="188"/>
      <c r="L620" s="188"/>
      <c r="M620" s="188"/>
      <c r="N620" s="188"/>
      <c r="O620" s="188"/>
      <c r="P620" s="188"/>
      <c r="Q620" s="188"/>
      <c r="R620" s="188"/>
      <c r="S620" s="188"/>
      <c r="T620" s="188"/>
      <c r="U620" s="188"/>
      <c r="V620" s="188"/>
      <c r="W620" s="188"/>
      <c r="X620" s="188"/>
      <c r="Y620" s="188"/>
      <c r="Z620" s="188"/>
      <c r="AA620" s="188"/>
      <c r="AB620" s="188"/>
      <c r="AC620" s="188"/>
      <c r="AD620" s="188"/>
      <c r="AE620" s="188"/>
      <c r="AF620" s="188"/>
      <c r="AG620" s="188"/>
      <c r="AH620" s="188"/>
      <c r="AI620" s="188"/>
      <c r="AJ620" s="188"/>
      <c r="AK620" s="188"/>
      <c r="AL620" s="188"/>
      <c r="AM620" s="188"/>
    </row>
    <row r="621" spans="1:39" x14ac:dyDescent="0.25">
      <c r="A621" s="188" t="s">
        <v>295</v>
      </c>
      <c r="B621" s="329"/>
      <c r="C621" s="330">
        <v>41547</v>
      </c>
      <c r="D621" s="331"/>
      <c r="E621" s="188"/>
      <c r="F621" s="188"/>
      <c r="G621" s="188"/>
      <c r="H621" s="188"/>
      <c r="I621" s="188"/>
      <c r="J621" s="188"/>
      <c r="K621" s="188"/>
      <c r="L621" s="188"/>
      <c r="M621" s="188"/>
      <c r="N621" s="188"/>
      <c r="O621" s="188"/>
      <c r="P621" s="188"/>
      <c r="Q621" s="188"/>
      <c r="R621" s="188"/>
      <c r="S621" s="188"/>
      <c r="T621" s="188"/>
      <c r="U621" s="188"/>
      <c r="V621" s="188"/>
      <c r="W621" s="188"/>
      <c r="X621" s="188"/>
      <c r="Y621" s="188"/>
      <c r="Z621" s="188"/>
      <c r="AA621" s="188"/>
      <c r="AB621" s="188"/>
      <c r="AC621" s="188"/>
      <c r="AD621" s="188"/>
      <c r="AE621" s="188"/>
      <c r="AF621" s="188"/>
      <c r="AG621" s="188"/>
      <c r="AH621" s="188"/>
      <c r="AI621" s="188"/>
      <c r="AJ621" s="188"/>
      <c r="AK621" s="188"/>
      <c r="AL621" s="188"/>
      <c r="AM621" s="188"/>
    </row>
    <row r="622" spans="1:39" x14ac:dyDescent="0.25">
      <c r="A622" s="188" t="s">
        <v>295</v>
      </c>
      <c r="B622" s="329"/>
      <c r="C622" s="330">
        <v>41639</v>
      </c>
      <c r="D622" s="331"/>
      <c r="E622" s="188"/>
      <c r="F622" s="188"/>
      <c r="G622" s="188"/>
      <c r="H622" s="188"/>
      <c r="I622" s="188"/>
      <c r="J622" s="188"/>
      <c r="K622" s="188"/>
      <c r="L622" s="188"/>
      <c r="M622" s="188"/>
      <c r="N622" s="188"/>
      <c r="O622" s="188"/>
      <c r="P622" s="188"/>
      <c r="Q622" s="188"/>
      <c r="R622" s="188"/>
      <c r="S622" s="188"/>
      <c r="T622" s="188"/>
      <c r="U622" s="188"/>
      <c r="V622" s="188"/>
      <c r="W622" s="188"/>
      <c r="X622" s="188"/>
      <c r="Y622" s="188"/>
      <c r="Z622" s="188">
        <v>1</v>
      </c>
      <c r="AA622" s="188"/>
      <c r="AB622" s="188"/>
      <c r="AC622" s="188"/>
      <c r="AD622" s="188"/>
      <c r="AE622" s="188"/>
      <c r="AF622" s="188"/>
      <c r="AG622" s="188"/>
      <c r="AH622" s="188"/>
      <c r="AI622" s="188"/>
      <c r="AJ622" s="188"/>
      <c r="AK622" s="188"/>
      <c r="AL622" s="188"/>
      <c r="AM622" s="188"/>
    </row>
    <row r="623" spans="1:39" ht="16.5" thickBot="1" x14ac:dyDescent="0.3">
      <c r="A623" s="188" t="s">
        <v>295</v>
      </c>
      <c r="B623" s="182"/>
      <c r="C623" s="184"/>
      <c r="D623" s="183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  <c r="Z623" s="184"/>
      <c r="AA623" s="184"/>
      <c r="AB623" s="184"/>
      <c r="AC623" s="184"/>
      <c r="AD623" s="184"/>
      <c r="AE623" s="184"/>
      <c r="AF623" s="184"/>
      <c r="AG623" s="184"/>
      <c r="AH623" s="184"/>
      <c r="AI623" s="184"/>
      <c r="AJ623" s="184"/>
      <c r="AK623" s="184"/>
      <c r="AL623" s="184"/>
      <c r="AM623" s="184"/>
    </row>
    <row r="624" spans="1:39" ht="16.5" thickTop="1" x14ac:dyDescent="0.25">
      <c r="A624" s="188" t="s">
        <v>295</v>
      </c>
      <c r="B624" s="179">
        <v>2014</v>
      </c>
      <c r="C624" s="181"/>
      <c r="D624" s="180" t="s">
        <v>194</v>
      </c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  <c r="AA624" s="181"/>
      <c r="AB624" s="181"/>
      <c r="AC624" s="181"/>
      <c r="AD624" s="181"/>
      <c r="AE624" s="181"/>
      <c r="AF624" s="181"/>
      <c r="AG624" s="181"/>
      <c r="AH624" s="181"/>
      <c r="AI624" s="181"/>
      <c r="AJ624" s="181"/>
      <c r="AK624" s="181"/>
      <c r="AL624" s="181"/>
      <c r="AM624" s="181"/>
    </row>
    <row r="625" spans="1:39" x14ac:dyDescent="0.25">
      <c r="A625" s="188" t="s">
        <v>295</v>
      </c>
      <c r="B625" s="329"/>
      <c r="C625" s="330">
        <v>41729</v>
      </c>
      <c r="D625" s="331"/>
      <c r="E625" s="188"/>
      <c r="F625" s="188"/>
      <c r="G625" s="188"/>
      <c r="H625" s="188"/>
      <c r="I625" s="188"/>
      <c r="J625" s="188"/>
      <c r="K625" s="188"/>
      <c r="L625" s="188"/>
      <c r="M625" s="188"/>
      <c r="N625" s="188"/>
      <c r="O625" s="188"/>
      <c r="P625" s="188"/>
      <c r="Q625" s="188"/>
      <c r="R625" s="188"/>
      <c r="S625" s="188"/>
      <c r="T625" s="188"/>
      <c r="U625" s="188"/>
      <c r="V625" s="188"/>
      <c r="W625" s="188"/>
      <c r="X625" s="188"/>
      <c r="Y625" s="188"/>
      <c r="Z625" s="188"/>
      <c r="AA625" s="188"/>
      <c r="AB625" s="188"/>
      <c r="AC625" s="188"/>
      <c r="AD625" s="188"/>
      <c r="AE625" s="188"/>
      <c r="AF625" s="188">
        <v>5</v>
      </c>
      <c r="AG625" s="188"/>
      <c r="AH625" s="188">
        <v>5</v>
      </c>
      <c r="AI625" s="188"/>
      <c r="AJ625" s="188"/>
      <c r="AK625" s="188"/>
      <c r="AL625" s="188"/>
      <c r="AM625" s="188"/>
    </row>
    <row r="626" spans="1:39" x14ac:dyDescent="0.25">
      <c r="A626" s="188" t="s">
        <v>295</v>
      </c>
      <c r="B626" s="329"/>
      <c r="C626" s="330">
        <v>41820</v>
      </c>
      <c r="D626" s="331"/>
      <c r="E626" s="188"/>
      <c r="F626" s="188"/>
      <c r="G626" s="188"/>
      <c r="H626" s="188"/>
      <c r="I626" s="188"/>
      <c r="J626" s="188"/>
      <c r="K626" s="188"/>
      <c r="L626" s="188"/>
      <c r="M626" s="188"/>
      <c r="N626" s="188"/>
      <c r="O626" s="188"/>
      <c r="P626" s="188"/>
      <c r="Q626" s="188"/>
      <c r="R626" s="188"/>
      <c r="S626" s="188"/>
      <c r="T626" s="188"/>
      <c r="U626" s="188"/>
      <c r="V626" s="188"/>
      <c r="W626" s="188"/>
      <c r="X626" s="188"/>
      <c r="Y626" s="188"/>
      <c r="Z626" s="188"/>
      <c r="AA626" s="188"/>
      <c r="AB626" s="188"/>
      <c r="AC626" s="188"/>
      <c r="AD626" s="188"/>
      <c r="AE626" s="188"/>
      <c r="AF626" s="188">
        <v>4</v>
      </c>
      <c r="AG626" s="188"/>
      <c r="AH626" s="188">
        <v>4</v>
      </c>
      <c r="AI626" s="188"/>
      <c r="AJ626" s="188"/>
      <c r="AK626" s="188"/>
      <c r="AL626" s="188"/>
      <c r="AM626" s="188"/>
    </row>
    <row r="627" spans="1:39" x14ac:dyDescent="0.25">
      <c r="A627" s="188" t="s">
        <v>295</v>
      </c>
      <c r="B627" s="329"/>
      <c r="C627" s="330">
        <v>41912</v>
      </c>
      <c r="D627" s="331"/>
      <c r="E627" s="188"/>
      <c r="F627" s="188"/>
      <c r="G627" s="188"/>
      <c r="H627" s="188"/>
      <c r="I627" s="188"/>
      <c r="J627" s="188"/>
      <c r="K627" s="188"/>
      <c r="L627" s="188"/>
      <c r="M627" s="188"/>
      <c r="N627" s="188"/>
      <c r="O627" s="188"/>
      <c r="P627" s="188"/>
      <c r="Q627" s="188"/>
      <c r="R627" s="188"/>
      <c r="S627" s="188"/>
      <c r="T627" s="188"/>
      <c r="U627" s="188"/>
      <c r="V627" s="188"/>
      <c r="W627" s="188"/>
      <c r="X627" s="188"/>
      <c r="Y627" s="188"/>
      <c r="Z627" s="188"/>
      <c r="AA627" s="188"/>
      <c r="AB627" s="188"/>
      <c r="AC627" s="188"/>
      <c r="AD627" s="188"/>
      <c r="AE627" s="188"/>
      <c r="AF627" s="188">
        <v>4</v>
      </c>
      <c r="AG627" s="188"/>
      <c r="AH627" s="188">
        <v>4</v>
      </c>
      <c r="AI627" s="188"/>
      <c r="AJ627" s="188"/>
      <c r="AK627" s="188"/>
      <c r="AL627" s="188"/>
      <c r="AM627" s="188"/>
    </row>
    <row r="628" spans="1:39" x14ac:dyDescent="0.25">
      <c r="A628" s="188" t="s">
        <v>295</v>
      </c>
      <c r="B628" s="329"/>
      <c r="C628" s="330">
        <v>42004</v>
      </c>
      <c r="D628" s="331"/>
      <c r="E628" s="188"/>
      <c r="F628" s="188"/>
      <c r="G628" s="188"/>
      <c r="H628" s="188"/>
      <c r="I628" s="188"/>
      <c r="J628" s="188"/>
      <c r="K628" s="188"/>
      <c r="L628" s="188"/>
      <c r="M628" s="188"/>
      <c r="N628" s="188"/>
      <c r="O628" s="188"/>
      <c r="P628" s="188"/>
      <c r="Q628" s="188"/>
      <c r="R628" s="188"/>
      <c r="S628" s="188"/>
      <c r="T628" s="188"/>
      <c r="U628" s="188"/>
      <c r="V628" s="188"/>
      <c r="W628" s="188"/>
      <c r="X628" s="188"/>
      <c r="Y628" s="188"/>
      <c r="Z628" s="188"/>
      <c r="AA628" s="188"/>
      <c r="AB628" s="188"/>
      <c r="AC628" s="188"/>
      <c r="AD628" s="188"/>
      <c r="AE628" s="188"/>
      <c r="AF628" s="187">
        <v>1</v>
      </c>
      <c r="AG628" s="188"/>
      <c r="AH628" s="187">
        <v>1</v>
      </c>
      <c r="AI628" s="188"/>
      <c r="AJ628" s="188"/>
      <c r="AK628" s="188"/>
      <c r="AL628" s="188"/>
      <c r="AM628" s="188"/>
    </row>
    <row r="629" spans="1:39" x14ac:dyDescent="0.25">
      <c r="A629" s="188" t="s">
        <v>295</v>
      </c>
      <c r="B629" s="329">
        <v>2014</v>
      </c>
      <c r="C629" s="330"/>
      <c r="D629" s="331" t="s">
        <v>256</v>
      </c>
      <c r="E629" s="188"/>
      <c r="F629" s="188"/>
      <c r="G629" s="188"/>
      <c r="H629" s="188"/>
      <c r="I629" s="188"/>
      <c r="J629" s="188"/>
      <c r="K629" s="188"/>
      <c r="L629" s="188"/>
      <c r="M629" s="188"/>
      <c r="N629" s="188"/>
      <c r="O629" s="188"/>
      <c r="P629" s="188"/>
      <c r="Q629" s="188"/>
      <c r="R629" s="188"/>
      <c r="S629" s="188"/>
      <c r="T629" s="188"/>
      <c r="U629" s="188"/>
      <c r="V629" s="188"/>
      <c r="W629" s="188"/>
      <c r="X629" s="188"/>
      <c r="Y629" s="188"/>
      <c r="Z629" s="188"/>
      <c r="AA629" s="188"/>
      <c r="AB629" s="188"/>
      <c r="AC629" s="188"/>
      <c r="AD629" s="188"/>
      <c r="AE629" s="188"/>
      <c r="AF629" s="188"/>
      <c r="AG629" s="188"/>
      <c r="AH629" s="188"/>
      <c r="AI629" s="188"/>
      <c r="AJ629" s="188"/>
      <c r="AK629" s="188"/>
      <c r="AL629" s="188"/>
      <c r="AM629" s="188"/>
    </row>
    <row r="630" spans="1:39" x14ac:dyDescent="0.25">
      <c r="A630" s="188" t="s">
        <v>295</v>
      </c>
      <c r="B630" s="329"/>
      <c r="C630" s="330">
        <v>41729</v>
      </c>
      <c r="D630" s="331"/>
      <c r="E630" s="188"/>
      <c r="F630" s="188"/>
      <c r="G630" s="188"/>
      <c r="H630" s="188"/>
      <c r="I630" s="188"/>
      <c r="J630" s="188"/>
      <c r="K630" s="188"/>
      <c r="L630" s="188"/>
      <c r="M630" s="188"/>
      <c r="N630" s="188"/>
      <c r="O630" s="188"/>
      <c r="P630" s="188"/>
      <c r="Q630" s="188"/>
      <c r="R630" s="188"/>
      <c r="S630" s="188"/>
      <c r="T630" s="188"/>
      <c r="U630" s="188"/>
      <c r="V630" s="188"/>
      <c r="W630" s="188"/>
      <c r="X630" s="188"/>
      <c r="Y630" s="188"/>
      <c r="Z630" s="188"/>
      <c r="AA630" s="188"/>
      <c r="AB630" s="188"/>
      <c r="AC630" s="188"/>
      <c r="AD630" s="188"/>
      <c r="AE630" s="188"/>
      <c r="AF630" s="188"/>
      <c r="AG630" s="188"/>
      <c r="AH630" s="188"/>
      <c r="AI630" s="188"/>
      <c r="AJ630" s="188"/>
      <c r="AK630" s="188"/>
      <c r="AL630" s="188"/>
      <c r="AM630" s="188"/>
    </row>
    <row r="631" spans="1:39" x14ac:dyDescent="0.25">
      <c r="A631" s="188" t="s">
        <v>295</v>
      </c>
      <c r="B631" s="329"/>
      <c r="C631" s="330">
        <v>41820</v>
      </c>
      <c r="D631" s="331"/>
      <c r="E631" s="188"/>
      <c r="F631" s="188"/>
      <c r="G631" s="188"/>
      <c r="H631" s="188"/>
      <c r="I631" s="188"/>
      <c r="J631" s="188"/>
      <c r="K631" s="188"/>
      <c r="L631" s="188"/>
      <c r="M631" s="188"/>
      <c r="N631" s="188"/>
      <c r="O631" s="188"/>
      <c r="P631" s="188"/>
      <c r="Q631" s="188"/>
      <c r="R631" s="188"/>
      <c r="S631" s="188"/>
      <c r="T631" s="188"/>
      <c r="U631" s="188"/>
      <c r="V631" s="188"/>
      <c r="W631" s="188"/>
      <c r="X631" s="188"/>
      <c r="Y631" s="188"/>
      <c r="Z631" s="188"/>
      <c r="AA631" s="188"/>
      <c r="AB631" s="188"/>
      <c r="AC631" s="188"/>
      <c r="AD631" s="188"/>
      <c r="AE631" s="188"/>
      <c r="AF631" s="188"/>
      <c r="AG631" s="188"/>
      <c r="AH631" s="188"/>
      <c r="AI631" s="188"/>
      <c r="AJ631" s="188"/>
      <c r="AK631" s="188"/>
      <c r="AL631" s="188"/>
      <c r="AM631" s="188"/>
    </row>
    <row r="632" spans="1:39" x14ac:dyDescent="0.25">
      <c r="A632" s="188" t="s">
        <v>295</v>
      </c>
      <c r="B632" s="329"/>
      <c r="C632" s="330">
        <v>41912</v>
      </c>
      <c r="D632" s="331"/>
      <c r="E632" s="188"/>
      <c r="F632" s="188"/>
      <c r="G632" s="188"/>
      <c r="H632" s="188"/>
      <c r="I632" s="188"/>
      <c r="J632" s="188"/>
      <c r="K632" s="188"/>
      <c r="L632" s="188"/>
      <c r="M632" s="188"/>
      <c r="N632" s="188"/>
      <c r="O632" s="188"/>
      <c r="P632" s="188"/>
      <c r="Q632" s="188"/>
      <c r="R632" s="188"/>
      <c r="S632" s="188"/>
      <c r="T632" s="188"/>
      <c r="U632" s="188"/>
      <c r="V632" s="188"/>
      <c r="W632" s="188"/>
      <c r="X632" s="188"/>
      <c r="Y632" s="188"/>
      <c r="Z632" s="188"/>
      <c r="AA632" s="188"/>
      <c r="AB632" s="188"/>
      <c r="AC632" s="188"/>
      <c r="AD632" s="188"/>
      <c r="AE632" s="188"/>
      <c r="AF632" s="188"/>
      <c r="AG632" s="188"/>
      <c r="AH632" s="188"/>
      <c r="AI632" s="188"/>
      <c r="AJ632" s="188"/>
      <c r="AK632" s="188"/>
      <c r="AL632" s="188"/>
      <c r="AM632" s="188"/>
    </row>
    <row r="633" spans="1:39" ht="16.5" thickBot="1" x14ac:dyDescent="0.3">
      <c r="A633" s="188" t="s">
        <v>295</v>
      </c>
      <c r="B633" s="193"/>
      <c r="C633" s="333">
        <v>42004</v>
      </c>
      <c r="D633" s="334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</row>
    <row r="634" spans="1:39" x14ac:dyDescent="0.25">
      <c r="A634" s="188" t="s">
        <v>296</v>
      </c>
      <c r="B634" s="179">
        <v>2012</v>
      </c>
      <c r="C634" s="181"/>
      <c r="D634" s="180" t="s">
        <v>194</v>
      </c>
      <c r="E634" s="179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  <c r="AA634" s="181"/>
      <c r="AB634" s="181"/>
      <c r="AC634" s="181"/>
      <c r="AD634" s="181"/>
      <c r="AE634" s="181"/>
      <c r="AF634" s="181"/>
      <c r="AG634" s="181"/>
      <c r="AH634" s="181"/>
      <c r="AI634" s="181"/>
      <c r="AJ634" s="181"/>
      <c r="AK634" s="181"/>
      <c r="AL634" s="181"/>
      <c r="AM634" s="181"/>
    </row>
    <row r="635" spans="1:39" x14ac:dyDescent="0.25">
      <c r="A635" s="188" t="s">
        <v>296</v>
      </c>
      <c r="B635" s="329"/>
      <c r="C635" s="330">
        <v>40999</v>
      </c>
      <c r="D635" s="331"/>
      <c r="E635" s="329">
        <v>0</v>
      </c>
      <c r="F635" s="188">
        <v>0</v>
      </c>
      <c r="G635" s="187">
        <v>0</v>
      </c>
      <c r="H635" s="187">
        <v>0</v>
      </c>
      <c r="I635" s="187">
        <v>0</v>
      </c>
      <c r="J635" s="187">
        <v>0</v>
      </c>
      <c r="K635" s="187">
        <v>0</v>
      </c>
      <c r="L635" s="187">
        <v>0</v>
      </c>
      <c r="M635" s="187">
        <v>0</v>
      </c>
      <c r="N635" s="187">
        <v>0</v>
      </c>
      <c r="O635" s="187">
        <v>0</v>
      </c>
      <c r="P635" s="187">
        <v>0</v>
      </c>
      <c r="Q635" s="187">
        <v>0</v>
      </c>
      <c r="R635" s="187">
        <v>0</v>
      </c>
      <c r="S635" s="187">
        <v>0</v>
      </c>
      <c r="T635" s="187">
        <v>0</v>
      </c>
      <c r="U635" s="187">
        <v>0</v>
      </c>
      <c r="V635" s="187">
        <v>0</v>
      </c>
      <c r="W635" s="187">
        <v>0</v>
      </c>
      <c r="X635" s="187">
        <v>0</v>
      </c>
      <c r="Y635" s="187">
        <v>0</v>
      </c>
      <c r="Z635" s="187">
        <v>0</v>
      </c>
      <c r="AA635" s="187">
        <v>0</v>
      </c>
      <c r="AB635" s="187">
        <v>0</v>
      </c>
      <c r="AC635" s="187">
        <v>0</v>
      </c>
      <c r="AD635" s="187">
        <v>0</v>
      </c>
      <c r="AE635" s="187">
        <v>0</v>
      </c>
      <c r="AF635" s="187">
        <v>0</v>
      </c>
      <c r="AG635" s="187">
        <v>0</v>
      </c>
      <c r="AH635" s="187">
        <v>0</v>
      </c>
      <c r="AI635" s="187">
        <v>0</v>
      </c>
      <c r="AJ635" s="187">
        <v>0</v>
      </c>
      <c r="AK635" s="187">
        <v>0</v>
      </c>
      <c r="AL635" s="187">
        <v>0</v>
      </c>
      <c r="AM635" s="187">
        <v>0</v>
      </c>
    </row>
    <row r="636" spans="1:39" x14ac:dyDescent="0.25">
      <c r="A636" s="188" t="s">
        <v>296</v>
      </c>
      <c r="B636" s="329"/>
      <c r="C636" s="330">
        <v>41090</v>
      </c>
      <c r="D636" s="331"/>
      <c r="E636" s="329">
        <v>0</v>
      </c>
      <c r="F636" s="188">
        <v>0</v>
      </c>
      <c r="G636" s="187">
        <v>0</v>
      </c>
      <c r="H636" s="188">
        <v>0</v>
      </c>
      <c r="I636" s="187">
        <v>0</v>
      </c>
      <c r="J636" s="187">
        <v>0</v>
      </c>
      <c r="K636" s="187">
        <v>0</v>
      </c>
      <c r="L636" s="187">
        <v>0</v>
      </c>
      <c r="M636" s="187">
        <v>0</v>
      </c>
      <c r="N636" s="187">
        <v>0</v>
      </c>
      <c r="O636" s="187">
        <v>0</v>
      </c>
      <c r="P636" s="187">
        <v>0</v>
      </c>
      <c r="Q636" s="187">
        <v>0</v>
      </c>
      <c r="R636" s="187">
        <v>0</v>
      </c>
      <c r="S636" s="187">
        <v>0</v>
      </c>
      <c r="T636" s="187">
        <v>0</v>
      </c>
      <c r="U636" s="187">
        <v>0</v>
      </c>
      <c r="V636" s="187">
        <v>0</v>
      </c>
      <c r="W636" s="187">
        <v>0</v>
      </c>
      <c r="X636" s="187">
        <v>0</v>
      </c>
      <c r="Y636" s="187">
        <v>0</v>
      </c>
      <c r="Z636" s="187">
        <v>0</v>
      </c>
      <c r="AA636" s="187">
        <v>0</v>
      </c>
      <c r="AB636" s="187">
        <v>0</v>
      </c>
      <c r="AC636" s="187">
        <v>0</v>
      </c>
      <c r="AD636" s="187">
        <v>0</v>
      </c>
      <c r="AE636" s="187">
        <v>0</v>
      </c>
      <c r="AF636" s="187">
        <v>0</v>
      </c>
      <c r="AG636" s="187">
        <v>0</v>
      </c>
      <c r="AH636" s="187">
        <v>0</v>
      </c>
      <c r="AI636" s="187">
        <v>0</v>
      </c>
      <c r="AJ636" s="187">
        <v>0</v>
      </c>
      <c r="AK636" s="187">
        <v>0</v>
      </c>
      <c r="AL636" s="187">
        <v>0</v>
      </c>
      <c r="AM636" s="187">
        <v>0</v>
      </c>
    </row>
    <row r="637" spans="1:39" x14ac:dyDescent="0.25">
      <c r="A637" s="188" t="s">
        <v>296</v>
      </c>
      <c r="B637" s="329"/>
      <c r="C637" s="330">
        <v>41182</v>
      </c>
      <c r="D637" s="331"/>
      <c r="E637" s="329">
        <v>0</v>
      </c>
      <c r="F637" s="188">
        <v>0</v>
      </c>
      <c r="G637" s="187">
        <v>0</v>
      </c>
      <c r="H637" s="187">
        <v>0</v>
      </c>
      <c r="I637" s="187">
        <v>0</v>
      </c>
      <c r="J637" s="187">
        <v>0</v>
      </c>
      <c r="K637" s="187">
        <v>0</v>
      </c>
      <c r="L637" s="187">
        <v>0</v>
      </c>
      <c r="M637" s="187">
        <v>0</v>
      </c>
      <c r="N637" s="187">
        <v>0</v>
      </c>
      <c r="O637" s="187">
        <v>0</v>
      </c>
      <c r="P637" s="187">
        <v>0</v>
      </c>
      <c r="Q637" s="187">
        <v>0</v>
      </c>
      <c r="R637" s="187">
        <v>0</v>
      </c>
      <c r="S637" s="187">
        <v>0</v>
      </c>
      <c r="T637" s="187">
        <v>0</v>
      </c>
      <c r="U637" s="187">
        <v>0</v>
      </c>
      <c r="V637" s="187">
        <v>0</v>
      </c>
      <c r="W637" s="187">
        <v>0</v>
      </c>
      <c r="X637" s="187">
        <v>0</v>
      </c>
      <c r="Y637" s="187">
        <v>0</v>
      </c>
      <c r="Z637" s="187">
        <v>0</v>
      </c>
      <c r="AA637" s="187">
        <v>0</v>
      </c>
      <c r="AB637" s="187">
        <v>0</v>
      </c>
      <c r="AC637" s="187">
        <v>0</v>
      </c>
      <c r="AD637" s="187">
        <v>0</v>
      </c>
      <c r="AE637" s="188">
        <v>0</v>
      </c>
      <c r="AF637" s="188">
        <v>0</v>
      </c>
      <c r="AG637" s="188">
        <v>0</v>
      </c>
      <c r="AH637" s="188">
        <v>0</v>
      </c>
      <c r="AI637" s="188">
        <v>0</v>
      </c>
      <c r="AJ637" s="188">
        <v>0</v>
      </c>
      <c r="AK637" s="188">
        <v>0</v>
      </c>
      <c r="AL637" s="188">
        <v>0</v>
      </c>
      <c r="AM637" s="188">
        <v>0</v>
      </c>
    </row>
    <row r="638" spans="1:39" x14ac:dyDescent="0.25">
      <c r="A638" s="188" t="s">
        <v>296</v>
      </c>
      <c r="B638" s="329"/>
      <c r="C638" s="330">
        <v>41274</v>
      </c>
      <c r="D638" s="331"/>
      <c r="E638" s="329">
        <v>0</v>
      </c>
      <c r="F638" s="188">
        <v>0</v>
      </c>
      <c r="G638" s="187">
        <v>0</v>
      </c>
      <c r="H638" s="187">
        <v>0</v>
      </c>
      <c r="I638" s="187">
        <v>0</v>
      </c>
      <c r="J638" s="187">
        <v>0</v>
      </c>
      <c r="K638" s="187">
        <v>0</v>
      </c>
      <c r="L638" s="187">
        <v>0</v>
      </c>
      <c r="M638" s="187">
        <v>0</v>
      </c>
      <c r="N638" s="187">
        <v>0</v>
      </c>
      <c r="O638" s="187">
        <v>0</v>
      </c>
      <c r="P638" s="187">
        <v>0</v>
      </c>
      <c r="Q638" s="187">
        <v>0</v>
      </c>
      <c r="R638" s="187">
        <v>0</v>
      </c>
      <c r="S638" s="187">
        <v>0</v>
      </c>
      <c r="T638" s="187">
        <v>0</v>
      </c>
      <c r="U638" s="187">
        <v>0</v>
      </c>
      <c r="V638" s="187">
        <v>0</v>
      </c>
      <c r="W638" s="187">
        <v>0</v>
      </c>
      <c r="X638" s="187">
        <v>0</v>
      </c>
      <c r="Y638" s="187">
        <v>0</v>
      </c>
      <c r="Z638" s="187">
        <v>0</v>
      </c>
      <c r="AA638" s="187">
        <v>0</v>
      </c>
      <c r="AB638" s="187">
        <v>0</v>
      </c>
      <c r="AC638" s="187">
        <v>0</v>
      </c>
      <c r="AD638" s="187">
        <v>0</v>
      </c>
      <c r="AE638" s="187">
        <v>0</v>
      </c>
      <c r="AF638" s="187">
        <v>0</v>
      </c>
      <c r="AG638" s="187">
        <v>0</v>
      </c>
      <c r="AH638" s="187">
        <v>0</v>
      </c>
      <c r="AI638" s="187">
        <v>0</v>
      </c>
      <c r="AJ638" s="187">
        <v>0</v>
      </c>
      <c r="AK638" s="187">
        <v>0</v>
      </c>
      <c r="AL638" s="187">
        <v>0</v>
      </c>
      <c r="AM638" s="187">
        <v>0</v>
      </c>
    </row>
    <row r="639" spans="1:39" x14ac:dyDescent="0.25">
      <c r="A639" s="188" t="s">
        <v>296</v>
      </c>
      <c r="B639" s="329">
        <v>2012</v>
      </c>
      <c r="C639" s="330"/>
      <c r="D639" s="331" t="s">
        <v>256</v>
      </c>
      <c r="E639" s="185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  <c r="AA639" s="187"/>
      <c r="AB639" s="187"/>
      <c r="AC639" s="187"/>
      <c r="AD639" s="187"/>
      <c r="AE639" s="187"/>
      <c r="AF639" s="187"/>
      <c r="AG639" s="187"/>
      <c r="AH639" s="187"/>
      <c r="AI639" s="187"/>
      <c r="AJ639" s="187"/>
      <c r="AK639" s="187"/>
      <c r="AL639" s="187"/>
      <c r="AM639" s="187"/>
    </row>
    <row r="640" spans="1:39" x14ac:dyDescent="0.25">
      <c r="A640" s="188" t="s">
        <v>296</v>
      </c>
      <c r="B640" s="329"/>
      <c r="C640" s="330">
        <v>40999</v>
      </c>
      <c r="D640" s="331"/>
      <c r="E640" s="185">
        <v>0</v>
      </c>
      <c r="F640" s="187">
        <v>0</v>
      </c>
      <c r="G640" s="187">
        <v>0</v>
      </c>
      <c r="H640" s="187">
        <v>0</v>
      </c>
      <c r="I640" s="187">
        <v>0</v>
      </c>
      <c r="J640" s="187">
        <v>0</v>
      </c>
      <c r="K640" s="187">
        <v>0</v>
      </c>
      <c r="L640" s="187">
        <v>0</v>
      </c>
      <c r="M640" s="187">
        <v>0</v>
      </c>
      <c r="N640" s="187">
        <v>0</v>
      </c>
      <c r="O640" s="187">
        <v>0</v>
      </c>
      <c r="P640" s="187">
        <v>0</v>
      </c>
      <c r="Q640" s="187">
        <v>0</v>
      </c>
      <c r="R640" s="187">
        <v>0</v>
      </c>
      <c r="S640" s="187">
        <v>0</v>
      </c>
      <c r="T640" s="187">
        <v>0</v>
      </c>
      <c r="U640" s="187">
        <v>0</v>
      </c>
      <c r="V640" s="187">
        <v>0</v>
      </c>
      <c r="W640" s="187">
        <v>0</v>
      </c>
      <c r="X640" s="187">
        <v>0</v>
      </c>
      <c r="Y640" s="187">
        <v>0</v>
      </c>
      <c r="Z640" s="187">
        <v>1</v>
      </c>
      <c r="AA640" s="187">
        <v>0</v>
      </c>
      <c r="AB640" s="187">
        <v>1</v>
      </c>
      <c r="AC640" s="187">
        <v>0</v>
      </c>
      <c r="AD640" s="187">
        <v>0</v>
      </c>
      <c r="AE640" s="187">
        <v>0</v>
      </c>
      <c r="AF640" s="187">
        <v>0</v>
      </c>
      <c r="AG640" s="187">
        <v>0</v>
      </c>
      <c r="AH640" s="187">
        <v>0</v>
      </c>
      <c r="AI640" s="187">
        <v>0</v>
      </c>
      <c r="AJ640" s="187">
        <v>0</v>
      </c>
      <c r="AK640" s="187">
        <v>0</v>
      </c>
      <c r="AL640" s="187">
        <v>0</v>
      </c>
      <c r="AM640" s="187">
        <v>0</v>
      </c>
    </row>
    <row r="641" spans="1:39" x14ac:dyDescent="0.25">
      <c r="A641" s="188" t="s">
        <v>296</v>
      </c>
      <c r="B641" s="329"/>
      <c r="C641" s="330">
        <v>41090</v>
      </c>
      <c r="D641" s="331"/>
      <c r="E641" s="185">
        <v>0</v>
      </c>
      <c r="F641" s="187">
        <v>0</v>
      </c>
      <c r="G641" s="187">
        <v>0</v>
      </c>
      <c r="H641" s="187">
        <v>0</v>
      </c>
      <c r="I641" s="187">
        <v>0</v>
      </c>
      <c r="J641" s="187">
        <v>0</v>
      </c>
      <c r="K641" s="187">
        <v>0</v>
      </c>
      <c r="L641" s="187">
        <v>0</v>
      </c>
      <c r="M641" s="187">
        <v>0</v>
      </c>
      <c r="N641" s="187">
        <v>0</v>
      </c>
      <c r="O641" s="187">
        <v>0</v>
      </c>
      <c r="P641" s="187">
        <v>0</v>
      </c>
      <c r="Q641" s="187">
        <v>0</v>
      </c>
      <c r="R641" s="187">
        <v>0</v>
      </c>
      <c r="S641" s="187">
        <v>0</v>
      </c>
      <c r="T641" s="187">
        <v>0</v>
      </c>
      <c r="U641" s="187">
        <v>0</v>
      </c>
      <c r="V641" s="187">
        <v>0</v>
      </c>
      <c r="W641" s="187">
        <v>0</v>
      </c>
      <c r="X641" s="187">
        <v>0</v>
      </c>
      <c r="Y641" s="187">
        <v>0</v>
      </c>
      <c r="Z641" s="187">
        <v>0</v>
      </c>
      <c r="AA641" s="187">
        <v>0</v>
      </c>
      <c r="AB641" s="187">
        <v>0</v>
      </c>
      <c r="AC641" s="187">
        <v>0</v>
      </c>
      <c r="AD641" s="187">
        <v>0</v>
      </c>
      <c r="AE641" s="187">
        <v>0</v>
      </c>
      <c r="AF641" s="187">
        <v>0</v>
      </c>
      <c r="AG641" s="187">
        <v>0</v>
      </c>
      <c r="AH641" s="187">
        <v>0</v>
      </c>
      <c r="AI641" s="187">
        <v>0</v>
      </c>
      <c r="AJ641" s="187">
        <v>0</v>
      </c>
      <c r="AK641" s="187">
        <v>0</v>
      </c>
      <c r="AL641" s="187">
        <v>0</v>
      </c>
      <c r="AM641" s="187">
        <v>0</v>
      </c>
    </row>
    <row r="642" spans="1:39" x14ac:dyDescent="0.25">
      <c r="A642" s="188" t="s">
        <v>296</v>
      </c>
      <c r="B642" s="329"/>
      <c r="C642" s="330">
        <v>41182</v>
      </c>
      <c r="D642" s="331"/>
      <c r="E642" s="185">
        <v>0</v>
      </c>
      <c r="F642" s="187">
        <v>0</v>
      </c>
      <c r="G642" s="187">
        <v>0</v>
      </c>
      <c r="H642" s="187">
        <v>0</v>
      </c>
      <c r="I642" s="187">
        <v>0</v>
      </c>
      <c r="J642" s="187">
        <v>0</v>
      </c>
      <c r="K642" s="187">
        <v>0</v>
      </c>
      <c r="L642" s="187">
        <v>0</v>
      </c>
      <c r="M642" s="187">
        <v>0</v>
      </c>
      <c r="N642" s="187">
        <v>0</v>
      </c>
      <c r="O642" s="187">
        <v>0</v>
      </c>
      <c r="P642" s="187">
        <v>0</v>
      </c>
      <c r="Q642" s="187">
        <v>0</v>
      </c>
      <c r="R642" s="187">
        <v>0</v>
      </c>
      <c r="S642" s="187">
        <v>0</v>
      </c>
      <c r="T642" s="187">
        <v>0</v>
      </c>
      <c r="U642" s="187">
        <v>0</v>
      </c>
      <c r="V642" s="187">
        <v>0</v>
      </c>
      <c r="W642" s="187">
        <v>0</v>
      </c>
      <c r="X642" s="187">
        <v>0</v>
      </c>
      <c r="Y642" s="187">
        <v>0</v>
      </c>
      <c r="Z642" s="187">
        <v>0</v>
      </c>
      <c r="AA642" s="187">
        <v>0</v>
      </c>
      <c r="AB642" s="187">
        <v>0</v>
      </c>
      <c r="AC642" s="187">
        <v>0</v>
      </c>
      <c r="AD642" s="187">
        <v>0</v>
      </c>
      <c r="AE642" s="187">
        <v>0</v>
      </c>
      <c r="AF642" s="187">
        <v>0</v>
      </c>
      <c r="AG642" s="187">
        <v>0</v>
      </c>
      <c r="AH642" s="187">
        <v>0</v>
      </c>
      <c r="AI642" s="187">
        <v>0</v>
      </c>
      <c r="AJ642" s="187">
        <v>0</v>
      </c>
      <c r="AK642" s="187">
        <v>0</v>
      </c>
      <c r="AL642" s="187">
        <v>0</v>
      </c>
      <c r="AM642" s="187">
        <v>0</v>
      </c>
    </row>
    <row r="643" spans="1:39" x14ac:dyDescent="0.25">
      <c r="A643" s="188" t="s">
        <v>296</v>
      </c>
      <c r="B643" s="329"/>
      <c r="C643" s="330">
        <v>41274</v>
      </c>
      <c r="D643" s="331"/>
      <c r="E643" s="185">
        <v>0</v>
      </c>
      <c r="F643" s="187">
        <v>0</v>
      </c>
      <c r="G643" s="187">
        <v>0</v>
      </c>
      <c r="H643" s="187">
        <v>0</v>
      </c>
      <c r="I643" s="187">
        <v>0</v>
      </c>
      <c r="J643" s="187">
        <v>0</v>
      </c>
      <c r="K643" s="187">
        <v>0</v>
      </c>
      <c r="L643" s="187">
        <v>0</v>
      </c>
      <c r="M643" s="187">
        <v>0</v>
      </c>
      <c r="N643" s="187">
        <v>0</v>
      </c>
      <c r="O643" s="187">
        <v>0</v>
      </c>
      <c r="P643" s="187">
        <v>0</v>
      </c>
      <c r="Q643" s="187">
        <v>0</v>
      </c>
      <c r="R643" s="187">
        <v>0</v>
      </c>
      <c r="S643" s="187">
        <v>0</v>
      </c>
      <c r="T643" s="187">
        <v>0</v>
      </c>
      <c r="U643" s="187">
        <v>0</v>
      </c>
      <c r="V643" s="187">
        <v>0</v>
      </c>
      <c r="W643" s="187">
        <v>0</v>
      </c>
      <c r="X643" s="187">
        <v>0</v>
      </c>
      <c r="Y643" s="187">
        <v>0</v>
      </c>
      <c r="Z643" s="187">
        <v>0</v>
      </c>
      <c r="AA643" s="187">
        <v>0</v>
      </c>
      <c r="AB643" s="187">
        <v>0</v>
      </c>
      <c r="AC643" s="187">
        <v>0</v>
      </c>
      <c r="AD643" s="187">
        <v>0</v>
      </c>
      <c r="AE643" s="187">
        <v>0</v>
      </c>
      <c r="AF643" s="187">
        <v>0</v>
      </c>
      <c r="AG643" s="187">
        <v>0</v>
      </c>
      <c r="AH643" s="187">
        <v>0</v>
      </c>
      <c r="AI643" s="187">
        <v>0</v>
      </c>
      <c r="AJ643" s="187">
        <v>0</v>
      </c>
      <c r="AK643" s="187">
        <v>0</v>
      </c>
      <c r="AL643" s="187">
        <v>0</v>
      </c>
      <c r="AM643" s="187">
        <v>0</v>
      </c>
    </row>
    <row r="644" spans="1:39" ht="16.5" thickBot="1" x14ac:dyDescent="0.3">
      <c r="A644" s="188" t="s">
        <v>296</v>
      </c>
      <c r="B644" s="182"/>
      <c r="C644" s="184"/>
      <c r="D644" s="183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  <c r="Z644" s="184"/>
      <c r="AA644" s="184"/>
      <c r="AB644" s="184"/>
      <c r="AC644" s="184"/>
      <c r="AD644" s="184"/>
      <c r="AE644" s="184"/>
      <c r="AF644" s="184"/>
      <c r="AG644" s="184"/>
      <c r="AH644" s="184"/>
      <c r="AI644" s="184"/>
      <c r="AJ644" s="184"/>
      <c r="AK644" s="184"/>
      <c r="AL644" s="184"/>
      <c r="AM644" s="184"/>
    </row>
    <row r="645" spans="1:39" ht="16.5" thickTop="1" x14ac:dyDescent="0.25">
      <c r="A645" s="188" t="s">
        <v>296</v>
      </c>
      <c r="B645" s="179">
        <v>2013</v>
      </c>
      <c r="C645" s="181"/>
      <c r="D645" s="180" t="s">
        <v>194</v>
      </c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  <c r="AA645" s="181"/>
      <c r="AB645" s="181"/>
      <c r="AC645" s="181"/>
      <c r="AD645" s="181"/>
      <c r="AE645" s="181"/>
      <c r="AF645" s="181"/>
      <c r="AG645" s="181"/>
      <c r="AH645" s="181"/>
      <c r="AI645" s="181"/>
      <c r="AJ645" s="181"/>
      <c r="AK645" s="181"/>
      <c r="AL645" s="181"/>
      <c r="AM645" s="181"/>
    </row>
    <row r="646" spans="1:39" x14ac:dyDescent="0.25">
      <c r="A646" s="188" t="s">
        <v>296</v>
      </c>
      <c r="B646" s="329"/>
      <c r="C646" s="330">
        <v>41364</v>
      </c>
      <c r="D646" s="331"/>
      <c r="E646" s="187">
        <v>0</v>
      </c>
      <c r="F646" s="187">
        <v>0</v>
      </c>
      <c r="G646" s="187">
        <v>0</v>
      </c>
      <c r="H646" s="187">
        <v>0</v>
      </c>
      <c r="I646" s="187">
        <v>0</v>
      </c>
      <c r="J646" s="187">
        <v>0</v>
      </c>
      <c r="K646" s="187">
        <v>0</v>
      </c>
      <c r="L646" s="187">
        <v>0</v>
      </c>
      <c r="M646" s="187">
        <v>0</v>
      </c>
      <c r="N646" s="187">
        <v>0</v>
      </c>
      <c r="O646" s="187">
        <v>0</v>
      </c>
      <c r="P646" s="187">
        <v>0</v>
      </c>
      <c r="Q646" s="187">
        <v>0</v>
      </c>
      <c r="R646" s="187">
        <v>0</v>
      </c>
      <c r="S646" s="187">
        <v>0</v>
      </c>
      <c r="T646" s="187">
        <v>0</v>
      </c>
      <c r="U646" s="187">
        <v>0</v>
      </c>
      <c r="V646" s="187">
        <v>0</v>
      </c>
      <c r="W646" s="187">
        <v>0</v>
      </c>
      <c r="X646" s="187">
        <v>0</v>
      </c>
      <c r="Y646" s="187">
        <v>0</v>
      </c>
      <c r="Z646" s="187">
        <v>0</v>
      </c>
      <c r="AA646" s="187">
        <v>0</v>
      </c>
      <c r="AB646" s="187">
        <v>0</v>
      </c>
      <c r="AC646" s="187">
        <v>0</v>
      </c>
      <c r="AD646" s="187">
        <v>0</v>
      </c>
      <c r="AE646" s="187">
        <v>0</v>
      </c>
      <c r="AF646" s="187">
        <v>0</v>
      </c>
      <c r="AG646" s="187">
        <v>0</v>
      </c>
      <c r="AH646" s="187">
        <v>0</v>
      </c>
      <c r="AI646" s="187">
        <v>0</v>
      </c>
      <c r="AJ646" s="187">
        <v>0</v>
      </c>
      <c r="AK646" s="187">
        <v>0</v>
      </c>
      <c r="AL646" s="187">
        <v>0</v>
      </c>
      <c r="AM646" s="187">
        <v>0</v>
      </c>
    </row>
    <row r="647" spans="1:39" x14ac:dyDescent="0.25">
      <c r="A647" s="188" t="s">
        <v>296</v>
      </c>
      <c r="B647" s="329"/>
      <c r="C647" s="330">
        <v>41455</v>
      </c>
      <c r="D647" s="331"/>
      <c r="E647" s="187">
        <v>0</v>
      </c>
      <c r="F647" s="187">
        <v>0</v>
      </c>
      <c r="G647" s="187">
        <v>0</v>
      </c>
      <c r="H647" s="187">
        <v>0</v>
      </c>
      <c r="I647" s="187">
        <v>0</v>
      </c>
      <c r="J647" s="187">
        <v>0</v>
      </c>
      <c r="K647" s="187">
        <v>0</v>
      </c>
      <c r="L647" s="187">
        <v>0</v>
      </c>
      <c r="M647" s="187">
        <v>0</v>
      </c>
      <c r="N647" s="187">
        <v>0</v>
      </c>
      <c r="O647" s="187">
        <v>0</v>
      </c>
      <c r="P647" s="187">
        <v>0</v>
      </c>
      <c r="Q647" s="187">
        <v>0</v>
      </c>
      <c r="R647" s="187">
        <v>0</v>
      </c>
      <c r="S647" s="187">
        <v>0</v>
      </c>
      <c r="T647" s="187">
        <v>0</v>
      </c>
      <c r="U647" s="187">
        <v>0</v>
      </c>
      <c r="V647" s="187">
        <v>0</v>
      </c>
      <c r="W647" s="187">
        <v>0</v>
      </c>
      <c r="X647" s="187">
        <v>0</v>
      </c>
      <c r="Y647" s="187">
        <v>0</v>
      </c>
      <c r="Z647" s="187">
        <v>0</v>
      </c>
      <c r="AA647" s="187">
        <v>0</v>
      </c>
      <c r="AB647" s="187">
        <v>0</v>
      </c>
      <c r="AC647" s="187">
        <v>0</v>
      </c>
      <c r="AD647" s="187">
        <v>0</v>
      </c>
      <c r="AE647" s="187">
        <v>0</v>
      </c>
      <c r="AF647" s="187">
        <v>0</v>
      </c>
      <c r="AG647" s="187">
        <v>0</v>
      </c>
      <c r="AH647" s="187">
        <v>0</v>
      </c>
      <c r="AI647" s="187">
        <v>0</v>
      </c>
      <c r="AJ647" s="187">
        <v>0</v>
      </c>
      <c r="AK647" s="187">
        <v>0</v>
      </c>
      <c r="AL647" s="187">
        <v>0</v>
      </c>
      <c r="AM647" s="187">
        <v>0</v>
      </c>
    </row>
    <row r="648" spans="1:39" x14ac:dyDescent="0.25">
      <c r="A648" s="188" t="s">
        <v>296</v>
      </c>
      <c r="B648" s="329"/>
      <c r="C648" s="330">
        <v>41547</v>
      </c>
      <c r="D648" s="331"/>
      <c r="E648" s="187">
        <v>0</v>
      </c>
      <c r="F648" s="187">
        <v>0</v>
      </c>
      <c r="G648" s="187">
        <v>0</v>
      </c>
      <c r="H648" s="187">
        <v>0</v>
      </c>
      <c r="I648" s="187">
        <v>0</v>
      </c>
      <c r="J648" s="187">
        <v>0</v>
      </c>
      <c r="K648" s="187">
        <v>0</v>
      </c>
      <c r="L648" s="187">
        <v>0</v>
      </c>
      <c r="M648" s="187">
        <v>0</v>
      </c>
      <c r="N648" s="187">
        <v>0</v>
      </c>
      <c r="O648" s="187">
        <v>0</v>
      </c>
      <c r="P648" s="187">
        <v>0</v>
      </c>
      <c r="Q648" s="187">
        <v>0</v>
      </c>
      <c r="R648" s="187">
        <v>0</v>
      </c>
      <c r="S648" s="187">
        <v>0</v>
      </c>
      <c r="T648" s="187">
        <v>0</v>
      </c>
      <c r="U648" s="187">
        <v>0</v>
      </c>
      <c r="V648" s="187">
        <v>0</v>
      </c>
      <c r="W648" s="187">
        <v>0</v>
      </c>
      <c r="X648" s="187">
        <v>0</v>
      </c>
      <c r="Y648" s="187">
        <v>0</v>
      </c>
      <c r="Z648" s="187">
        <v>0</v>
      </c>
      <c r="AA648" s="187">
        <v>0</v>
      </c>
      <c r="AB648" s="187">
        <v>0</v>
      </c>
      <c r="AC648" s="187">
        <v>0</v>
      </c>
      <c r="AD648" s="187">
        <v>0</v>
      </c>
      <c r="AE648" s="187">
        <v>0</v>
      </c>
      <c r="AF648" s="187">
        <v>0</v>
      </c>
      <c r="AG648" s="187">
        <v>0</v>
      </c>
      <c r="AH648" s="187">
        <v>0</v>
      </c>
      <c r="AI648" s="187">
        <v>0</v>
      </c>
      <c r="AJ648" s="187">
        <v>0</v>
      </c>
      <c r="AK648" s="187">
        <v>0</v>
      </c>
      <c r="AL648" s="187">
        <v>0</v>
      </c>
      <c r="AM648" s="187">
        <v>0</v>
      </c>
    </row>
    <row r="649" spans="1:39" x14ac:dyDescent="0.25">
      <c r="A649" s="188" t="s">
        <v>296</v>
      </c>
      <c r="B649" s="329"/>
      <c r="C649" s="330">
        <v>41639</v>
      </c>
      <c r="D649" s="331"/>
      <c r="E649" s="187">
        <v>0</v>
      </c>
      <c r="F649" s="187">
        <v>0</v>
      </c>
      <c r="G649" s="187">
        <v>0</v>
      </c>
      <c r="H649" s="187">
        <v>0</v>
      </c>
      <c r="I649" s="187">
        <v>0</v>
      </c>
      <c r="J649" s="187">
        <v>0</v>
      </c>
      <c r="K649" s="187">
        <v>0</v>
      </c>
      <c r="L649" s="187">
        <v>0</v>
      </c>
      <c r="M649" s="187">
        <v>0</v>
      </c>
      <c r="N649" s="187">
        <v>0</v>
      </c>
      <c r="O649" s="187">
        <v>0</v>
      </c>
      <c r="P649" s="187">
        <v>0</v>
      </c>
      <c r="Q649" s="187">
        <v>0</v>
      </c>
      <c r="R649" s="187">
        <v>0</v>
      </c>
      <c r="S649" s="187">
        <v>0</v>
      </c>
      <c r="T649" s="187">
        <v>0</v>
      </c>
      <c r="U649" s="187">
        <v>0</v>
      </c>
      <c r="V649" s="187">
        <v>0</v>
      </c>
      <c r="W649" s="187">
        <v>0</v>
      </c>
      <c r="X649" s="187">
        <v>0</v>
      </c>
      <c r="Y649" s="187">
        <v>0</v>
      </c>
      <c r="Z649" s="187">
        <v>0</v>
      </c>
      <c r="AA649" s="187">
        <v>0</v>
      </c>
      <c r="AB649" s="187">
        <v>0</v>
      </c>
      <c r="AC649" s="187">
        <v>0</v>
      </c>
      <c r="AD649" s="187">
        <v>0</v>
      </c>
      <c r="AE649" s="187">
        <v>0</v>
      </c>
      <c r="AF649" s="187">
        <v>0</v>
      </c>
      <c r="AG649" s="187">
        <v>0</v>
      </c>
      <c r="AH649" s="187">
        <v>0</v>
      </c>
      <c r="AI649" s="187">
        <v>0</v>
      </c>
      <c r="AJ649" s="187">
        <v>0</v>
      </c>
      <c r="AK649" s="187">
        <v>0</v>
      </c>
      <c r="AL649" s="187">
        <v>0</v>
      </c>
      <c r="AM649" s="187">
        <v>0</v>
      </c>
    </row>
    <row r="650" spans="1:39" x14ac:dyDescent="0.25">
      <c r="A650" s="188" t="s">
        <v>296</v>
      </c>
      <c r="B650" s="329">
        <v>2013</v>
      </c>
      <c r="C650" s="330"/>
      <c r="D650" s="331" t="s">
        <v>256</v>
      </c>
      <c r="E650" s="188"/>
      <c r="F650" s="188"/>
      <c r="G650" s="188"/>
      <c r="H650" s="188"/>
      <c r="I650" s="188"/>
      <c r="J650" s="188"/>
      <c r="K650" s="188"/>
      <c r="L650" s="188"/>
      <c r="M650" s="188"/>
      <c r="N650" s="188"/>
      <c r="O650" s="188"/>
      <c r="P650" s="188"/>
      <c r="Q650" s="188"/>
      <c r="R650" s="188"/>
      <c r="S650" s="188"/>
      <c r="T650" s="188"/>
      <c r="U650" s="188"/>
      <c r="V650" s="188"/>
      <c r="W650" s="188"/>
      <c r="X650" s="188"/>
      <c r="Y650" s="188"/>
      <c r="Z650" s="188"/>
      <c r="AA650" s="188"/>
      <c r="AB650" s="188"/>
      <c r="AC650" s="188"/>
      <c r="AD650" s="188"/>
      <c r="AE650" s="188"/>
      <c r="AF650" s="188"/>
      <c r="AG650" s="188"/>
      <c r="AH650" s="188"/>
      <c r="AI650" s="188"/>
      <c r="AJ650" s="188"/>
      <c r="AK650" s="188"/>
      <c r="AL650" s="188"/>
      <c r="AM650" s="188"/>
    </row>
    <row r="651" spans="1:39" x14ac:dyDescent="0.25">
      <c r="A651" s="188" t="s">
        <v>296</v>
      </c>
      <c r="B651" s="329"/>
      <c r="C651" s="330">
        <v>41364</v>
      </c>
      <c r="D651" s="331"/>
      <c r="E651" s="187">
        <v>0</v>
      </c>
      <c r="F651" s="187">
        <v>0</v>
      </c>
      <c r="G651" s="187">
        <v>0</v>
      </c>
      <c r="H651" s="187">
        <v>0</v>
      </c>
      <c r="I651" s="187">
        <v>0</v>
      </c>
      <c r="J651" s="187">
        <v>0</v>
      </c>
      <c r="K651" s="187">
        <v>0</v>
      </c>
      <c r="L651" s="187">
        <v>0</v>
      </c>
      <c r="M651" s="187">
        <v>0</v>
      </c>
      <c r="N651" s="187">
        <v>0</v>
      </c>
      <c r="O651" s="187">
        <v>0</v>
      </c>
      <c r="P651" s="187">
        <v>0</v>
      </c>
      <c r="Q651" s="187">
        <v>0</v>
      </c>
      <c r="R651" s="187">
        <v>0</v>
      </c>
      <c r="S651" s="187">
        <v>0</v>
      </c>
      <c r="T651" s="187">
        <v>0</v>
      </c>
      <c r="U651" s="187">
        <v>0</v>
      </c>
      <c r="V651" s="187">
        <v>0</v>
      </c>
      <c r="W651" s="187">
        <v>0</v>
      </c>
      <c r="X651" s="187">
        <v>0</v>
      </c>
      <c r="Y651" s="187">
        <v>0</v>
      </c>
      <c r="Z651" s="187">
        <v>0</v>
      </c>
      <c r="AA651" s="187">
        <v>0</v>
      </c>
      <c r="AB651" s="187">
        <v>0</v>
      </c>
      <c r="AC651" s="187">
        <v>0</v>
      </c>
      <c r="AD651" s="187">
        <v>0</v>
      </c>
      <c r="AE651" s="187">
        <v>0</v>
      </c>
      <c r="AF651" s="187">
        <v>0</v>
      </c>
      <c r="AG651" s="187">
        <v>0</v>
      </c>
      <c r="AH651" s="187">
        <v>0</v>
      </c>
      <c r="AI651" s="187">
        <v>0</v>
      </c>
      <c r="AJ651" s="187">
        <v>0</v>
      </c>
      <c r="AK651" s="187">
        <v>0</v>
      </c>
      <c r="AL651" s="187">
        <v>0</v>
      </c>
      <c r="AM651" s="187">
        <v>0</v>
      </c>
    </row>
    <row r="652" spans="1:39" x14ac:dyDescent="0.25">
      <c r="A652" s="188" t="s">
        <v>296</v>
      </c>
      <c r="B652" s="329"/>
      <c r="C652" s="330">
        <v>41455</v>
      </c>
      <c r="D652" s="331"/>
      <c r="E652" s="187">
        <v>0</v>
      </c>
      <c r="F652" s="187">
        <v>0</v>
      </c>
      <c r="G652" s="187">
        <v>0</v>
      </c>
      <c r="H652" s="187">
        <v>0</v>
      </c>
      <c r="I652" s="187">
        <v>0</v>
      </c>
      <c r="J652" s="187">
        <v>0</v>
      </c>
      <c r="K652" s="187">
        <v>0</v>
      </c>
      <c r="L652" s="187">
        <v>0</v>
      </c>
      <c r="M652" s="187">
        <v>0</v>
      </c>
      <c r="N652" s="187">
        <v>0</v>
      </c>
      <c r="O652" s="187">
        <v>0</v>
      </c>
      <c r="P652" s="187">
        <v>0</v>
      </c>
      <c r="Q652" s="187">
        <v>0</v>
      </c>
      <c r="R652" s="187">
        <v>0</v>
      </c>
      <c r="S652" s="187">
        <v>0</v>
      </c>
      <c r="T652" s="187">
        <v>0</v>
      </c>
      <c r="U652" s="187">
        <v>0</v>
      </c>
      <c r="V652" s="187">
        <v>0</v>
      </c>
      <c r="W652" s="187">
        <v>0</v>
      </c>
      <c r="X652" s="187">
        <v>0</v>
      </c>
      <c r="Y652" s="187">
        <v>0</v>
      </c>
      <c r="Z652" s="187">
        <v>0</v>
      </c>
      <c r="AA652" s="187">
        <v>0</v>
      </c>
      <c r="AB652" s="187">
        <v>0</v>
      </c>
      <c r="AC652" s="187">
        <v>0</v>
      </c>
      <c r="AD652" s="187">
        <v>0</v>
      </c>
      <c r="AE652" s="187">
        <v>0</v>
      </c>
      <c r="AF652" s="187">
        <v>0</v>
      </c>
      <c r="AG652" s="187">
        <v>0</v>
      </c>
      <c r="AH652" s="187">
        <v>0</v>
      </c>
      <c r="AI652" s="187">
        <v>0</v>
      </c>
      <c r="AJ652" s="187">
        <v>0</v>
      </c>
      <c r="AK652" s="187">
        <v>0</v>
      </c>
      <c r="AL652" s="187">
        <v>0</v>
      </c>
      <c r="AM652" s="187">
        <v>0</v>
      </c>
    </row>
    <row r="653" spans="1:39" x14ac:dyDescent="0.25">
      <c r="A653" s="188" t="s">
        <v>296</v>
      </c>
      <c r="B653" s="329"/>
      <c r="C653" s="330">
        <v>41547</v>
      </c>
      <c r="D653" s="331"/>
      <c r="E653" s="187">
        <v>0</v>
      </c>
      <c r="F653" s="187">
        <v>0</v>
      </c>
      <c r="G653" s="187">
        <v>0</v>
      </c>
      <c r="H653" s="187">
        <v>0</v>
      </c>
      <c r="I653" s="187">
        <v>0</v>
      </c>
      <c r="J653" s="187">
        <v>0</v>
      </c>
      <c r="K653" s="187">
        <v>0</v>
      </c>
      <c r="L653" s="187">
        <v>0</v>
      </c>
      <c r="M653" s="187">
        <v>0</v>
      </c>
      <c r="N653" s="187">
        <v>0</v>
      </c>
      <c r="O653" s="187">
        <v>0</v>
      </c>
      <c r="P653" s="187">
        <v>0</v>
      </c>
      <c r="Q653" s="187">
        <v>0</v>
      </c>
      <c r="R653" s="187">
        <v>0</v>
      </c>
      <c r="S653" s="187">
        <v>0</v>
      </c>
      <c r="T653" s="187">
        <v>0</v>
      </c>
      <c r="U653" s="187">
        <v>0</v>
      </c>
      <c r="V653" s="187">
        <v>0</v>
      </c>
      <c r="W653" s="187">
        <v>0</v>
      </c>
      <c r="X653" s="187">
        <v>0</v>
      </c>
      <c r="Y653" s="187">
        <v>0</v>
      </c>
      <c r="Z653" s="187">
        <v>0</v>
      </c>
      <c r="AA653" s="187">
        <v>0</v>
      </c>
      <c r="AB653" s="187">
        <v>0</v>
      </c>
      <c r="AC653" s="187">
        <v>0</v>
      </c>
      <c r="AD653" s="187">
        <v>0</v>
      </c>
      <c r="AE653" s="187">
        <v>0</v>
      </c>
      <c r="AF653" s="187">
        <v>0</v>
      </c>
      <c r="AG653" s="187">
        <v>0</v>
      </c>
      <c r="AH653" s="187">
        <v>0</v>
      </c>
      <c r="AI653" s="187">
        <v>0</v>
      </c>
      <c r="AJ653" s="187">
        <v>0</v>
      </c>
      <c r="AK653" s="187">
        <v>0</v>
      </c>
      <c r="AL653" s="187">
        <v>0</v>
      </c>
      <c r="AM653" s="187">
        <v>0</v>
      </c>
    </row>
    <row r="654" spans="1:39" x14ac:dyDescent="0.25">
      <c r="A654" s="188" t="s">
        <v>296</v>
      </c>
      <c r="B654" s="329"/>
      <c r="C654" s="330">
        <v>41639</v>
      </c>
      <c r="D654" s="331"/>
      <c r="E654" s="187">
        <v>0</v>
      </c>
      <c r="F654" s="187">
        <v>0</v>
      </c>
      <c r="G654" s="187">
        <v>0</v>
      </c>
      <c r="H654" s="187">
        <v>0</v>
      </c>
      <c r="I654" s="187">
        <v>0</v>
      </c>
      <c r="J654" s="187">
        <v>0</v>
      </c>
      <c r="K654" s="187">
        <v>0</v>
      </c>
      <c r="L654" s="187">
        <v>0</v>
      </c>
      <c r="M654" s="187">
        <v>0</v>
      </c>
      <c r="N654" s="187">
        <v>0</v>
      </c>
      <c r="O654" s="187">
        <v>0</v>
      </c>
      <c r="P654" s="187">
        <v>0</v>
      </c>
      <c r="Q654" s="187">
        <v>0</v>
      </c>
      <c r="R654" s="187">
        <v>0</v>
      </c>
      <c r="S654" s="187">
        <v>0</v>
      </c>
      <c r="T654" s="187">
        <v>0</v>
      </c>
      <c r="U654" s="187">
        <v>0</v>
      </c>
      <c r="V654" s="187">
        <v>0</v>
      </c>
      <c r="W654" s="187">
        <v>0</v>
      </c>
      <c r="X654" s="187">
        <v>0</v>
      </c>
      <c r="Y654" s="187">
        <v>0</v>
      </c>
      <c r="Z654" s="187">
        <v>0</v>
      </c>
      <c r="AA654" s="187">
        <v>0</v>
      </c>
      <c r="AB654" s="187">
        <v>0</v>
      </c>
      <c r="AC654" s="187">
        <v>0</v>
      </c>
      <c r="AD654" s="187">
        <v>0</v>
      </c>
      <c r="AE654" s="187">
        <v>0</v>
      </c>
      <c r="AF654" s="187">
        <v>0</v>
      </c>
      <c r="AG654" s="187">
        <v>0</v>
      </c>
      <c r="AH654" s="187">
        <v>0</v>
      </c>
      <c r="AI654" s="187">
        <v>0</v>
      </c>
      <c r="AJ654" s="187">
        <v>0</v>
      </c>
      <c r="AK654" s="187">
        <v>0</v>
      </c>
      <c r="AL654" s="187">
        <v>0</v>
      </c>
      <c r="AM654" s="187">
        <v>0</v>
      </c>
    </row>
    <row r="655" spans="1:39" ht="16.5" thickBot="1" x14ac:dyDescent="0.3">
      <c r="A655" s="188" t="s">
        <v>296</v>
      </c>
      <c r="B655" s="182"/>
      <c r="C655" s="184"/>
      <c r="D655" s="183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  <c r="U655" s="184"/>
      <c r="V655" s="184"/>
      <c r="W655" s="184"/>
      <c r="X655" s="184"/>
      <c r="Y655" s="184"/>
      <c r="Z655" s="184"/>
      <c r="AA655" s="184"/>
      <c r="AB655" s="184"/>
      <c r="AC655" s="184"/>
      <c r="AD655" s="184"/>
      <c r="AE655" s="184"/>
      <c r="AF655" s="184"/>
      <c r="AG655" s="184"/>
      <c r="AH655" s="184"/>
      <c r="AI655" s="184"/>
      <c r="AJ655" s="184"/>
      <c r="AK655" s="184"/>
      <c r="AL655" s="184"/>
      <c r="AM655" s="184"/>
    </row>
    <row r="656" spans="1:39" ht="16.5" thickTop="1" x14ac:dyDescent="0.25">
      <c r="A656" s="188" t="s">
        <v>296</v>
      </c>
      <c r="B656" s="179">
        <v>2014</v>
      </c>
      <c r="C656" s="181"/>
      <c r="D656" s="180" t="s">
        <v>194</v>
      </c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  <c r="AA656" s="181"/>
      <c r="AB656" s="181"/>
      <c r="AC656" s="181"/>
      <c r="AD656" s="181"/>
      <c r="AE656" s="181"/>
      <c r="AF656" s="181"/>
      <c r="AG656" s="181"/>
      <c r="AH656" s="181"/>
      <c r="AI656" s="181"/>
      <c r="AJ656" s="181"/>
      <c r="AK656" s="181"/>
      <c r="AL656" s="181"/>
      <c r="AM656" s="181"/>
    </row>
    <row r="657" spans="1:39" x14ac:dyDescent="0.25">
      <c r="A657" s="188" t="s">
        <v>296</v>
      </c>
      <c r="B657" s="329"/>
      <c r="C657" s="330">
        <v>41729</v>
      </c>
      <c r="D657" s="331"/>
      <c r="E657" s="187">
        <v>0</v>
      </c>
      <c r="F657" s="187">
        <v>0</v>
      </c>
      <c r="G657" s="187">
        <v>0</v>
      </c>
      <c r="H657" s="187">
        <v>0</v>
      </c>
      <c r="I657" s="187">
        <v>0</v>
      </c>
      <c r="J657" s="187">
        <v>0</v>
      </c>
      <c r="K657" s="187">
        <v>0</v>
      </c>
      <c r="L657" s="187">
        <v>0</v>
      </c>
      <c r="M657" s="187">
        <v>0</v>
      </c>
      <c r="N657" s="187">
        <v>0</v>
      </c>
      <c r="O657" s="187">
        <v>0</v>
      </c>
      <c r="P657" s="187">
        <v>0</v>
      </c>
      <c r="Q657" s="187">
        <v>0</v>
      </c>
      <c r="R657" s="187">
        <v>0</v>
      </c>
      <c r="S657" s="187">
        <v>0</v>
      </c>
      <c r="T657" s="187">
        <v>0</v>
      </c>
      <c r="U657" s="187">
        <v>0</v>
      </c>
      <c r="V657" s="187">
        <v>0</v>
      </c>
      <c r="W657" s="187">
        <v>0</v>
      </c>
      <c r="X657" s="187">
        <v>0</v>
      </c>
      <c r="Y657" s="187">
        <v>0</v>
      </c>
      <c r="Z657" s="187">
        <v>0</v>
      </c>
      <c r="AA657" s="187">
        <v>0</v>
      </c>
      <c r="AB657" s="187">
        <v>0</v>
      </c>
      <c r="AC657" s="187">
        <v>0</v>
      </c>
      <c r="AD657" s="187">
        <v>0</v>
      </c>
      <c r="AE657" s="187">
        <v>0</v>
      </c>
      <c r="AF657" s="187">
        <v>0</v>
      </c>
      <c r="AG657" s="187">
        <v>0</v>
      </c>
      <c r="AH657" s="187">
        <v>0</v>
      </c>
      <c r="AI657" s="187">
        <v>0</v>
      </c>
      <c r="AJ657" s="187">
        <v>0</v>
      </c>
      <c r="AK657" s="188"/>
      <c r="AL657" s="187">
        <v>0</v>
      </c>
      <c r="AM657" s="188"/>
    </row>
    <row r="658" spans="1:39" x14ac:dyDescent="0.25">
      <c r="A658" s="188" t="s">
        <v>296</v>
      </c>
      <c r="B658" s="329"/>
      <c r="C658" s="330">
        <v>41820</v>
      </c>
      <c r="D658" s="331"/>
      <c r="E658" s="187">
        <v>0</v>
      </c>
      <c r="F658" s="187">
        <v>0</v>
      </c>
      <c r="G658" s="187">
        <v>0</v>
      </c>
      <c r="H658" s="187">
        <v>0</v>
      </c>
      <c r="I658" s="187">
        <v>0</v>
      </c>
      <c r="J658" s="187">
        <v>0</v>
      </c>
      <c r="K658" s="187">
        <v>0</v>
      </c>
      <c r="L658" s="187">
        <v>0</v>
      </c>
      <c r="M658" s="187">
        <v>0</v>
      </c>
      <c r="N658" s="187">
        <v>0</v>
      </c>
      <c r="O658" s="187">
        <v>0</v>
      </c>
      <c r="P658" s="187">
        <v>0</v>
      </c>
      <c r="Q658" s="187">
        <v>0</v>
      </c>
      <c r="R658" s="187">
        <v>0</v>
      </c>
      <c r="S658" s="187">
        <v>0</v>
      </c>
      <c r="T658" s="187">
        <v>0</v>
      </c>
      <c r="U658" s="187">
        <v>0</v>
      </c>
      <c r="V658" s="187">
        <v>0</v>
      </c>
      <c r="W658" s="187">
        <v>0</v>
      </c>
      <c r="X658" s="187">
        <v>0</v>
      </c>
      <c r="Y658" s="187">
        <v>0</v>
      </c>
      <c r="Z658" s="187">
        <v>0</v>
      </c>
      <c r="AA658" s="187">
        <v>0</v>
      </c>
      <c r="AB658" s="187">
        <v>0</v>
      </c>
      <c r="AC658" s="187">
        <v>0</v>
      </c>
      <c r="AD658" s="187">
        <v>0</v>
      </c>
      <c r="AE658" s="187">
        <v>0</v>
      </c>
      <c r="AF658" s="187">
        <v>0</v>
      </c>
      <c r="AG658" s="187">
        <v>0</v>
      </c>
      <c r="AH658" s="187">
        <v>0</v>
      </c>
      <c r="AI658" s="187">
        <v>0</v>
      </c>
      <c r="AJ658" s="187">
        <v>0</v>
      </c>
      <c r="AK658" s="188"/>
      <c r="AL658" s="187">
        <v>0</v>
      </c>
      <c r="AM658" s="188"/>
    </row>
    <row r="659" spans="1:39" x14ac:dyDescent="0.25">
      <c r="A659" s="188" t="s">
        <v>296</v>
      </c>
      <c r="B659" s="329"/>
      <c r="C659" s="330">
        <v>41912</v>
      </c>
      <c r="D659" s="331"/>
      <c r="E659" s="188">
        <v>0</v>
      </c>
      <c r="F659" s="187">
        <v>0</v>
      </c>
      <c r="G659" s="187">
        <v>0</v>
      </c>
      <c r="H659" s="187">
        <v>0</v>
      </c>
      <c r="I659" s="187">
        <v>0</v>
      </c>
      <c r="J659" s="187">
        <v>0</v>
      </c>
      <c r="K659" s="187">
        <v>0</v>
      </c>
      <c r="L659" s="187">
        <v>0</v>
      </c>
      <c r="M659" s="187">
        <v>0</v>
      </c>
      <c r="N659" s="187">
        <v>0</v>
      </c>
      <c r="O659" s="187">
        <v>0</v>
      </c>
      <c r="P659" s="187">
        <v>0</v>
      </c>
      <c r="Q659" s="187">
        <v>0</v>
      </c>
      <c r="R659" s="187">
        <v>0</v>
      </c>
      <c r="S659" s="187">
        <v>0</v>
      </c>
      <c r="T659" s="187">
        <v>0</v>
      </c>
      <c r="U659" s="187">
        <v>0</v>
      </c>
      <c r="V659" s="187">
        <v>0</v>
      </c>
      <c r="W659" s="187">
        <v>0</v>
      </c>
      <c r="X659" s="187">
        <v>0</v>
      </c>
      <c r="Y659" s="187">
        <v>0</v>
      </c>
      <c r="Z659" s="187">
        <v>0</v>
      </c>
      <c r="AA659" s="187">
        <v>0</v>
      </c>
      <c r="AB659" s="187">
        <v>0</v>
      </c>
      <c r="AC659" s="187">
        <v>0</v>
      </c>
      <c r="AD659" s="187">
        <v>0</v>
      </c>
      <c r="AE659" s="187">
        <v>0</v>
      </c>
      <c r="AF659" s="187">
        <v>0</v>
      </c>
      <c r="AG659" s="187">
        <v>0</v>
      </c>
      <c r="AH659" s="187">
        <v>0</v>
      </c>
      <c r="AI659" s="187">
        <v>0</v>
      </c>
      <c r="AJ659" s="187">
        <v>0</v>
      </c>
      <c r="AK659" s="188"/>
      <c r="AL659" s="187">
        <v>0</v>
      </c>
      <c r="AM659" s="188"/>
    </row>
    <row r="660" spans="1:39" x14ac:dyDescent="0.25">
      <c r="A660" s="188" t="s">
        <v>296</v>
      </c>
      <c r="B660" s="329"/>
      <c r="C660" s="330">
        <v>42004</v>
      </c>
      <c r="D660" s="331"/>
      <c r="E660" s="187">
        <v>0</v>
      </c>
      <c r="F660" s="187">
        <v>0</v>
      </c>
      <c r="G660" s="187">
        <v>0</v>
      </c>
      <c r="H660" s="187">
        <v>0</v>
      </c>
      <c r="I660" s="187">
        <v>0</v>
      </c>
      <c r="J660" s="187">
        <v>0</v>
      </c>
      <c r="K660" s="187">
        <v>0</v>
      </c>
      <c r="L660" s="187">
        <v>0</v>
      </c>
      <c r="M660" s="187">
        <v>0</v>
      </c>
      <c r="N660" s="187">
        <v>0</v>
      </c>
      <c r="O660" s="187">
        <v>0</v>
      </c>
      <c r="P660" s="187">
        <v>0</v>
      </c>
      <c r="Q660" s="187">
        <v>0</v>
      </c>
      <c r="R660" s="187">
        <v>0</v>
      </c>
      <c r="S660" s="187">
        <v>0</v>
      </c>
      <c r="T660" s="187">
        <v>0</v>
      </c>
      <c r="U660" s="187">
        <v>0</v>
      </c>
      <c r="V660" s="187">
        <v>0</v>
      </c>
      <c r="W660" s="187">
        <v>0</v>
      </c>
      <c r="X660" s="187">
        <v>0</v>
      </c>
      <c r="Y660" s="187">
        <v>0</v>
      </c>
      <c r="Z660" s="187">
        <v>0</v>
      </c>
      <c r="AA660" s="187">
        <v>0</v>
      </c>
      <c r="AB660" s="187">
        <v>0</v>
      </c>
      <c r="AC660" s="187">
        <v>0</v>
      </c>
      <c r="AD660" s="187">
        <v>0</v>
      </c>
      <c r="AE660" s="187">
        <v>0</v>
      </c>
      <c r="AF660" s="187">
        <v>0</v>
      </c>
      <c r="AG660" s="187">
        <v>0</v>
      </c>
      <c r="AH660" s="187">
        <v>0</v>
      </c>
      <c r="AI660" s="187">
        <v>0</v>
      </c>
      <c r="AJ660" s="187">
        <v>0</v>
      </c>
      <c r="AK660" s="188"/>
      <c r="AL660" s="187">
        <v>0</v>
      </c>
      <c r="AM660" s="188"/>
    </row>
    <row r="661" spans="1:39" x14ac:dyDescent="0.25">
      <c r="A661" s="188" t="s">
        <v>296</v>
      </c>
      <c r="B661" s="329">
        <v>2014</v>
      </c>
      <c r="C661" s="330"/>
      <c r="D661" s="331" t="s">
        <v>256</v>
      </c>
      <c r="E661" s="188"/>
      <c r="F661" s="188"/>
      <c r="G661" s="188"/>
      <c r="H661" s="188"/>
      <c r="I661" s="188"/>
      <c r="J661" s="188"/>
      <c r="K661" s="188"/>
      <c r="L661" s="188"/>
      <c r="M661" s="188"/>
      <c r="N661" s="188"/>
      <c r="O661" s="188"/>
      <c r="P661" s="188"/>
      <c r="Q661" s="188"/>
      <c r="R661" s="188"/>
      <c r="S661" s="188"/>
      <c r="T661" s="188"/>
      <c r="U661" s="188"/>
      <c r="V661" s="188"/>
      <c r="W661" s="188"/>
      <c r="X661" s="188"/>
      <c r="Y661" s="188"/>
      <c r="Z661" s="188"/>
      <c r="AA661" s="188"/>
      <c r="AB661" s="188"/>
      <c r="AC661" s="188"/>
      <c r="AD661" s="188"/>
      <c r="AE661" s="188"/>
      <c r="AF661" s="188"/>
      <c r="AG661" s="188"/>
      <c r="AH661" s="188"/>
      <c r="AI661" s="188"/>
      <c r="AJ661" s="188"/>
      <c r="AK661" s="188"/>
      <c r="AL661" s="188"/>
      <c r="AM661" s="188"/>
    </row>
    <row r="662" spans="1:39" x14ac:dyDescent="0.25">
      <c r="A662" s="188" t="s">
        <v>296</v>
      </c>
      <c r="B662" s="329"/>
      <c r="C662" s="330">
        <v>41729</v>
      </c>
      <c r="D662" s="331"/>
      <c r="E662" s="187">
        <v>0</v>
      </c>
      <c r="F662" s="187">
        <v>0</v>
      </c>
      <c r="G662" s="187">
        <v>0</v>
      </c>
      <c r="H662" s="187">
        <v>0</v>
      </c>
      <c r="I662" s="187">
        <v>0</v>
      </c>
      <c r="J662" s="187">
        <v>0</v>
      </c>
      <c r="K662" s="187">
        <v>0</v>
      </c>
      <c r="L662" s="187">
        <v>0</v>
      </c>
      <c r="M662" s="187">
        <v>0</v>
      </c>
      <c r="N662" s="187">
        <v>0</v>
      </c>
      <c r="O662" s="187">
        <v>0</v>
      </c>
      <c r="P662" s="187">
        <v>0</v>
      </c>
      <c r="Q662" s="187">
        <v>0</v>
      </c>
      <c r="R662" s="187">
        <v>0</v>
      </c>
      <c r="S662" s="187">
        <v>0</v>
      </c>
      <c r="T662" s="187">
        <v>0</v>
      </c>
      <c r="U662" s="187">
        <v>0</v>
      </c>
      <c r="V662" s="187">
        <v>0</v>
      </c>
      <c r="W662" s="187">
        <v>0</v>
      </c>
      <c r="X662" s="187">
        <v>0</v>
      </c>
      <c r="Y662" s="187">
        <v>0</v>
      </c>
      <c r="Z662" s="187">
        <v>0</v>
      </c>
      <c r="AA662" s="187">
        <v>0</v>
      </c>
      <c r="AB662" s="187">
        <v>0</v>
      </c>
      <c r="AC662" s="187">
        <v>0</v>
      </c>
      <c r="AD662" s="187">
        <v>0</v>
      </c>
      <c r="AE662" s="187">
        <v>0</v>
      </c>
      <c r="AF662" s="187">
        <v>0</v>
      </c>
      <c r="AG662" s="187">
        <v>0</v>
      </c>
      <c r="AH662" s="187">
        <v>0</v>
      </c>
      <c r="AI662" s="187">
        <v>0</v>
      </c>
      <c r="AJ662" s="187">
        <v>0</v>
      </c>
      <c r="AK662" s="188"/>
      <c r="AL662" s="187">
        <v>0</v>
      </c>
      <c r="AM662" s="188"/>
    </row>
    <row r="663" spans="1:39" x14ac:dyDescent="0.25">
      <c r="A663" s="188" t="s">
        <v>296</v>
      </c>
      <c r="B663" s="329"/>
      <c r="C663" s="330">
        <v>41820</v>
      </c>
      <c r="D663" s="331"/>
      <c r="E663" s="187">
        <v>0</v>
      </c>
      <c r="F663" s="187">
        <v>0</v>
      </c>
      <c r="G663" s="187">
        <v>0</v>
      </c>
      <c r="H663" s="187">
        <v>0</v>
      </c>
      <c r="I663" s="187">
        <v>0</v>
      </c>
      <c r="J663" s="187">
        <v>0</v>
      </c>
      <c r="K663" s="187">
        <v>0</v>
      </c>
      <c r="L663" s="187">
        <v>0</v>
      </c>
      <c r="M663" s="187">
        <v>0</v>
      </c>
      <c r="N663" s="187">
        <v>0</v>
      </c>
      <c r="O663" s="187">
        <v>0</v>
      </c>
      <c r="P663" s="187">
        <v>0</v>
      </c>
      <c r="Q663" s="187">
        <v>0</v>
      </c>
      <c r="R663" s="187">
        <v>0</v>
      </c>
      <c r="S663" s="187">
        <v>0</v>
      </c>
      <c r="T663" s="187">
        <v>0</v>
      </c>
      <c r="U663" s="187">
        <v>0</v>
      </c>
      <c r="V663" s="187">
        <v>0</v>
      </c>
      <c r="W663" s="187">
        <v>0</v>
      </c>
      <c r="X663" s="187">
        <v>0</v>
      </c>
      <c r="Y663" s="187">
        <v>0</v>
      </c>
      <c r="Z663" s="187">
        <v>0</v>
      </c>
      <c r="AA663" s="187">
        <v>0</v>
      </c>
      <c r="AB663" s="187">
        <v>0</v>
      </c>
      <c r="AC663" s="187">
        <v>0</v>
      </c>
      <c r="AD663" s="187">
        <v>0</v>
      </c>
      <c r="AE663" s="187">
        <v>0</v>
      </c>
      <c r="AF663" s="187">
        <v>0</v>
      </c>
      <c r="AG663" s="187">
        <v>0</v>
      </c>
      <c r="AH663" s="187">
        <v>0</v>
      </c>
      <c r="AI663" s="187">
        <v>0</v>
      </c>
      <c r="AJ663" s="187">
        <v>0</v>
      </c>
      <c r="AK663" s="188"/>
      <c r="AL663" s="187">
        <v>0</v>
      </c>
      <c r="AM663" s="188"/>
    </row>
    <row r="664" spans="1:39" x14ac:dyDescent="0.25">
      <c r="A664" s="188" t="s">
        <v>296</v>
      </c>
      <c r="B664" s="329"/>
      <c r="C664" s="330">
        <v>41912</v>
      </c>
      <c r="D664" s="331"/>
      <c r="E664" s="187">
        <v>0</v>
      </c>
      <c r="F664" s="187">
        <v>0</v>
      </c>
      <c r="G664" s="187">
        <v>0</v>
      </c>
      <c r="H664" s="187">
        <v>0</v>
      </c>
      <c r="I664" s="187">
        <v>0</v>
      </c>
      <c r="J664" s="187">
        <v>0</v>
      </c>
      <c r="K664" s="187">
        <v>0</v>
      </c>
      <c r="L664" s="187">
        <v>0</v>
      </c>
      <c r="M664" s="187">
        <v>0</v>
      </c>
      <c r="N664" s="187">
        <v>0</v>
      </c>
      <c r="O664" s="187">
        <v>0</v>
      </c>
      <c r="P664" s="187">
        <v>0</v>
      </c>
      <c r="Q664" s="187">
        <v>0</v>
      </c>
      <c r="R664" s="187">
        <v>0</v>
      </c>
      <c r="S664" s="187">
        <v>0</v>
      </c>
      <c r="T664" s="187">
        <v>0</v>
      </c>
      <c r="U664" s="187">
        <v>0</v>
      </c>
      <c r="V664" s="187">
        <v>0</v>
      </c>
      <c r="W664" s="187">
        <v>0</v>
      </c>
      <c r="X664" s="187">
        <v>0</v>
      </c>
      <c r="Y664" s="187">
        <v>0</v>
      </c>
      <c r="Z664" s="187">
        <v>0</v>
      </c>
      <c r="AA664" s="187">
        <v>0</v>
      </c>
      <c r="AB664" s="187">
        <v>0</v>
      </c>
      <c r="AC664" s="187">
        <v>0</v>
      </c>
      <c r="AD664" s="187">
        <v>0</v>
      </c>
      <c r="AE664" s="187">
        <v>0</v>
      </c>
      <c r="AF664" s="187">
        <v>0</v>
      </c>
      <c r="AG664" s="187">
        <v>0</v>
      </c>
      <c r="AH664" s="187">
        <v>0</v>
      </c>
      <c r="AI664" s="187">
        <v>0</v>
      </c>
      <c r="AJ664" s="187">
        <v>0</v>
      </c>
      <c r="AK664" s="188"/>
      <c r="AL664" s="187">
        <v>0</v>
      </c>
      <c r="AM664" s="188"/>
    </row>
    <row r="665" spans="1:39" ht="16.5" thickBot="1" x14ac:dyDescent="0.3">
      <c r="A665" s="188" t="s">
        <v>296</v>
      </c>
      <c r="B665" s="193"/>
      <c r="C665" s="333">
        <v>42004</v>
      </c>
      <c r="D665" s="334"/>
      <c r="E665" s="195">
        <v>0</v>
      </c>
      <c r="F665" s="195">
        <v>0</v>
      </c>
      <c r="G665" s="195">
        <v>0</v>
      </c>
      <c r="H665" s="195">
        <v>0</v>
      </c>
      <c r="I665" s="195">
        <v>0</v>
      </c>
      <c r="J665" s="195">
        <v>0</v>
      </c>
      <c r="K665" s="195">
        <v>0</v>
      </c>
      <c r="L665" s="195">
        <v>0</v>
      </c>
      <c r="M665" s="195">
        <v>0</v>
      </c>
      <c r="N665" s="195">
        <v>0</v>
      </c>
      <c r="O665" s="195">
        <v>0</v>
      </c>
      <c r="P665" s="195">
        <v>0</v>
      </c>
      <c r="Q665" s="195">
        <v>0</v>
      </c>
      <c r="R665" s="195">
        <v>0</v>
      </c>
      <c r="S665" s="195">
        <v>0</v>
      </c>
      <c r="T665" s="195">
        <v>0</v>
      </c>
      <c r="U665" s="195">
        <v>0</v>
      </c>
      <c r="V665" s="195">
        <v>0</v>
      </c>
      <c r="W665" s="195">
        <v>0</v>
      </c>
      <c r="X665" s="195">
        <v>0</v>
      </c>
      <c r="Y665" s="195">
        <v>0</v>
      </c>
      <c r="Z665" s="195">
        <v>0</v>
      </c>
      <c r="AA665" s="195">
        <v>0</v>
      </c>
      <c r="AB665" s="195">
        <v>0</v>
      </c>
      <c r="AC665" s="195">
        <v>0</v>
      </c>
      <c r="AD665" s="195">
        <v>0</v>
      </c>
      <c r="AE665" s="195">
        <v>0</v>
      </c>
      <c r="AF665" s="195">
        <v>0</v>
      </c>
      <c r="AG665" s="195">
        <v>0</v>
      </c>
      <c r="AH665" s="195">
        <v>0</v>
      </c>
      <c r="AI665" s="195">
        <v>0</v>
      </c>
      <c r="AJ665" s="195">
        <v>0</v>
      </c>
      <c r="AK665" s="195"/>
      <c r="AL665" s="195"/>
      <c r="AM665" s="195"/>
    </row>
    <row r="666" spans="1:39" x14ac:dyDescent="0.25">
      <c r="A666" s="188" t="s">
        <v>297</v>
      </c>
      <c r="B666" s="179">
        <v>2012</v>
      </c>
      <c r="C666" s="181"/>
      <c r="D666" s="335" t="s">
        <v>194</v>
      </c>
      <c r="E666" s="179"/>
      <c r="F666" s="181"/>
      <c r="G666" s="180"/>
      <c r="H666" s="204"/>
      <c r="I666" s="205"/>
      <c r="J666" s="205"/>
      <c r="K666" s="205"/>
      <c r="L666" s="205"/>
      <c r="M666" s="336"/>
      <c r="N666" s="204"/>
      <c r="O666" s="205"/>
      <c r="P666" s="205"/>
      <c r="Q666" s="205"/>
      <c r="R666" s="205"/>
      <c r="S666" s="336"/>
      <c r="T666" s="204"/>
      <c r="U666" s="205"/>
      <c r="V666" s="336"/>
      <c r="W666" s="204"/>
      <c r="X666" s="205"/>
      <c r="Y666" s="336"/>
      <c r="Z666" s="204"/>
      <c r="AA666" s="205"/>
      <c r="AB666" s="336"/>
      <c r="AC666" s="337"/>
      <c r="AD666" s="338"/>
      <c r="AE666" s="339"/>
      <c r="AF666" s="204"/>
      <c r="AG666" s="205"/>
      <c r="AH666" s="336"/>
      <c r="AI666" s="205"/>
      <c r="AJ666" s="205"/>
      <c r="AK666" s="205"/>
      <c r="AL666" s="204"/>
      <c r="AM666" s="336"/>
    </row>
    <row r="667" spans="1:39" x14ac:dyDescent="0.25">
      <c r="A667" s="188" t="s">
        <v>297</v>
      </c>
      <c r="B667" s="329"/>
      <c r="C667" s="330">
        <v>40999</v>
      </c>
      <c r="D667" s="340"/>
      <c r="E667" s="238" t="s">
        <v>298</v>
      </c>
      <c r="F667" s="234" t="s">
        <v>298</v>
      </c>
      <c r="G667" s="341" t="s">
        <v>298</v>
      </c>
      <c r="H667" s="266" t="s">
        <v>298</v>
      </c>
      <c r="I667" s="231" t="s">
        <v>298</v>
      </c>
      <c r="J667" s="342" t="s">
        <v>298</v>
      </c>
      <c r="K667" s="231" t="s">
        <v>298</v>
      </c>
      <c r="L667" s="231" t="s">
        <v>298</v>
      </c>
      <c r="M667" s="343" t="s">
        <v>298</v>
      </c>
      <c r="N667" s="417" t="s">
        <v>298</v>
      </c>
      <c r="O667" s="418"/>
      <c r="P667" s="418"/>
      <c r="Q667" s="418"/>
      <c r="R667" s="418"/>
      <c r="S667" s="419"/>
      <c r="T667" s="266" t="s">
        <v>298</v>
      </c>
      <c r="U667" s="231" t="s">
        <v>298</v>
      </c>
      <c r="V667" s="341" t="s">
        <v>298</v>
      </c>
      <c r="W667" s="266" t="s">
        <v>298</v>
      </c>
      <c r="X667" s="231" t="s">
        <v>298</v>
      </c>
      <c r="Y667" s="341" t="s">
        <v>298</v>
      </c>
      <c r="Z667" s="266" t="s">
        <v>298</v>
      </c>
      <c r="AA667" s="231" t="s">
        <v>298</v>
      </c>
      <c r="AB667" s="344" t="s">
        <v>298</v>
      </c>
      <c r="AC667" s="345"/>
      <c r="AD667" s="346"/>
      <c r="AE667" s="347"/>
      <c r="AF667" s="238" t="s">
        <v>298</v>
      </c>
      <c r="AG667" s="234" t="s">
        <v>298</v>
      </c>
      <c r="AH667" s="235">
        <v>0</v>
      </c>
      <c r="AI667" s="234" t="s">
        <v>298</v>
      </c>
      <c r="AJ667" s="234" t="s">
        <v>298</v>
      </c>
      <c r="AK667" s="348" t="s">
        <v>298</v>
      </c>
      <c r="AL667" s="238" t="s">
        <v>298</v>
      </c>
      <c r="AM667" s="235" t="s">
        <v>298</v>
      </c>
    </row>
    <row r="668" spans="1:39" x14ac:dyDescent="0.25">
      <c r="A668" s="188" t="s">
        <v>297</v>
      </c>
      <c r="B668" s="329"/>
      <c r="C668" s="330">
        <v>41090</v>
      </c>
      <c r="D668" s="340"/>
      <c r="E668" s="238" t="s">
        <v>298</v>
      </c>
      <c r="F668" s="234" t="s">
        <v>298</v>
      </c>
      <c r="G668" s="341">
        <v>2</v>
      </c>
      <c r="H668" s="266" t="s">
        <v>298</v>
      </c>
      <c r="I668" s="231" t="s">
        <v>298</v>
      </c>
      <c r="J668" s="342">
        <v>0</v>
      </c>
      <c r="K668" s="231" t="s">
        <v>298</v>
      </c>
      <c r="L668" s="231" t="s">
        <v>298</v>
      </c>
      <c r="M668" s="343">
        <v>0</v>
      </c>
      <c r="N668" s="411">
        <v>0</v>
      </c>
      <c r="O668" s="412"/>
      <c r="P668" s="412"/>
      <c r="Q668" s="412"/>
      <c r="R668" s="412"/>
      <c r="S668" s="413"/>
      <c r="T668" s="266" t="s">
        <v>298</v>
      </c>
      <c r="U668" s="231" t="s">
        <v>298</v>
      </c>
      <c r="V668" s="341">
        <v>0</v>
      </c>
      <c r="W668" s="266" t="s">
        <v>298</v>
      </c>
      <c r="X668" s="231" t="s">
        <v>298</v>
      </c>
      <c r="Y668" s="341">
        <v>0</v>
      </c>
      <c r="Z668" s="266" t="s">
        <v>298</v>
      </c>
      <c r="AA668" s="231" t="s">
        <v>298</v>
      </c>
      <c r="AB668" s="344">
        <v>0</v>
      </c>
      <c r="AC668" s="345"/>
      <c r="AD668" s="346"/>
      <c r="AE668" s="347"/>
      <c r="AF668" s="238" t="s">
        <v>298</v>
      </c>
      <c r="AG668" s="234" t="s">
        <v>298</v>
      </c>
      <c r="AH668" s="235">
        <v>0</v>
      </c>
      <c r="AI668" s="234" t="s">
        <v>298</v>
      </c>
      <c r="AJ668" s="234" t="s">
        <v>298</v>
      </c>
      <c r="AK668" s="348">
        <v>2</v>
      </c>
      <c r="AL668" s="238" t="s">
        <v>298</v>
      </c>
      <c r="AM668" s="235">
        <v>0</v>
      </c>
    </row>
    <row r="669" spans="1:39" x14ac:dyDescent="0.25">
      <c r="A669" s="188" t="s">
        <v>297</v>
      </c>
      <c r="B669" s="329"/>
      <c r="C669" s="330">
        <v>41182</v>
      </c>
      <c r="D669" s="340"/>
      <c r="E669" s="238" t="s">
        <v>298</v>
      </c>
      <c r="F669" s="234" t="s">
        <v>298</v>
      </c>
      <c r="G669" s="341">
        <v>1</v>
      </c>
      <c r="H669" s="266" t="s">
        <v>298</v>
      </c>
      <c r="I669" s="231" t="s">
        <v>298</v>
      </c>
      <c r="J669" s="342">
        <v>0</v>
      </c>
      <c r="K669" s="231" t="s">
        <v>298</v>
      </c>
      <c r="L669" s="231" t="s">
        <v>298</v>
      </c>
      <c r="M669" s="343">
        <v>0</v>
      </c>
      <c r="N669" s="411">
        <v>0</v>
      </c>
      <c r="O669" s="412"/>
      <c r="P669" s="412"/>
      <c r="Q669" s="412"/>
      <c r="R669" s="412"/>
      <c r="S669" s="413"/>
      <c r="T669" s="266" t="s">
        <v>298</v>
      </c>
      <c r="U669" s="231" t="s">
        <v>298</v>
      </c>
      <c r="V669" s="341">
        <v>0</v>
      </c>
      <c r="W669" s="266" t="s">
        <v>298</v>
      </c>
      <c r="X669" s="231" t="s">
        <v>298</v>
      </c>
      <c r="Y669" s="341">
        <v>0</v>
      </c>
      <c r="Z669" s="266" t="s">
        <v>298</v>
      </c>
      <c r="AA669" s="231" t="s">
        <v>298</v>
      </c>
      <c r="AB669" s="344">
        <v>0</v>
      </c>
      <c r="AC669" s="345"/>
      <c r="AD669" s="346"/>
      <c r="AE669" s="347"/>
      <c r="AF669" s="238" t="s">
        <v>298</v>
      </c>
      <c r="AG669" s="234" t="s">
        <v>298</v>
      </c>
      <c r="AH669" s="235">
        <v>0</v>
      </c>
      <c r="AI669" s="234" t="s">
        <v>298</v>
      </c>
      <c r="AJ669" s="234" t="s">
        <v>298</v>
      </c>
      <c r="AK669" s="348">
        <v>1</v>
      </c>
      <c r="AL669" s="238" t="s">
        <v>298</v>
      </c>
      <c r="AM669" s="235">
        <v>0</v>
      </c>
    </row>
    <row r="670" spans="1:39" x14ac:dyDescent="0.25">
      <c r="A670" s="188" t="s">
        <v>297</v>
      </c>
      <c r="B670" s="329"/>
      <c r="C670" s="330">
        <v>41274</v>
      </c>
      <c r="D670" s="340"/>
      <c r="E670" s="238" t="s">
        <v>298</v>
      </c>
      <c r="F670" s="234" t="s">
        <v>298</v>
      </c>
      <c r="G670" s="341">
        <v>1</v>
      </c>
      <c r="H670" s="266" t="s">
        <v>298</v>
      </c>
      <c r="I670" s="231" t="s">
        <v>298</v>
      </c>
      <c r="J670" s="342">
        <v>0</v>
      </c>
      <c r="K670" s="231" t="s">
        <v>298</v>
      </c>
      <c r="L670" s="231" t="s">
        <v>298</v>
      </c>
      <c r="M670" s="343">
        <v>0</v>
      </c>
      <c r="N670" s="411">
        <v>0</v>
      </c>
      <c r="O670" s="412"/>
      <c r="P670" s="412"/>
      <c r="Q670" s="412"/>
      <c r="R670" s="412"/>
      <c r="S670" s="413"/>
      <c r="T670" s="266" t="s">
        <v>298</v>
      </c>
      <c r="U670" s="231" t="s">
        <v>298</v>
      </c>
      <c r="V670" s="341">
        <v>0</v>
      </c>
      <c r="W670" s="266" t="s">
        <v>298</v>
      </c>
      <c r="X670" s="231" t="s">
        <v>298</v>
      </c>
      <c r="Y670" s="341">
        <v>0</v>
      </c>
      <c r="Z670" s="266" t="s">
        <v>298</v>
      </c>
      <c r="AA670" s="231" t="s">
        <v>298</v>
      </c>
      <c r="AB670" s="344">
        <v>0</v>
      </c>
      <c r="AC670" s="345"/>
      <c r="AD670" s="346"/>
      <c r="AE670" s="347"/>
      <c r="AF670" s="238" t="s">
        <v>298</v>
      </c>
      <c r="AG670" s="234" t="s">
        <v>298</v>
      </c>
      <c r="AH670" s="235">
        <v>0</v>
      </c>
      <c r="AI670" s="234" t="s">
        <v>298</v>
      </c>
      <c r="AJ670" s="234" t="s">
        <v>298</v>
      </c>
      <c r="AK670" s="348">
        <v>1</v>
      </c>
      <c r="AL670" s="238" t="s">
        <v>298</v>
      </c>
      <c r="AM670" s="235">
        <v>0</v>
      </c>
    </row>
    <row r="671" spans="1:39" x14ac:dyDescent="0.25">
      <c r="A671" s="188" t="s">
        <v>297</v>
      </c>
      <c r="B671" s="329">
        <v>2012</v>
      </c>
      <c r="C671" s="330"/>
      <c r="D671" s="340" t="s">
        <v>256</v>
      </c>
      <c r="E671" s="349"/>
      <c r="F671" s="350"/>
      <c r="G671" s="351"/>
      <c r="H671" s="238"/>
      <c r="I671" s="234"/>
      <c r="J671" s="233"/>
      <c r="K671" s="234"/>
      <c r="L671" s="234"/>
      <c r="M671" s="343"/>
      <c r="N671" s="352"/>
      <c r="O671" s="353"/>
      <c r="P671" s="354"/>
      <c r="Q671" s="354"/>
      <c r="R671" s="354"/>
      <c r="S671" s="343"/>
      <c r="T671" s="238"/>
      <c r="U671" s="234"/>
      <c r="V671" s="355"/>
      <c r="W671" s="238"/>
      <c r="X671" s="234"/>
      <c r="Y671" s="355"/>
      <c r="Z671" s="238"/>
      <c r="AA671" s="234"/>
      <c r="AB671" s="343"/>
      <c r="AC671" s="345"/>
      <c r="AD671" s="346"/>
      <c r="AE671" s="347"/>
      <c r="AF671" s="356"/>
      <c r="AG671" s="233"/>
      <c r="AH671" s="355"/>
      <c r="AI671" s="233"/>
      <c r="AJ671" s="233"/>
      <c r="AK671" s="348"/>
      <c r="AL671" s="356"/>
      <c r="AM671" s="355"/>
    </row>
    <row r="672" spans="1:39" x14ac:dyDescent="0.25">
      <c r="A672" s="188" t="s">
        <v>297</v>
      </c>
      <c r="B672" s="329"/>
      <c r="C672" s="330">
        <v>40999</v>
      </c>
      <c r="D672" s="340"/>
      <c r="E672" s="238" t="s">
        <v>298</v>
      </c>
      <c r="F672" s="234" t="s">
        <v>298</v>
      </c>
      <c r="G672" s="341" t="s">
        <v>298</v>
      </c>
      <c r="H672" s="266" t="s">
        <v>298</v>
      </c>
      <c r="I672" s="231" t="s">
        <v>298</v>
      </c>
      <c r="J672" s="342" t="s">
        <v>298</v>
      </c>
      <c r="K672" s="231" t="s">
        <v>298</v>
      </c>
      <c r="L672" s="231" t="s">
        <v>298</v>
      </c>
      <c r="M672" s="343">
        <v>0</v>
      </c>
      <c r="N672" s="417" t="s">
        <v>298</v>
      </c>
      <c r="O672" s="418"/>
      <c r="P672" s="418"/>
      <c r="Q672" s="418"/>
      <c r="R672" s="418"/>
      <c r="S672" s="419"/>
      <c r="T672" s="266" t="s">
        <v>298</v>
      </c>
      <c r="U672" s="231" t="s">
        <v>298</v>
      </c>
      <c r="V672" s="341" t="s">
        <v>298</v>
      </c>
      <c r="W672" s="266" t="s">
        <v>298</v>
      </c>
      <c r="X672" s="231" t="s">
        <v>298</v>
      </c>
      <c r="Y672" s="357">
        <v>0</v>
      </c>
      <c r="Z672" s="266" t="s">
        <v>298</v>
      </c>
      <c r="AA672" s="231" t="s">
        <v>298</v>
      </c>
      <c r="AB672" s="344" t="s">
        <v>298</v>
      </c>
      <c r="AC672" s="345"/>
      <c r="AD672" s="346"/>
      <c r="AE672" s="347"/>
      <c r="AF672" s="238" t="s">
        <v>298</v>
      </c>
      <c r="AG672" s="234" t="s">
        <v>298</v>
      </c>
      <c r="AH672" s="235" t="s">
        <v>298</v>
      </c>
      <c r="AI672" s="234" t="s">
        <v>298</v>
      </c>
      <c r="AJ672" s="234" t="s">
        <v>298</v>
      </c>
      <c r="AK672" s="348" t="s">
        <v>298</v>
      </c>
      <c r="AL672" s="238" t="s">
        <v>298</v>
      </c>
      <c r="AM672" s="235" t="s">
        <v>298</v>
      </c>
    </row>
    <row r="673" spans="1:39" x14ac:dyDescent="0.25">
      <c r="A673" s="188" t="s">
        <v>297</v>
      </c>
      <c r="B673" s="329"/>
      <c r="C673" s="330">
        <v>41090</v>
      </c>
      <c r="D673" s="340"/>
      <c r="E673" s="238" t="s">
        <v>298</v>
      </c>
      <c r="F673" s="234" t="s">
        <v>298</v>
      </c>
      <c r="G673" s="357">
        <v>6</v>
      </c>
      <c r="H673" s="266" t="s">
        <v>298</v>
      </c>
      <c r="I673" s="231" t="s">
        <v>298</v>
      </c>
      <c r="J673" s="348">
        <v>0</v>
      </c>
      <c r="K673" s="231" t="s">
        <v>298</v>
      </c>
      <c r="L673" s="231" t="s">
        <v>298</v>
      </c>
      <c r="M673" s="343">
        <v>0</v>
      </c>
      <c r="N673" s="411">
        <v>1</v>
      </c>
      <c r="O673" s="412"/>
      <c r="P673" s="412"/>
      <c r="Q673" s="412"/>
      <c r="R673" s="412"/>
      <c r="S673" s="413"/>
      <c r="T673" s="266" t="s">
        <v>298</v>
      </c>
      <c r="U673" s="231" t="s">
        <v>298</v>
      </c>
      <c r="V673" s="357">
        <v>22</v>
      </c>
      <c r="W673" s="266" t="s">
        <v>298</v>
      </c>
      <c r="X673" s="231" t="s">
        <v>298</v>
      </c>
      <c r="Y673" s="357">
        <v>0</v>
      </c>
      <c r="Z673" s="266" t="s">
        <v>298</v>
      </c>
      <c r="AA673" s="231" t="s">
        <v>298</v>
      </c>
      <c r="AB673" s="344">
        <v>13</v>
      </c>
      <c r="AC673" s="345"/>
      <c r="AD673" s="346"/>
      <c r="AE673" s="347"/>
      <c r="AF673" s="238" t="s">
        <v>298</v>
      </c>
      <c r="AG673" s="234" t="s">
        <v>298</v>
      </c>
      <c r="AH673" s="235">
        <v>0</v>
      </c>
      <c r="AI673" s="234" t="s">
        <v>298</v>
      </c>
      <c r="AJ673" s="234" t="s">
        <v>298</v>
      </c>
      <c r="AK673" s="348">
        <v>42</v>
      </c>
      <c r="AL673" s="238" t="s">
        <v>298</v>
      </c>
      <c r="AM673" s="235">
        <v>0</v>
      </c>
    </row>
    <row r="674" spans="1:39" x14ac:dyDescent="0.25">
      <c r="A674" s="188" t="s">
        <v>297</v>
      </c>
      <c r="B674" s="329"/>
      <c r="C674" s="330">
        <v>41182</v>
      </c>
      <c r="D674" s="340"/>
      <c r="E674" s="238" t="s">
        <v>298</v>
      </c>
      <c r="F674" s="234" t="s">
        <v>298</v>
      </c>
      <c r="G674" s="357">
        <v>9</v>
      </c>
      <c r="H674" s="266" t="s">
        <v>298</v>
      </c>
      <c r="I674" s="231" t="s">
        <v>298</v>
      </c>
      <c r="J674" s="348">
        <v>0</v>
      </c>
      <c r="K674" s="231" t="s">
        <v>298</v>
      </c>
      <c r="L674" s="231" t="s">
        <v>298</v>
      </c>
      <c r="M674" s="343">
        <v>0</v>
      </c>
      <c r="N674" s="411">
        <v>3</v>
      </c>
      <c r="O674" s="412"/>
      <c r="P674" s="412"/>
      <c r="Q674" s="412"/>
      <c r="R674" s="412"/>
      <c r="S674" s="413"/>
      <c r="T674" s="266" t="s">
        <v>298</v>
      </c>
      <c r="U674" s="231" t="s">
        <v>298</v>
      </c>
      <c r="V674" s="357">
        <v>25</v>
      </c>
      <c r="W674" s="266" t="s">
        <v>298</v>
      </c>
      <c r="X674" s="231" t="s">
        <v>298</v>
      </c>
      <c r="Y674" s="357">
        <v>0</v>
      </c>
      <c r="Z674" s="266" t="s">
        <v>298</v>
      </c>
      <c r="AA674" s="231" t="s">
        <v>298</v>
      </c>
      <c r="AB674" s="344">
        <v>9</v>
      </c>
      <c r="AC674" s="345"/>
      <c r="AD674" s="346"/>
      <c r="AE674" s="347"/>
      <c r="AF674" s="238" t="s">
        <v>298</v>
      </c>
      <c r="AG674" s="234" t="s">
        <v>298</v>
      </c>
      <c r="AH674" s="235">
        <v>0</v>
      </c>
      <c r="AI674" s="234" t="s">
        <v>298</v>
      </c>
      <c r="AJ674" s="234" t="s">
        <v>298</v>
      </c>
      <c r="AK674" s="348">
        <v>46</v>
      </c>
      <c r="AL674" s="238" t="s">
        <v>298</v>
      </c>
      <c r="AM674" s="235">
        <v>3</v>
      </c>
    </row>
    <row r="675" spans="1:39" x14ac:dyDescent="0.25">
      <c r="A675" s="188" t="s">
        <v>297</v>
      </c>
      <c r="B675" s="329"/>
      <c r="C675" s="330">
        <v>41274</v>
      </c>
      <c r="D675" s="340"/>
      <c r="E675" s="238" t="s">
        <v>298</v>
      </c>
      <c r="F675" s="234" t="s">
        <v>298</v>
      </c>
      <c r="G675" s="357">
        <v>5</v>
      </c>
      <c r="H675" s="266" t="s">
        <v>298</v>
      </c>
      <c r="I675" s="231" t="s">
        <v>298</v>
      </c>
      <c r="J675" s="348">
        <v>0</v>
      </c>
      <c r="K675" s="231" t="s">
        <v>298</v>
      </c>
      <c r="L675" s="231" t="s">
        <v>298</v>
      </c>
      <c r="M675" s="343">
        <v>0</v>
      </c>
      <c r="N675" s="411">
        <v>0</v>
      </c>
      <c r="O675" s="412"/>
      <c r="P675" s="412"/>
      <c r="Q675" s="412"/>
      <c r="R675" s="412"/>
      <c r="S675" s="413"/>
      <c r="T675" s="266" t="s">
        <v>298</v>
      </c>
      <c r="U675" s="231" t="s">
        <v>298</v>
      </c>
      <c r="V675" s="357">
        <v>27</v>
      </c>
      <c r="W675" s="266" t="s">
        <v>298</v>
      </c>
      <c r="X675" s="231" t="s">
        <v>298</v>
      </c>
      <c r="Y675" s="357">
        <v>0</v>
      </c>
      <c r="Z675" s="266" t="s">
        <v>298</v>
      </c>
      <c r="AA675" s="231" t="s">
        <v>298</v>
      </c>
      <c r="AB675" s="344">
        <v>7</v>
      </c>
      <c r="AC675" s="345"/>
      <c r="AD675" s="346"/>
      <c r="AE675" s="347"/>
      <c r="AF675" s="238" t="s">
        <v>298</v>
      </c>
      <c r="AG675" s="234" t="s">
        <v>298</v>
      </c>
      <c r="AH675" s="235">
        <v>0</v>
      </c>
      <c r="AI675" s="234" t="s">
        <v>298</v>
      </c>
      <c r="AJ675" s="234" t="s">
        <v>298</v>
      </c>
      <c r="AK675" s="348">
        <v>39</v>
      </c>
      <c r="AL675" s="238" t="s">
        <v>298</v>
      </c>
      <c r="AM675" s="235">
        <v>2</v>
      </c>
    </row>
    <row r="676" spans="1:39" ht="16.5" thickBot="1" x14ac:dyDescent="0.3">
      <c r="A676" s="188" t="s">
        <v>297</v>
      </c>
      <c r="B676" s="182"/>
      <c r="C676" s="184"/>
      <c r="D676" s="358"/>
      <c r="E676" s="359"/>
      <c r="F676" s="360"/>
      <c r="G676" s="361"/>
      <c r="H676" s="362"/>
      <c r="I676" s="363"/>
      <c r="J676" s="232"/>
      <c r="K676" s="363"/>
      <c r="L676" s="363"/>
      <c r="M676" s="364"/>
      <c r="N676" s="365"/>
      <c r="O676" s="366"/>
      <c r="P676" s="225"/>
      <c r="Q676" s="225"/>
      <c r="R676" s="225"/>
      <c r="S676" s="364"/>
      <c r="T676" s="362"/>
      <c r="U676" s="363"/>
      <c r="V676" s="239"/>
      <c r="W676" s="362"/>
      <c r="X676" s="363"/>
      <c r="Y676" s="239"/>
      <c r="Z676" s="362"/>
      <c r="AA676" s="363"/>
      <c r="AB676" s="364"/>
      <c r="AC676" s="367"/>
      <c r="AD676" s="368"/>
      <c r="AE676" s="369"/>
      <c r="AF676" s="236"/>
      <c r="AG676" s="232"/>
      <c r="AH676" s="239"/>
      <c r="AI676" s="232"/>
      <c r="AJ676" s="232"/>
      <c r="AK676" s="370"/>
      <c r="AL676" s="236"/>
      <c r="AM676" s="239"/>
    </row>
    <row r="677" spans="1:39" ht="16.5" thickTop="1" x14ac:dyDescent="0.25">
      <c r="A677" s="188" t="s">
        <v>297</v>
      </c>
      <c r="B677" s="179">
        <v>2013</v>
      </c>
      <c r="C677" s="181"/>
      <c r="D677" s="335" t="s">
        <v>194</v>
      </c>
      <c r="E677" s="349"/>
      <c r="F677" s="350"/>
      <c r="G677" s="351"/>
      <c r="H677" s="238"/>
      <c r="I677" s="234"/>
      <c r="J677" s="233"/>
      <c r="K677" s="234"/>
      <c r="L677" s="234"/>
      <c r="M677" s="343"/>
      <c r="N677" s="352"/>
      <c r="O677" s="353"/>
      <c r="P677" s="354"/>
      <c r="Q677" s="354"/>
      <c r="R677" s="354"/>
      <c r="S677" s="343"/>
      <c r="T677" s="238"/>
      <c r="U677" s="234"/>
      <c r="V677" s="355"/>
      <c r="W677" s="238"/>
      <c r="X677" s="234"/>
      <c r="Y677" s="355"/>
      <c r="Z677" s="238"/>
      <c r="AA677" s="234"/>
      <c r="AB677" s="343"/>
      <c r="AC677" s="345"/>
      <c r="AD677" s="346"/>
      <c r="AE677" s="347"/>
      <c r="AF677" s="356"/>
      <c r="AG677" s="233"/>
      <c r="AH677" s="355"/>
      <c r="AI677" s="233"/>
      <c r="AJ677" s="233"/>
      <c r="AK677" s="348"/>
      <c r="AL677" s="356"/>
      <c r="AM677" s="355"/>
    </row>
    <row r="678" spans="1:39" x14ac:dyDescent="0.25">
      <c r="A678" s="188" t="s">
        <v>297</v>
      </c>
      <c r="B678" s="329"/>
      <c r="C678" s="330">
        <v>41364</v>
      </c>
      <c r="D678" s="340"/>
      <c r="E678" s="266" t="s">
        <v>298</v>
      </c>
      <c r="F678" s="231" t="s">
        <v>298</v>
      </c>
      <c r="G678" s="357">
        <v>0</v>
      </c>
      <c r="H678" s="266" t="s">
        <v>298</v>
      </c>
      <c r="I678" s="231" t="s">
        <v>298</v>
      </c>
      <c r="J678" s="348">
        <v>0</v>
      </c>
      <c r="K678" s="231" t="s">
        <v>298</v>
      </c>
      <c r="L678" s="231" t="s">
        <v>298</v>
      </c>
      <c r="M678" s="343">
        <v>0</v>
      </c>
      <c r="N678" s="411">
        <v>0</v>
      </c>
      <c r="O678" s="412"/>
      <c r="P678" s="412"/>
      <c r="Q678" s="412"/>
      <c r="R678" s="412"/>
      <c r="S678" s="413"/>
      <c r="T678" s="231" t="s">
        <v>298</v>
      </c>
      <c r="U678" s="231" t="s">
        <v>298</v>
      </c>
      <c r="V678" s="357">
        <v>0</v>
      </c>
      <c r="W678" s="266" t="s">
        <v>298</v>
      </c>
      <c r="X678" s="231" t="s">
        <v>298</v>
      </c>
      <c r="Y678" s="341">
        <v>0</v>
      </c>
      <c r="Z678" s="266" t="s">
        <v>298</v>
      </c>
      <c r="AA678" s="231" t="s">
        <v>298</v>
      </c>
      <c r="AB678" s="344">
        <v>0</v>
      </c>
      <c r="AC678" s="345"/>
      <c r="AD678" s="346"/>
      <c r="AE678" s="347"/>
      <c r="AF678" s="238" t="s">
        <v>298</v>
      </c>
      <c r="AG678" s="234" t="s">
        <v>298</v>
      </c>
      <c r="AH678" s="235">
        <v>0</v>
      </c>
      <c r="AI678" s="234" t="s">
        <v>298</v>
      </c>
      <c r="AJ678" s="234" t="s">
        <v>298</v>
      </c>
      <c r="AK678" s="348">
        <v>0</v>
      </c>
      <c r="AL678" s="238" t="s">
        <v>298</v>
      </c>
      <c r="AM678" s="235">
        <v>0</v>
      </c>
    </row>
    <row r="679" spans="1:39" x14ac:dyDescent="0.25">
      <c r="A679" s="188" t="s">
        <v>297</v>
      </c>
      <c r="B679" s="329"/>
      <c r="C679" s="330">
        <v>41455</v>
      </c>
      <c r="D679" s="340"/>
      <c r="E679" s="266" t="s">
        <v>298</v>
      </c>
      <c r="F679" s="231" t="s">
        <v>298</v>
      </c>
      <c r="G679" s="341">
        <v>0</v>
      </c>
      <c r="H679" s="266" t="s">
        <v>298</v>
      </c>
      <c r="I679" s="231" t="s">
        <v>298</v>
      </c>
      <c r="J679" s="348">
        <v>0</v>
      </c>
      <c r="K679" s="231" t="s">
        <v>298</v>
      </c>
      <c r="L679" s="231" t="s">
        <v>298</v>
      </c>
      <c r="M679" s="343">
        <v>0</v>
      </c>
      <c r="N679" s="411">
        <v>0</v>
      </c>
      <c r="O679" s="412"/>
      <c r="P679" s="412"/>
      <c r="Q679" s="412"/>
      <c r="R679" s="412"/>
      <c r="S679" s="413"/>
      <c r="T679" s="231" t="s">
        <v>298</v>
      </c>
      <c r="U679" s="231" t="s">
        <v>298</v>
      </c>
      <c r="V679" s="357">
        <v>0</v>
      </c>
      <c r="W679" s="266" t="s">
        <v>298</v>
      </c>
      <c r="X679" s="231" t="s">
        <v>298</v>
      </c>
      <c r="Y679" s="341">
        <v>0</v>
      </c>
      <c r="Z679" s="266" t="s">
        <v>298</v>
      </c>
      <c r="AA679" s="231" t="s">
        <v>298</v>
      </c>
      <c r="AB679" s="344">
        <v>0</v>
      </c>
      <c r="AC679" s="345"/>
      <c r="AD679" s="346"/>
      <c r="AE679" s="347"/>
      <c r="AF679" s="238" t="s">
        <v>298</v>
      </c>
      <c r="AG679" s="234" t="s">
        <v>298</v>
      </c>
      <c r="AH679" s="235">
        <v>0</v>
      </c>
      <c r="AI679" s="234" t="s">
        <v>298</v>
      </c>
      <c r="AJ679" s="234" t="s">
        <v>298</v>
      </c>
      <c r="AK679" s="348">
        <v>0</v>
      </c>
      <c r="AL679" s="238" t="s">
        <v>298</v>
      </c>
      <c r="AM679" s="235">
        <v>0</v>
      </c>
    </row>
    <row r="680" spans="1:39" x14ac:dyDescent="0.25">
      <c r="A680" s="188" t="s">
        <v>297</v>
      </c>
      <c r="B680" s="329"/>
      <c r="C680" s="330">
        <v>41547</v>
      </c>
      <c r="D680" s="340"/>
      <c r="E680" s="266" t="s">
        <v>298</v>
      </c>
      <c r="F680" s="231" t="s">
        <v>298</v>
      </c>
      <c r="G680" s="341">
        <v>0</v>
      </c>
      <c r="H680" s="266" t="s">
        <v>298</v>
      </c>
      <c r="I680" s="231" t="s">
        <v>298</v>
      </c>
      <c r="J680" s="348">
        <v>0</v>
      </c>
      <c r="K680" s="231" t="s">
        <v>298</v>
      </c>
      <c r="L680" s="231" t="s">
        <v>298</v>
      </c>
      <c r="M680" s="343">
        <v>0</v>
      </c>
      <c r="N680" s="411">
        <v>0</v>
      </c>
      <c r="O680" s="412"/>
      <c r="P680" s="412"/>
      <c r="Q680" s="412"/>
      <c r="R680" s="412"/>
      <c r="S680" s="413"/>
      <c r="T680" s="231" t="s">
        <v>298</v>
      </c>
      <c r="U680" s="231" t="s">
        <v>298</v>
      </c>
      <c r="V680" s="357">
        <v>1</v>
      </c>
      <c r="W680" s="266" t="s">
        <v>298</v>
      </c>
      <c r="X680" s="231" t="s">
        <v>298</v>
      </c>
      <c r="Y680" s="341">
        <v>0</v>
      </c>
      <c r="Z680" s="266" t="s">
        <v>298</v>
      </c>
      <c r="AA680" s="231" t="s">
        <v>298</v>
      </c>
      <c r="AB680" s="344">
        <v>0</v>
      </c>
      <c r="AC680" s="345"/>
      <c r="AD680" s="346"/>
      <c r="AE680" s="347"/>
      <c r="AF680" s="238" t="s">
        <v>298</v>
      </c>
      <c r="AG680" s="234" t="s">
        <v>298</v>
      </c>
      <c r="AH680" s="235">
        <v>0</v>
      </c>
      <c r="AI680" s="234" t="s">
        <v>298</v>
      </c>
      <c r="AJ680" s="234" t="s">
        <v>298</v>
      </c>
      <c r="AK680" s="348">
        <v>1</v>
      </c>
      <c r="AL680" s="238" t="s">
        <v>298</v>
      </c>
      <c r="AM680" s="235">
        <v>0</v>
      </c>
    </row>
    <row r="681" spans="1:39" x14ac:dyDescent="0.25">
      <c r="A681" s="188" t="s">
        <v>297</v>
      </c>
      <c r="B681" s="329"/>
      <c r="C681" s="330">
        <v>41639</v>
      </c>
      <c r="D681" s="340"/>
      <c r="E681" s="266" t="s">
        <v>298</v>
      </c>
      <c r="F681" s="231" t="s">
        <v>298</v>
      </c>
      <c r="G681" s="357">
        <v>0</v>
      </c>
      <c r="H681" s="266" t="s">
        <v>298</v>
      </c>
      <c r="I681" s="231" t="s">
        <v>298</v>
      </c>
      <c r="J681" s="348">
        <v>0</v>
      </c>
      <c r="K681" s="231" t="s">
        <v>298</v>
      </c>
      <c r="L681" s="231" t="s">
        <v>298</v>
      </c>
      <c r="M681" s="343">
        <v>0</v>
      </c>
      <c r="N681" s="411">
        <v>0</v>
      </c>
      <c r="O681" s="412"/>
      <c r="P681" s="412"/>
      <c r="Q681" s="412"/>
      <c r="R681" s="412"/>
      <c r="S681" s="413"/>
      <c r="T681" s="231" t="s">
        <v>298</v>
      </c>
      <c r="U681" s="231" t="s">
        <v>298</v>
      </c>
      <c r="V681" s="357">
        <v>1</v>
      </c>
      <c r="W681" s="266" t="s">
        <v>298</v>
      </c>
      <c r="X681" s="231" t="s">
        <v>298</v>
      </c>
      <c r="Y681" s="357">
        <v>0</v>
      </c>
      <c r="Z681" s="266" t="s">
        <v>298</v>
      </c>
      <c r="AA681" s="231" t="s">
        <v>298</v>
      </c>
      <c r="AB681" s="371">
        <v>0</v>
      </c>
      <c r="AC681" s="345"/>
      <c r="AD681" s="346"/>
      <c r="AE681" s="347"/>
      <c r="AF681" s="238" t="s">
        <v>298</v>
      </c>
      <c r="AG681" s="234" t="s">
        <v>298</v>
      </c>
      <c r="AH681" s="235">
        <v>0</v>
      </c>
      <c r="AI681" s="234" t="s">
        <v>298</v>
      </c>
      <c r="AJ681" s="234" t="s">
        <v>298</v>
      </c>
      <c r="AK681" s="348">
        <v>1</v>
      </c>
      <c r="AL681" s="238" t="s">
        <v>298</v>
      </c>
      <c r="AM681" s="235">
        <v>0</v>
      </c>
    </row>
    <row r="682" spans="1:39" x14ac:dyDescent="0.25">
      <c r="A682" s="188" t="s">
        <v>297</v>
      </c>
      <c r="B682" s="329">
        <v>2013</v>
      </c>
      <c r="C682" s="330"/>
      <c r="D682" s="340" t="s">
        <v>256</v>
      </c>
      <c r="E682" s="372"/>
      <c r="F682" s="373"/>
      <c r="G682" s="374"/>
      <c r="H682" s="238"/>
      <c r="I682" s="234"/>
      <c r="J682" s="233"/>
      <c r="K682" s="234"/>
      <c r="L682" s="234"/>
      <c r="M682" s="343"/>
      <c r="N682" s="352"/>
      <c r="O682" s="353"/>
      <c r="P682" s="354"/>
      <c r="Q682" s="354"/>
      <c r="R682" s="354"/>
      <c r="S682" s="343"/>
      <c r="T682" s="238"/>
      <c r="U682" s="234"/>
      <c r="V682" s="355"/>
      <c r="W682" s="238"/>
      <c r="X682" s="234"/>
      <c r="Y682" s="355"/>
      <c r="Z682" s="238"/>
      <c r="AA682" s="234"/>
      <c r="AB682" s="343"/>
      <c r="AC682" s="345"/>
      <c r="AD682" s="346"/>
      <c r="AE682" s="347"/>
      <c r="AF682" s="356"/>
      <c r="AG682" s="233"/>
      <c r="AH682" s="355"/>
      <c r="AI682" s="233"/>
      <c r="AJ682" s="233"/>
      <c r="AK682" s="348"/>
      <c r="AL682" s="356"/>
      <c r="AM682" s="355"/>
    </row>
    <row r="683" spans="1:39" x14ac:dyDescent="0.25">
      <c r="A683" s="188" t="s">
        <v>297</v>
      </c>
      <c r="B683" s="329"/>
      <c r="C683" s="330">
        <v>41364</v>
      </c>
      <c r="D683" s="340"/>
      <c r="E683" s="266" t="s">
        <v>298</v>
      </c>
      <c r="F683" s="231" t="s">
        <v>298</v>
      </c>
      <c r="G683" s="357">
        <v>3</v>
      </c>
      <c r="H683" s="266" t="s">
        <v>298</v>
      </c>
      <c r="I683" s="231" t="s">
        <v>298</v>
      </c>
      <c r="J683" s="348">
        <v>0</v>
      </c>
      <c r="K683" s="231" t="s">
        <v>298</v>
      </c>
      <c r="L683" s="231" t="s">
        <v>298</v>
      </c>
      <c r="M683" s="343">
        <v>0</v>
      </c>
      <c r="N683" s="411">
        <v>0</v>
      </c>
      <c r="O683" s="412"/>
      <c r="P683" s="412"/>
      <c r="Q683" s="412"/>
      <c r="R683" s="412"/>
      <c r="S683" s="413"/>
      <c r="T683" s="266" t="s">
        <v>298</v>
      </c>
      <c r="U683" s="231" t="s">
        <v>298</v>
      </c>
      <c r="V683" s="357">
        <v>22</v>
      </c>
      <c r="W683" s="266" t="s">
        <v>298</v>
      </c>
      <c r="X683" s="231" t="s">
        <v>298</v>
      </c>
      <c r="Y683" s="341">
        <v>0</v>
      </c>
      <c r="Z683" s="266" t="s">
        <v>298</v>
      </c>
      <c r="AA683" s="231" t="s">
        <v>298</v>
      </c>
      <c r="AB683" s="371">
        <v>12</v>
      </c>
      <c r="AC683" s="345"/>
      <c r="AD683" s="346"/>
      <c r="AE683" s="347"/>
      <c r="AF683" s="238" t="s">
        <v>298</v>
      </c>
      <c r="AG683" s="234" t="s">
        <v>298</v>
      </c>
      <c r="AH683" s="235">
        <v>0</v>
      </c>
      <c r="AI683" s="234" t="s">
        <v>298</v>
      </c>
      <c r="AJ683" s="234" t="s">
        <v>298</v>
      </c>
      <c r="AK683" s="348">
        <v>37</v>
      </c>
      <c r="AL683" s="238" t="s">
        <v>298</v>
      </c>
      <c r="AM683" s="235">
        <v>3</v>
      </c>
    </row>
    <row r="684" spans="1:39" x14ac:dyDescent="0.25">
      <c r="A684" s="188" t="s">
        <v>297</v>
      </c>
      <c r="B684" s="329"/>
      <c r="C684" s="330">
        <v>41455</v>
      </c>
      <c r="D684" s="340"/>
      <c r="E684" s="266" t="s">
        <v>298</v>
      </c>
      <c r="F684" s="231" t="s">
        <v>298</v>
      </c>
      <c r="G684" s="357">
        <v>5</v>
      </c>
      <c r="H684" s="266" t="s">
        <v>298</v>
      </c>
      <c r="I684" s="231" t="s">
        <v>298</v>
      </c>
      <c r="J684" s="348">
        <v>0</v>
      </c>
      <c r="K684" s="231" t="s">
        <v>298</v>
      </c>
      <c r="L684" s="231" t="s">
        <v>298</v>
      </c>
      <c r="M684" s="343">
        <v>0</v>
      </c>
      <c r="N684" s="411">
        <v>0</v>
      </c>
      <c r="O684" s="412"/>
      <c r="P684" s="412"/>
      <c r="Q684" s="412"/>
      <c r="R684" s="412"/>
      <c r="S684" s="413"/>
      <c r="T684" s="266" t="s">
        <v>298</v>
      </c>
      <c r="U684" s="231" t="s">
        <v>298</v>
      </c>
      <c r="V684" s="357">
        <v>22</v>
      </c>
      <c r="W684" s="266" t="s">
        <v>298</v>
      </c>
      <c r="X684" s="231" t="s">
        <v>298</v>
      </c>
      <c r="Y684" s="341">
        <v>0</v>
      </c>
      <c r="Z684" s="266" t="s">
        <v>298</v>
      </c>
      <c r="AA684" s="231" t="s">
        <v>298</v>
      </c>
      <c r="AB684" s="371">
        <v>8</v>
      </c>
      <c r="AC684" s="345"/>
      <c r="AD684" s="346"/>
      <c r="AE684" s="347"/>
      <c r="AF684" s="238" t="s">
        <v>298</v>
      </c>
      <c r="AG684" s="234" t="s">
        <v>298</v>
      </c>
      <c r="AH684" s="235">
        <v>0</v>
      </c>
      <c r="AI684" s="234" t="s">
        <v>298</v>
      </c>
      <c r="AJ684" s="234" t="s">
        <v>298</v>
      </c>
      <c r="AK684" s="348">
        <v>35</v>
      </c>
      <c r="AL684" s="238" t="s">
        <v>298</v>
      </c>
      <c r="AM684" s="235">
        <v>2</v>
      </c>
    </row>
    <row r="685" spans="1:39" x14ac:dyDescent="0.25">
      <c r="A685" s="188" t="s">
        <v>297</v>
      </c>
      <c r="B685" s="329"/>
      <c r="C685" s="330">
        <v>41547</v>
      </c>
      <c r="D685" s="340"/>
      <c r="E685" s="266" t="s">
        <v>298</v>
      </c>
      <c r="F685" s="231" t="s">
        <v>298</v>
      </c>
      <c r="G685" s="357">
        <v>2</v>
      </c>
      <c r="H685" s="266" t="s">
        <v>298</v>
      </c>
      <c r="I685" s="231" t="s">
        <v>298</v>
      </c>
      <c r="J685" s="348">
        <v>0</v>
      </c>
      <c r="K685" s="231" t="s">
        <v>298</v>
      </c>
      <c r="L685" s="231" t="s">
        <v>298</v>
      </c>
      <c r="M685" s="343">
        <v>0</v>
      </c>
      <c r="N685" s="411">
        <v>0</v>
      </c>
      <c r="O685" s="412"/>
      <c r="P685" s="412"/>
      <c r="Q685" s="412"/>
      <c r="R685" s="412"/>
      <c r="S685" s="413"/>
      <c r="T685" s="266" t="s">
        <v>298</v>
      </c>
      <c r="U685" s="231" t="s">
        <v>298</v>
      </c>
      <c r="V685" s="357">
        <v>20</v>
      </c>
      <c r="W685" s="266" t="s">
        <v>298</v>
      </c>
      <c r="X685" s="231" t="s">
        <v>298</v>
      </c>
      <c r="Y685" s="341">
        <v>0</v>
      </c>
      <c r="Z685" s="266" t="s">
        <v>298</v>
      </c>
      <c r="AA685" s="231" t="s">
        <v>298</v>
      </c>
      <c r="AB685" s="371">
        <v>8</v>
      </c>
      <c r="AC685" s="345"/>
      <c r="AD685" s="346"/>
      <c r="AE685" s="347"/>
      <c r="AF685" s="238" t="s">
        <v>298</v>
      </c>
      <c r="AG685" s="234" t="s">
        <v>298</v>
      </c>
      <c r="AH685" s="235">
        <v>0</v>
      </c>
      <c r="AI685" s="234" t="s">
        <v>298</v>
      </c>
      <c r="AJ685" s="234" t="s">
        <v>298</v>
      </c>
      <c r="AK685" s="348">
        <v>30</v>
      </c>
      <c r="AL685" s="238" t="s">
        <v>298</v>
      </c>
      <c r="AM685" s="235">
        <v>1</v>
      </c>
    </row>
    <row r="686" spans="1:39" x14ac:dyDescent="0.25">
      <c r="A686" s="188" t="s">
        <v>297</v>
      </c>
      <c r="B686" s="329"/>
      <c r="C686" s="330">
        <v>41639</v>
      </c>
      <c r="D686" s="340"/>
      <c r="E686" s="266" t="s">
        <v>298</v>
      </c>
      <c r="F686" s="231" t="s">
        <v>298</v>
      </c>
      <c r="G686" s="357">
        <v>2</v>
      </c>
      <c r="H686" s="266" t="s">
        <v>298</v>
      </c>
      <c r="I686" s="231" t="s">
        <v>298</v>
      </c>
      <c r="J686" s="348">
        <v>0</v>
      </c>
      <c r="K686" s="231" t="s">
        <v>298</v>
      </c>
      <c r="L686" s="231" t="s">
        <v>298</v>
      </c>
      <c r="M686" s="343">
        <v>0</v>
      </c>
      <c r="N686" s="411">
        <v>0</v>
      </c>
      <c r="O686" s="412"/>
      <c r="P686" s="412"/>
      <c r="Q686" s="412"/>
      <c r="R686" s="412"/>
      <c r="S686" s="413"/>
      <c r="T686" s="266" t="s">
        <v>298</v>
      </c>
      <c r="U686" s="231" t="s">
        <v>298</v>
      </c>
      <c r="V686" s="357">
        <v>14</v>
      </c>
      <c r="W686" s="266" t="s">
        <v>298</v>
      </c>
      <c r="X686" s="231" t="s">
        <v>298</v>
      </c>
      <c r="Y686" s="357">
        <v>0</v>
      </c>
      <c r="Z686" s="266" t="s">
        <v>298</v>
      </c>
      <c r="AA686" s="231" t="s">
        <v>298</v>
      </c>
      <c r="AB686" s="371">
        <v>10</v>
      </c>
      <c r="AC686" s="345"/>
      <c r="AD686" s="346"/>
      <c r="AE686" s="347"/>
      <c r="AF686" s="238" t="s">
        <v>298</v>
      </c>
      <c r="AG686" s="234" t="s">
        <v>298</v>
      </c>
      <c r="AH686" s="235">
        <v>0</v>
      </c>
      <c r="AI686" s="234" t="s">
        <v>298</v>
      </c>
      <c r="AJ686" s="234" t="s">
        <v>298</v>
      </c>
      <c r="AK686" s="348">
        <v>26</v>
      </c>
      <c r="AL686" s="238" t="s">
        <v>298</v>
      </c>
      <c r="AM686" s="235">
        <v>1</v>
      </c>
    </row>
    <row r="687" spans="1:39" ht="16.5" thickBot="1" x14ac:dyDescent="0.3">
      <c r="A687" s="188" t="s">
        <v>297</v>
      </c>
      <c r="B687" s="182"/>
      <c r="C687" s="184"/>
      <c r="D687" s="358"/>
      <c r="E687" s="375"/>
      <c r="F687" s="376"/>
      <c r="G687" s="377"/>
      <c r="H687" s="362"/>
      <c r="I687" s="363"/>
      <c r="J687" s="232"/>
      <c r="K687" s="363"/>
      <c r="L687" s="363"/>
      <c r="M687" s="364"/>
      <c r="N687" s="365"/>
      <c r="O687" s="366"/>
      <c r="P687" s="225"/>
      <c r="Q687" s="225"/>
      <c r="R687" s="225"/>
      <c r="S687" s="364"/>
      <c r="T687" s="362"/>
      <c r="U687" s="363"/>
      <c r="V687" s="239"/>
      <c r="W687" s="362"/>
      <c r="X687" s="363"/>
      <c r="Y687" s="239"/>
      <c r="Z687" s="362"/>
      <c r="AA687" s="363"/>
      <c r="AB687" s="364"/>
      <c r="AC687" s="367"/>
      <c r="AD687" s="368"/>
      <c r="AE687" s="369"/>
      <c r="AF687" s="236"/>
      <c r="AG687" s="232"/>
      <c r="AH687" s="239"/>
      <c r="AI687" s="232"/>
      <c r="AJ687" s="232"/>
      <c r="AK687" s="370"/>
      <c r="AL687" s="236"/>
      <c r="AM687" s="239"/>
    </row>
    <row r="688" spans="1:39" ht="16.5" thickTop="1" x14ac:dyDescent="0.25">
      <c r="A688" s="188" t="s">
        <v>297</v>
      </c>
      <c r="B688" s="179">
        <v>2014</v>
      </c>
      <c r="C688" s="181"/>
      <c r="D688" s="335" t="s">
        <v>194</v>
      </c>
      <c r="E688" s="372"/>
      <c r="F688" s="373"/>
      <c r="G688" s="355"/>
      <c r="H688" s="238"/>
      <c r="I688" s="234"/>
      <c r="J688" s="233"/>
      <c r="K688" s="234"/>
      <c r="L688" s="234"/>
      <c r="M688" s="343"/>
      <c r="N688" s="352"/>
      <c r="O688" s="353"/>
      <c r="P688" s="354"/>
      <c r="Q688" s="354"/>
      <c r="R688" s="354"/>
      <c r="S688" s="343"/>
      <c r="T688" s="238"/>
      <c r="U688" s="234"/>
      <c r="V688" s="355"/>
      <c r="W688" s="238"/>
      <c r="X688" s="234"/>
      <c r="Y688" s="355"/>
      <c r="Z688" s="238"/>
      <c r="AA688" s="234"/>
      <c r="AB688" s="343"/>
      <c r="AC688" s="345"/>
      <c r="AD688" s="346"/>
      <c r="AE688" s="347"/>
      <c r="AF688" s="356"/>
      <c r="AG688" s="233"/>
      <c r="AH688" s="355"/>
      <c r="AI688" s="233"/>
      <c r="AJ688" s="233"/>
      <c r="AK688" s="348"/>
      <c r="AL688" s="356"/>
      <c r="AM688" s="355"/>
    </row>
    <row r="689" spans="1:39" x14ac:dyDescent="0.25">
      <c r="A689" s="188" t="s">
        <v>297</v>
      </c>
      <c r="B689" s="329"/>
      <c r="C689" s="330">
        <v>41729</v>
      </c>
      <c r="D689" s="340"/>
      <c r="E689" s="266" t="s">
        <v>298</v>
      </c>
      <c r="F689" s="231" t="s">
        <v>298</v>
      </c>
      <c r="G689" s="341">
        <v>0</v>
      </c>
      <c r="H689" s="266" t="s">
        <v>298</v>
      </c>
      <c r="I689" s="231" t="s">
        <v>298</v>
      </c>
      <c r="J689" s="348">
        <v>0</v>
      </c>
      <c r="K689" s="231" t="s">
        <v>298</v>
      </c>
      <c r="L689" s="231" t="s">
        <v>298</v>
      </c>
      <c r="M689" s="343">
        <v>0</v>
      </c>
      <c r="N689" s="411">
        <v>1</v>
      </c>
      <c r="O689" s="412"/>
      <c r="P689" s="412"/>
      <c r="Q689" s="412"/>
      <c r="R689" s="412"/>
      <c r="S689" s="413"/>
      <c r="T689" s="266" t="s">
        <v>298</v>
      </c>
      <c r="U689" s="231" t="s">
        <v>298</v>
      </c>
      <c r="V689" s="341">
        <v>1</v>
      </c>
      <c r="W689" s="266" t="s">
        <v>298</v>
      </c>
      <c r="X689" s="231" t="s">
        <v>298</v>
      </c>
      <c r="Y689" s="357">
        <v>0</v>
      </c>
      <c r="Z689" s="266" t="s">
        <v>298</v>
      </c>
      <c r="AA689" s="231" t="s">
        <v>298</v>
      </c>
      <c r="AB689" s="371">
        <v>0</v>
      </c>
      <c r="AC689" s="345"/>
      <c r="AD689" s="346"/>
      <c r="AE689" s="347"/>
      <c r="AF689" s="238" t="s">
        <v>298</v>
      </c>
      <c r="AG689" s="234" t="s">
        <v>298</v>
      </c>
      <c r="AH689" s="235">
        <v>0</v>
      </c>
      <c r="AI689" s="234" t="s">
        <v>298</v>
      </c>
      <c r="AJ689" s="234" t="s">
        <v>298</v>
      </c>
      <c r="AK689" s="348">
        <v>2</v>
      </c>
      <c r="AL689" s="238" t="s">
        <v>298</v>
      </c>
      <c r="AM689" s="235">
        <v>0</v>
      </c>
    </row>
    <row r="690" spans="1:39" x14ac:dyDescent="0.25">
      <c r="A690" s="188" t="s">
        <v>297</v>
      </c>
      <c r="B690" s="329"/>
      <c r="C690" s="330">
        <v>41820</v>
      </c>
      <c r="D690" s="340"/>
      <c r="E690" s="266" t="s">
        <v>298</v>
      </c>
      <c r="F690" s="231" t="s">
        <v>298</v>
      </c>
      <c r="G690" s="341">
        <v>0</v>
      </c>
      <c r="H690" s="266" t="s">
        <v>298</v>
      </c>
      <c r="I690" s="231" t="s">
        <v>298</v>
      </c>
      <c r="J690" s="348">
        <v>0</v>
      </c>
      <c r="K690" s="231" t="s">
        <v>298</v>
      </c>
      <c r="L690" s="231" t="s">
        <v>298</v>
      </c>
      <c r="M690" s="343">
        <v>0</v>
      </c>
      <c r="N690" s="411">
        <v>0</v>
      </c>
      <c r="O690" s="412"/>
      <c r="P690" s="412"/>
      <c r="Q690" s="412"/>
      <c r="R690" s="412"/>
      <c r="S690" s="413"/>
      <c r="T690" s="266" t="s">
        <v>298</v>
      </c>
      <c r="U690" s="231" t="s">
        <v>298</v>
      </c>
      <c r="V690" s="341">
        <v>1</v>
      </c>
      <c r="W690" s="266" t="s">
        <v>298</v>
      </c>
      <c r="X690" s="231" t="s">
        <v>298</v>
      </c>
      <c r="Y690" s="357">
        <v>0</v>
      </c>
      <c r="Z690" s="266" t="s">
        <v>298</v>
      </c>
      <c r="AA690" s="231" t="s">
        <v>298</v>
      </c>
      <c r="AB690" s="344">
        <v>2</v>
      </c>
      <c r="AC690" s="345"/>
      <c r="AD690" s="346"/>
      <c r="AE690" s="347"/>
      <c r="AF690" s="238" t="s">
        <v>298</v>
      </c>
      <c r="AG690" s="234" t="s">
        <v>298</v>
      </c>
      <c r="AH690" s="235">
        <v>0</v>
      </c>
      <c r="AI690" s="234" t="s">
        <v>298</v>
      </c>
      <c r="AJ690" s="234" t="s">
        <v>298</v>
      </c>
      <c r="AK690" s="348">
        <v>3</v>
      </c>
      <c r="AL690" s="238" t="s">
        <v>298</v>
      </c>
      <c r="AM690" s="235">
        <v>0</v>
      </c>
    </row>
    <row r="691" spans="1:39" x14ac:dyDescent="0.25">
      <c r="A691" s="188" t="s">
        <v>297</v>
      </c>
      <c r="B691" s="329"/>
      <c r="C691" s="330">
        <v>41912</v>
      </c>
      <c r="D691" s="340"/>
      <c r="E691" s="266" t="s">
        <v>298</v>
      </c>
      <c r="F691" s="231" t="s">
        <v>298</v>
      </c>
      <c r="G691" s="341">
        <v>0</v>
      </c>
      <c r="H691" s="266" t="s">
        <v>298</v>
      </c>
      <c r="I691" s="231" t="s">
        <v>298</v>
      </c>
      <c r="J691" s="348">
        <v>0</v>
      </c>
      <c r="K691" s="231" t="s">
        <v>298</v>
      </c>
      <c r="L691" s="231" t="s">
        <v>298</v>
      </c>
      <c r="M691" s="343">
        <v>0</v>
      </c>
      <c r="N691" s="411">
        <v>0</v>
      </c>
      <c r="O691" s="412"/>
      <c r="P691" s="412"/>
      <c r="Q691" s="412"/>
      <c r="R691" s="412"/>
      <c r="S691" s="413"/>
      <c r="T691" s="266" t="s">
        <v>298</v>
      </c>
      <c r="U691" s="231" t="s">
        <v>298</v>
      </c>
      <c r="V691" s="341">
        <v>0</v>
      </c>
      <c r="W691" s="266" t="s">
        <v>298</v>
      </c>
      <c r="X691" s="231" t="s">
        <v>298</v>
      </c>
      <c r="Y691" s="357">
        <v>0</v>
      </c>
      <c r="Z691" s="266" t="s">
        <v>298</v>
      </c>
      <c r="AA691" s="231" t="s">
        <v>298</v>
      </c>
      <c r="AB691" s="344">
        <v>1</v>
      </c>
      <c r="AC691" s="345"/>
      <c r="AD691" s="346"/>
      <c r="AE691" s="347"/>
      <c r="AF691" s="238" t="s">
        <v>298</v>
      </c>
      <c r="AG691" s="234" t="s">
        <v>298</v>
      </c>
      <c r="AH691" s="235">
        <v>0</v>
      </c>
      <c r="AI691" s="234" t="s">
        <v>298</v>
      </c>
      <c r="AJ691" s="234" t="s">
        <v>298</v>
      </c>
      <c r="AK691" s="348">
        <v>1</v>
      </c>
      <c r="AL691" s="238" t="s">
        <v>298</v>
      </c>
      <c r="AM691" s="235">
        <v>0</v>
      </c>
    </row>
    <row r="692" spans="1:39" x14ac:dyDescent="0.25">
      <c r="A692" s="188" t="s">
        <v>297</v>
      </c>
      <c r="B692" s="329"/>
      <c r="C692" s="330">
        <v>42004</v>
      </c>
      <c r="D692" s="340"/>
      <c r="E692" s="266" t="s">
        <v>298</v>
      </c>
      <c r="F692" s="231" t="s">
        <v>298</v>
      </c>
      <c r="G692" s="357">
        <v>0</v>
      </c>
      <c r="H692" s="266" t="s">
        <v>298</v>
      </c>
      <c r="I692" s="231" t="s">
        <v>298</v>
      </c>
      <c r="J692" s="348">
        <v>0</v>
      </c>
      <c r="K692" s="231" t="s">
        <v>298</v>
      </c>
      <c r="L692" s="231" t="s">
        <v>298</v>
      </c>
      <c r="M692" s="343">
        <v>0</v>
      </c>
      <c r="N692" s="411">
        <v>0</v>
      </c>
      <c r="O692" s="412"/>
      <c r="P692" s="412"/>
      <c r="Q692" s="412"/>
      <c r="R692" s="412"/>
      <c r="S692" s="413"/>
      <c r="T692" s="266" t="s">
        <v>298</v>
      </c>
      <c r="U692" s="231" t="s">
        <v>298</v>
      </c>
      <c r="V692" s="357">
        <v>0</v>
      </c>
      <c r="W692" s="266" t="s">
        <v>298</v>
      </c>
      <c r="X692" s="231" t="s">
        <v>298</v>
      </c>
      <c r="Y692" s="357">
        <v>0</v>
      </c>
      <c r="Z692" s="266" t="s">
        <v>298</v>
      </c>
      <c r="AA692" s="231" t="s">
        <v>298</v>
      </c>
      <c r="AB692" s="371">
        <v>0</v>
      </c>
      <c r="AC692" s="345"/>
      <c r="AD692" s="346"/>
      <c r="AE692" s="347"/>
      <c r="AF692" s="238" t="s">
        <v>298</v>
      </c>
      <c r="AG692" s="234" t="s">
        <v>298</v>
      </c>
      <c r="AH692" s="235">
        <v>0</v>
      </c>
      <c r="AI692" s="234" t="s">
        <v>298</v>
      </c>
      <c r="AJ692" s="234" t="s">
        <v>298</v>
      </c>
      <c r="AK692" s="348">
        <v>0</v>
      </c>
      <c r="AL692" s="238" t="s">
        <v>298</v>
      </c>
      <c r="AM692" s="235">
        <v>0</v>
      </c>
    </row>
    <row r="693" spans="1:39" x14ac:dyDescent="0.25">
      <c r="A693" s="188" t="s">
        <v>297</v>
      </c>
      <c r="B693" s="329">
        <v>2014</v>
      </c>
      <c r="C693" s="330"/>
      <c r="D693" s="340" t="s">
        <v>256</v>
      </c>
      <c r="E693" s="372"/>
      <c r="F693" s="373"/>
      <c r="G693" s="355"/>
      <c r="H693" s="238"/>
      <c r="I693" s="234"/>
      <c r="J693" s="233"/>
      <c r="K693" s="234"/>
      <c r="L693" s="234"/>
      <c r="M693" s="343"/>
      <c r="N693" s="352"/>
      <c r="O693" s="353"/>
      <c r="P693" s="354"/>
      <c r="Q693" s="354"/>
      <c r="R693" s="354"/>
      <c r="S693" s="343"/>
      <c r="T693" s="238"/>
      <c r="U693" s="234"/>
      <c r="V693" s="355"/>
      <c r="W693" s="238"/>
      <c r="X693" s="234"/>
      <c r="Y693" s="355"/>
      <c r="Z693" s="238"/>
      <c r="AA693" s="234"/>
      <c r="AB693" s="343"/>
      <c r="AC693" s="345"/>
      <c r="AD693" s="346"/>
      <c r="AE693" s="347"/>
      <c r="AF693" s="356"/>
      <c r="AG693" s="233"/>
      <c r="AH693" s="355"/>
      <c r="AI693" s="233"/>
      <c r="AJ693" s="233"/>
      <c r="AK693" s="348"/>
      <c r="AL693" s="356"/>
      <c r="AM693" s="355"/>
    </row>
    <row r="694" spans="1:39" x14ac:dyDescent="0.25">
      <c r="A694" s="188" t="s">
        <v>297</v>
      </c>
      <c r="B694" s="329"/>
      <c r="C694" s="330">
        <v>41729</v>
      </c>
      <c r="D694" s="340"/>
      <c r="E694" s="266" t="s">
        <v>298</v>
      </c>
      <c r="F694" s="231" t="s">
        <v>298</v>
      </c>
      <c r="G694" s="357">
        <v>5</v>
      </c>
      <c r="H694" s="266" t="s">
        <v>298</v>
      </c>
      <c r="I694" s="231" t="s">
        <v>298</v>
      </c>
      <c r="J694" s="348">
        <v>0</v>
      </c>
      <c r="K694" s="231" t="s">
        <v>298</v>
      </c>
      <c r="L694" s="231" t="s">
        <v>298</v>
      </c>
      <c r="M694" s="343">
        <v>0</v>
      </c>
      <c r="N694" s="411">
        <v>2</v>
      </c>
      <c r="O694" s="412"/>
      <c r="P694" s="412"/>
      <c r="Q694" s="412"/>
      <c r="R694" s="412"/>
      <c r="S694" s="413"/>
      <c r="T694" s="266" t="s">
        <v>298</v>
      </c>
      <c r="U694" s="231" t="s">
        <v>298</v>
      </c>
      <c r="V694" s="357">
        <v>11</v>
      </c>
      <c r="W694" s="266" t="s">
        <v>298</v>
      </c>
      <c r="X694" s="231" t="s">
        <v>298</v>
      </c>
      <c r="Y694" s="357">
        <v>0</v>
      </c>
      <c r="Z694" s="266" t="s">
        <v>298</v>
      </c>
      <c r="AA694" s="231" t="s">
        <v>298</v>
      </c>
      <c r="AB694" s="371">
        <v>35</v>
      </c>
      <c r="AC694" s="345"/>
      <c r="AD694" s="346"/>
      <c r="AE694" s="347"/>
      <c r="AF694" s="238" t="s">
        <v>298</v>
      </c>
      <c r="AG694" s="234" t="s">
        <v>298</v>
      </c>
      <c r="AH694" s="235">
        <v>0</v>
      </c>
      <c r="AI694" s="234" t="s">
        <v>298</v>
      </c>
      <c r="AJ694" s="234" t="s">
        <v>298</v>
      </c>
      <c r="AK694" s="348">
        <v>53</v>
      </c>
      <c r="AL694" s="238" t="s">
        <v>298</v>
      </c>
      <c r="AM694" s="235">
        <v>1</v>
      </c>
    </row>
    <row r="695" spans="1:39" x14ac:dyDescent="0.25">
      <c r="A695" s="188" t="s">
        <v>297</v>
      </c>
      <c r="B695" s="329"/>
      <c r="C695" s="330">
        <v>41820</v>
      </c>
      <c r="D695" s="340"/>
      <c r="E695" s="266" t="s">
        <v>298</v>
      </c>
      <c r="F695" s="231" t="s">
        <v>298</v>
      </c>
      <c r="G695" s="357">
        <v>8</v>
      </c>
      <c r="H695" s="266" t="s">
        <v>298</v>
      </c>
      <c r="I695" s="231" t="s">
        <v>298</v>
      </c>
      <c r="J695" s="348">
        <v>0</v>
      </c>
      <c r="K695" s="231" t="s">
        <v>298</v>
      </c>
      <c r="L695" s="231" t="s">
        <v>298</v>
      </c>
      <c r="M695" s="343">
        <v>0</v>
      </c>
      <c r="N695" s="411">
        <v>4</v>
      </c>
      <c r="O695" s="412"/>
      <c r="P695" s="412"/>
      <c r="Q695" s="412"/>
      <c r="R695" s="412"/>
      <c r="S695" s="413"/>
      <c r="T695" s="266" t="s">
        <v>298</v>
      </c>
      <c r="U695" s="231" t="s">
        <v>298</v>
      </c>
      <c r="V695" s="357">
        <v>10</v>
      </c>
      <c r="W695" s="266" t="s">
        <v>298</v>
      </c>
      <c r="X695" s="231" t="s">
        <v>298</v>
      </c>
      <c r="Y695" s="357">
        <v>0</v>
      </c>
      <c r="Z695" s="266" t="s">
        <v>298</v>
      </c>
      <c r="AA695" s="231" t="s">
        <v>298</v>
      </c>
      <c r="AB695" s="371">
        <v>14</v>
      </c>
      <c r="AC695" s="345"/>
      <c r="AD695" s="346"/>
      <c r="AE695" s="347"/>
      <c r="AF695" s="238" t="s">
        <v>298</v>
      </c>
      <c r="AG695" s="234" t="s">
        <v>298</v>
      </c>
      <c r="AH695" s="235">
        <v>0</v>
      </c>
      <c r="AI695" s="234" t="s">
        <v>298</v>
      </c>
      <c r="AJ695" s="234" t="s">
        <v>298</v>
      </c>
      <c r="AK695" s="348">
        <v>36</v>
      </c>
      <c r="AL695" s="238" t="s">
        <v>298</v>
      </c>
      <c r="AM695" s="235">
        <v>1</v>
      </c>
    </row>
    <row r="696" spans="1:39" x14ac:dyDescent="0.25">
      <c r="A696" s="188" t="s">
        <v>297</v>
      </c>
      <c r="B696" s="329"/>
      <c r="C696" s="330">
        <v>41912</v>
      </c>
      <c r="D696" s="340"/>
      <c r="E696" s="266" t="s">
        <v>298</v>
      </c>
      <c r="F696" s="231" t="s">
        <v>298</v>
      </c>
      <c r="G696" s="357">
        <v>2</v>
      </c>
      <c r="H696" s="266" t="s">
        <v>298</v>
      </c>
      <c r="I696" s="231" t="s">
        <v>298</v>
      </c>
      <c r="J696" s="348">
        <v>0</v>
      </c>
      <c r="K696" s="231" t="s">
        <v>298</v>
      </c>
      <c r="L696" s="231" t="s">
        <v>298</v>
      </c>
      <c r="M696" s="343">
        <v>0</v>
      </c>
      <c r="N696" s="411">
        <v>2</v>
      </c>
      <c r="O696" s="412"/>
      <c r="P696" s="412"/>
      <c r="Q696" s="412"/>
      <c r="R696" s="412"/>
      <c r="S696" s="413"/>
      <c r="T696" s="266" t="s">
        <v>298</v>
      </c>
      <c r="U696" s="231" t="s">
        <v>298</v>
      </c>
      <c r="V696" s="357">
        <v>16</v>
      </c>
      <c r="W696" s="266" t="s">
        <v>298</v>
      </c>
      <c r="X696" s="231" t="s">
        <v>298</v>
      </c>
      <c r="Y696" s="357">
        <v>0</v>
      </c>
      <c r="Z696" s="266" t="s">
        <v>298</v>
      </c>
      <c r="AA696" s="231" t="s">
        <v>298</v>
      </c>
      <c r="AB696" s="371">
        <v>14</v>
      </c>
      <c r="AC696" s="345"/>
      <c r="AD696" s="346"/>
      <c r="AE696" s="347"/>
      <c r="AF696" s="238" t="s">
        <v>298</v>
      </c>
      <c r="AG696" s="234" t="s">
        <v>298</v>
      </c>
      <c r="AH696" s="235">
        <v>0</v>
      </c>
      <c r="AI696" s="234" t="s">
        <v>298</v>
      </c>
      <c r="AJ696" s="234" t="s">
        <v>298</v>
      </c>
      <c r="AK696" s="348">
        <v>34</v>
      </c>
      <c r="AL696" s="238" t="s">
        <v>298</v>
      </c>
      <c r="AM696" s="235">
        <v>1</v>
      </c>
    </row>
    <row r="697" spans="1:39" ht="16.5" thickBot="1" x14ac:dyDescent="0.3">
      <c r="A697" s="188" t="s">
        <v>297</v>
      </c>
      <c r="B697" s="193"/>
      <c r="C697" s="333">
        <v>42004</v>
      </c>
      <c r="D697" s="378"/>
      <c r="E697" s="286" t="s">
        <v>298</v>
      </c>
      <c r="F697" s="290" t="s">
        <v>298</v>
      </c>
      <c r="G697" s="303">
        <v>0</v>
      </c>
      <c r="H697" s="286" t="s">
        <v>298</v>
      </c>
      <c r="I697" s="290" t="s">
        <v>298</v>
      </c>
      <c r="J697" s="379">
        <v>0</v>
      </c>
      <c r="K697" s="290" t="s">
        <v>298</v>
      </c>
      <c r="L697" s="290" t="s">
        <v>298</v>
      </c>
      <c r="M697" s="380">
        <v>0</v>
      </c>
      <c r="N697" s="414">
        <v>2</v>
      </c>
      <c r="O697" s="415"/>
      <c r="P697" s="415"/>
      <c r="Q697" s="415"/>
      <c r="R697" s="415"/>
      <c r="S697" s="416"/>
      <c r="T697" s="286" t="s">
        <v>298</v>
      </c>
      <c r="U697" s="290" t="s">
        <v>298</v>
      </c>
      <c r="V697" s="303">
        <v>14</v>
      </c>
      <c r="W697" s="286" t="s">
        <v>298</v>
      </c>
      <c r="X697" s="290" t="s">
        <v>298</v>
      </c>
      <c r="Y697" s="303">
        <v>0</v>
      </c>
      <c r="Z697" s="286" t="s">
        <v>298</v>
      </c>
      <c r="AA697" s="290" t="s">
        <v>298</v>
      </c>
      <c r="AB697" s="380"/>
      <c r="AC697" s="381"/>
      <c r="AD697" s="382"/>
      <c r="AE697" s="383"/>
      <c r="AF697" s="300" t="s">
        <v>298</v>
      </c>
      <c r="AG697" s="296" t="s">
        <v>298</v>
      </c>
      <c r="AH697" s="297">
        <v>0</v>
      </c>
      <c r="AI697" s="296" t="s">
        <v>298</v>
      </c>
      <c r="AJ697" s="296" t="s">
        <v>298</v>
      </c>
      <c r="AK697" s="384">
        <v>16</v>
      </c>
      <c r="AL697" s="300" t="s">
        <v>298</v>
      </c>
      <c r="AM697" s="297">
        <v>2</v>
      </c>
    </row>
    <row r="698" spans="1:39" x14ac:dyDescent="0.25">
      <c r="A698" s="188" t="s">
        <v>299</v>
      </c>
      <c r="B698" s="179">
        <v>2012</v>
      </c>
      <c r="C698" s="181"/>
      <c r="D698" s="180" t="s">
        <v>194</v>
      </c>
      <c r="E698" s="179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  <c r="AA698" s="181"/>
      <c r="AB698" s="181"/>
      <c r="AC698" s="181"/>
      <c r="AD698" s="181"/>
      <c r="AE698" s="181"/>
      <c r="AF698" s="181"/>
      <c r="AG698" s="181"/>
      <c r="AH698" s="181"/>
      <c r="AI698" s="181"/>
      <c r="AJ698" s="181"/>
      <c r="AK698" s="181"/>
      <c r="AL698" s="181"/>
      <c r="AM698" s="181"/>
    </row>
    <row r="699" spans="1:39" x14ac:dyDescent="0.25">
      <c r="A699" s="188" t="s">
        <v>299</v>
      </c>
      <c r="B699" s="329"/>
      <c r="C699" s="330">
        <v>40999</v>
      </c>
      <c r="D699" s="331"/>
      <c r="E699" s="329"/>
      <c r="F699" s="188"/>
      <c r="G699" s="188"/>
      <c r="H699" s="188"/>
      <c r="I699" s="188"/>
      <c r="J699" s="188"/>
      <c r="K699" s="188"/>
      <c r="L699" s="188"/>
      <c r="M699" s="188"/>
      <c r="N699" s="188"/>
      <c r="O699" s="188"/>
      <c r="P699" s="188"/>
      <c r="Q699" s="188"/>
      <c r="R699" s="188"/>
      <c r="S699" s="188"/>
      <c r="T699" s="188"/>
      <c r="U699" s="188"/>
      <c r="V699" s="188"/>
      <c r="W699" s="188"/>
      <c r="X699" s="188"/>
      <c r="Y699" s="188"/>
      <c r="Z699" s="188"/>
      <c r="AA699" s="188"/>
      <c r="AB699" s="188"/>
      <c r="AC699" s="188"/>
      <c r="AD699" s="188"/>
      <c r="AE699" s="188"/>
      <c r="AF699" s="188"/>
      <c r="AG699" s="188"/>
      <c r="AH699" s="188"/>
      <c r="AI699" s="188"/>
      <c r="AJ699" s="188"/>
      <c r="AK699" s="188"/>
      <c r="AL699" s="188"/>
      <c r="AM699" s="188"/>
    </row>
    <row r="700" spans="1:39" x14ac:dyDescent="0.25">
      <c r="A700" s="188" t="s">
        <v>299</v>
      </c>
      <c r="B700" s="329"/>
      <c r="C700" s="330">
        <v>41090</v>
      </c>
      <c r="D700" s="331"/>
      <c r="E700" s="329"/>
      <c r="F700" s="188"/>
      <c r="G700" s="188"/>
      <c r="H700" s="188"/>
      <c r="I700" s="188"/>
      <c r="J700" s="188"/>
      <c r="K700" s="188"/>
      <c r="L700" s="188"/>
      <c r="M700" s="188"/>
      <c r="N700" s="188"/>
      <c r="O700" s="188"/>
      <c r="P700" s="188"/>
      <c r="Q700" s="188"/>
      <c r="R700" s="188"/>
      <c r="S700" s="188"/>
      <c r="T700" s="188"/>
      <c r="U700" s="188"/>
      <c r="V700" s="188"/>
      <c r="W700" s="188"/>
      <c r="X700" s="188"/>
      <c r="Y700" s="188"/>
      <c r="Z700" s="188"/>
      <c r="AA700" s="188"/>
      <c r="AB700" s="188"/>
      <c r="AC700" s="188"/>
      <c r="AD700" s="188"/>
      <c r="AE700" s="188"/>
      <c r="AF700" s="188"/>
      <c r="AG700" s="188"/>
      <c r="AH700" s="188"/>
      <c r="AI700" s="188"/>
      <c r="AJ700" s="188"/>
      <c r="AK700" s="188"/>
      <c r="AL700" s="188"/>
      <c r="AM700" s="188"/>
    </row>
    <row r="701" spans="1:39" x14ac:dyDescent="0.25">
      <c r="A701" s="188" t="s">
        <v>299</v>
      </c>
      <c r="B701" s="329"/>
      <c r="C701" s="330">
        <v>41182</v>
      </c>
      <c r="D701" s="331"/>
      <c r="E701" s="329"/>
      <c r="F701" s="188"/>
      <c r="G701" s="188"/>
      <c r="H701" s="188"/>
      <c r="I701" s="188"/>
      <c r="J701" s="188"/>
      <c r="K701" s="188"/>
      <c r="L701" s="188"/>
      <c r="M701" s="188"/>
      <c r="N701" s="188"/>
      <c r="O701" s="188"/>
      <c r="P701" s="188"/>
      <c r="Q701" s="188"/>
      <c r="R701" s="188"/>
      <c r="S701" s="188"/>
      <c r="T701" s="188"/>
      <c r="U701" s="188"/>
      <c r="V701" s="188"/>
      <c r="W701" s="188"/>
      <c r="X701" s="188"/>
      <c r="Y701" s="188"/>
      <c r="Z701" s="188"/>
      <c r="AA701" s="188"/>
      <c r="AB701" s="188"/>
      <c r="AC701" s="188"/>
      <c r="AD701" s="188"/>
      <c r="AE701" s="188"/>
      <c r="AF701" s="188"/>
      <c r="AG701" s="188"/>
      <c r="AH701" s="188"/>
      <c r="AI701" s="188"/>
      <c r="AJ701" s="188"/>
      <c r="AK701" s="188"/>
      <c r="AL701" s="188"/>
      <c r="AM701" s="188"/>
    </row>
    <row r="702" spans="1:39" x14ac:dyDescent="0.25">
      <c r="A702" s="188" t="s">
        <v>299</v>
      </c>
      <c r="B702" s="329"/>
      <c r="C702" s="330">
        <v>41274</v>
      </c>
      <c r="D702" s="331"/>
      <c r="E702" s="329"/>
      <c r="F702" s="188"/>
      <c r="G702" s="188"/>
      <c r="H702" s="188"/>
      <c r="I702" s="188"/>
      <c r="J702" s="188"/>
      <c r="K702" s="188"/>
      <c r="L702" s="188"/>
      <c r="M702" s="188"/>
      <c r="N702" s="188"/>
      <c r="O702" s="188"/>
      <c r="P702" s="188"/>
      <c r="Q702" s="188"/>
      <c r="R702" s="188"/>
      <c r="S702" s="188"/>
      <c r="T702" s="188"/>
      <c r="U702" s="188"/>
      <c r="V702" s="188"/>
      <c r="W702" s="188"/>
      <c r="X702" s="188"/>
      <c r="Y702" s="188"/>
      <c r="Z702" s="188"/>
      <c r="AA702" s="188"/>
      <c r="AB702" s="188"/>
      <c r="AC702" s="188"/>
      <c r="AD702" s="188"/>
      <c r="AE702" s="188"/>
      <c r="AF702" s="188"/>
      <c r="AG702" s="188"/>
      <c r="AH702" s="188"/>
      <c r="AI702" s="188"/>
      <c r="AJ702" s="188"/>
      <c r="AK702" s="188"/>
      <c r="AL702" s="188"/>
      <c r="AM702" s="188"/>
    </row>
    <row r="703" spans="1:39" x14ac:dyDescent="0.25">
      <c r="A703" s="188" t="s">
        <v>299</v>
      </c>
      <c r="B703" s="329">
        <v>2012</v>
      </c>
      <c r="C703" s="330"/>
      <c r="D703" s="331" t="s">
        <v>256</v>
      </c>
      <c r="E703" s="188"/>
      <c r="F703" s="188"/>
      <c r="G703" s="188"/>
      <c r="H703" s="188"/>
      <c r="I703" s="188"/>
      <c r="J703" s="188"/>
      <c r="K703" s="188"/>
      <c r="L703" s="188"/>
      <c r="M703" s="188"/>
      <c r="N703" s="188"/>
      <c r="O703" s="188"/>
      <c r="P703" s="188"/>
      <c r="Q703" s="188"/>
      <c r="R703" s="188"/>
      <c r="S703" s="188"/>
      <c r="T703" s="188"/>
      <c r="U703" s="188"/>
      <c r="V703" s="188"/>
      <c r="W703" s="188"/>
      <c r="X703" s="188"/>
      <c r="Y703" s="188"/>
      <c r="Z703" s="188"/>
      <c r="AA703" s="188"/>
      <c r="AB703" s="188"/>
      <c r="AC703" s="188"/>
      <c r="AD703" s="188"/>
      <c r="AE703" s="188"/>
      <c r="AF703" s="188"/>
      <c r="AG703" s="188"/>
      <c r="AH703" s="188"/>
      <c r="AI703" s="188"/>
      <c r="AJ703" s="188"/>
      <c r="AK703" s="188"/>
      <c r="AL703" s="188"/>
      <c r="AM703" s="188"/>
    </row>
    <row r="704" spans="1:39" x14ac:dyDescent="0.25">
      <c r="A704" s="188" t="s">
        <v>299</v>
      </c>
      <c r="B704" s="329"/>
      <c r="C704" s="330">
        <v>40999</v>
      </c>
      <c r="D704" s="331"/>
      <c r="E704" s="188"/>
      <c r="F704" s="188"/>
      <c r="G704" s="188"/>
      <c r="H704" s="188"/>
      <c r="I704" s="188"/>
      <c r="J704" s="188"/>
      <c r="K704" s="188"/>
      <c r="L704" s="188"/>
      <c r="M704" s="188"/>
      <c r="N704" s="188"/>
      <c r="O704" s="188"/>
      <c r="P704" s="188"/>
      <c r="Q704" s="188"/>
      <c r="R704" s="188"/>
      <c r="S704" s="188"/>
      <c r="T704" s="188"/>
      <c r="U704" s="188"/>
      <c r="V704" s="188"/>
      <c r="W704" s="188"/>
      <c r="X704" s="188"/>
      <c r="Y704" s="188"/>
      <c r="Z704" s="188"/>
      <c r="AA704" s="188"/>
      <c r="AB704" s="188"/>
      <c r="AC704" s="188"/>
      <c r="AD704" s="188"/>
      <c r="AE704" s="188"/>
      <c r="AF704" s="188"/>
      <c r="AG704" s="188"/>
      <c r="AH704" s="188"/>
      <c r="AI704" s="188"/>
      <c r="AJ704" s="188"/>
      <c r="AK704" s="188"/>
      <c r="AL704" s="188"/>
      <c r="AM704" s="188"/>
    </row>
    <row r="705" spans="1:39" x14ac:dyDescent="0.25">
      <c r="A705" s="188" t="s">
        <v>299</v>
      </c>
      <c r="B705" s="329"/>
      <c r="C705" s="330">
        <v>41090</v>
      </c>
      <c r="D705" s="331"/>
      <c r="E705" s="188"/>
      <c r="F705" s="188"/>
      <c r="G705" s="188"/>
      <c r="H705" s="188"/>
      <c r="I705" s="188"/>
      <c r="J705" s="188"/>
      <c r="K705" s="188"/>
      <c r="L705" s="188"/>
      <c r="M705" s="188"/>
      <c r="N705" s="188"/>
      <c r="O705" s="188"/>
      <c r="P705" s="188"/>
      <c r="Q705" s="188"/>
      <c r="R705" s="188"/>
      <c r="S705" s="188"/>
      <c r="T705" s="188"/>
      <c r="U705" s="188"/>
      <c r="V705" s="188"/>
      <c r="W705" s="188"/>
      <c r="X705" s="188"/>
      <c r="Y705" s="188"/>
      <c r="Z705" s="188"/>
      <c r="AA705" s="188"/>
      <c r="AB705" s="188"/>
      <c r="AC705" s="188"/>
      <c r="AD705" s="188"/>
      <c r="AE705" s="188"/>
      <c r="AF705" s="188"/>
      <c r="AG705" s="188"/>
      <c r="AH705" s="188"/>
      <c r="AI705" s="188"/>
      <c r="AJ705" s="188"/>
      <c r="AK705" s="188"/>
      <c r="AL705" s="188"/>
      <c r="AM705" s="188"/>
    </row>
    <row r="706" spans="1:39" x14ac:dyDescent="0.25">
      <c r="A706" s="188" t="s">
        <v>299</v>
      </c>
      <c r="B706" s="329"/>
      <c r="C706" s="330">
        <v>41182</v>
      </c>
      <c r="D706" s="331"/>
      <c r="E706" s="188"/>
      <c r="F706" s="188"/>
      <c r="G706" s="188"/>
      <c r="H706" s="188"/>
      <c r="I706" s="188"/>
      <c r="J706" s="188"/>
      <c r="K706" s="188"/>
      <c r="L706" s="188"/>
      <c r="M706" s="188"/>
      <c r="N706" s="188"/>
      <c r="O706" s="188"/>
      <c r="P706" s="188"/>
      <c r="Q706" s="188"/>
      <c r="R706" s="188"/>
      <c r="S706" s="188"/>
      <c r="T706" s="188"/>
      <c r="U706" s="188"/>
      <c r="V706" s="188"/>
      <c r="W706" s="188"/>
      <c r="X706" s="188"/>
      <c r="Y706" s="188"/>
      <c r="Z706" s="188"/>
      <c r="AA706" s="188"/>
      <c r="AB706" s="188"/>
      <c r="AC706" s="188"/>
      <c r="AD706" s="188"/>
      <c r="AE706" s="188"/>
      <c r="AF706" s="188"/>
      <c r="AG706" s="188"/>
      <c r="AH706" s="188"/>
      <c r="AI706" s="188"/>
      <c r="AJ706" s="188"/>
      <c r="AK706" s="188"/>
      <c r="AL706" s="188"/>
      <c r="AM706" s="188"/>
    </row>
    <row r="707" spans="1:39" x14ac:dyDescent="0.25">
      <c r="A707" s="188" t="s">
        <v>299</v>
      </c>
      <c r="B707" s="329"/>
      <c r="C707" s="330">
        <v>41274</v>
      </c>
      <c r="D707" s="331"/>
      <c r="E707" s="188"/>
      <c r="F707" s="188"/>
      <c r="G707" s="188"/>
      <c r="H707" s="188"/>
      <c r="I707" s="188"/>
      <c r="J707" s="188"/>
      <c r="K707" s="188"/>
      <c r="L707" s="188"/>
      <c r="M707" s="188"/>
      <c r="N707" s="188"/>
      <c r="O707" s="188"/>
      <c r="P707" s="188"/>
      <c r="Q707" s="188"/>
      <c r="R707" s="188"/>
      <c r="S707" s="188"/>
      <c r="T707" s="188"/>
      <c r="U707" s="188"/>
      <c r="V707" s="188"/>
      <c r="W707" s="188"/>
      <c r="X707" s="188"/>
      <c r="Y707" s="188"/>
      <c r="Z707" s="188"/>
      <c r="AA707" s="188"/>
      <c r="AB707" s="188"/>
      <c r="AC707" s="188"/>
      <c r="AD707" s="188"/>
      <c r="AE707" s="188"/>
      <c r="AF707" s="188"/>
      <c r="AG707" s="188"/>
      <c r="AH707" s="188"/>
      <c r="AI707" s="188"/>
      <c r="AJ707" s="188"/>
      <c r="AK707" s="188"/>
      <c r="AL707" s="188"/>
      <c r="AM707" s="188"/>
    </row>
    <row r="708" spans="1:39" x14ac:dyDescent="0.25">
      <c r="A708" s="188" t="s">
        <v>299</v>
      </c>
      <c r="B708" s="329">
        <v>2012</v>
      </c>
      <c r="C708" s="330"/>
      <c r="D708" s="331" t="s">
        <v>332</v>
      </c>
      <c r="E708" s="188"/>
      <c r="F708" s="188"/>
      <c r="G708" s="188"/>
      <c r="H708" s="188"/>
      <c r="I708" s="188"/>
      <c r="J708" s="188"/>
      <c r="K708" s="188"/>
      <c r="L708" s="188"/>
      <c r="M708" s="188"/>
      <c r="N708" s="188"/>
      <c r="O708" s="188"/>
      <c r="P708" s="188"/>
      <c r="Q708" s="188"/>
      <c r="R708" s="188"/>
      <c r="S708" s="188"/>
      <c r="T708" s="188"/>
      <c r="U708" s="188"/>
      <c r="V708" s="188"/>
      <c r="W708" s="188"/>
      <c r="X708" s="188"/>
      <c r="Y708" s="188"/>
      <c r="Z708" s="188"/>
      <c r="AA708" s="188"/>
      <c r="AB708" s="188"/>
      <c r="AC708" s="188"/>
      <c r="AD708" s="188"/>
      <c r="AE708" s="188"/>
      <c r="AF708" s="188"/>
      <c r="AG708" s="188"/>
      <c r="AH708" s="188"/>
      <c r="AI708" s="188"/>
      <c r="AJ708" s="188"/>
      <c r="AK708" s="188"/>
      <c r="AL708" s="188"/>
      <c r="AM708" s="188"/>
    </row>
    <row r="709" spans="1:39" x14ac:dyDescent="0.25">
      <c r="A709" s="188" t="s">
        <v>299</v>
      </c>
      <c r="B709" s="329"/>
      <c r="C709" s="330">
        <v>40999</v>
      </c>
      <c r="D709" s="331"/>
      <c r="E709" s="188">
        <v>18</v>
      </c>
      <c r="F709" s="188">
        <v>3</v>
      </c>
      <c r="G709" s="187">
        <v>21</v>
      </c>
      <c r="H709" s="187">
        <v>0</v>
      </c>
      <c r="I709" s="187">
        <v>0</v>
      </c>
      <c r="J709" s="187">
        <v>0</v>
      </c>
      <c r="K709" s="187">
        <v>0</v>
      </c>
      <c r="L709" s="187">
        <v>0</v>
      </c>
      <c r="M709" s="187">
        <v>0</v>
      </c>
      <c r="N709" s="187">
        <v>28</v>
      </c>
      <c r="O709" s="187">
        <v>13</v>
      </c>
      <c r="P709" s="187">
        <v>41</v>
      </c>
      <c r="Q709" s="187">
        <v>0</v>
      </c>
      <c r="R709" s="187">
        <v>0</v>
      </c>
      <c r="S709" s="187">
        <v>0</v>
      </c>
      <c r="T709" s="187">
        <v>0</v>
      </c>
      <c r="U709" s="187">
        <v>0</v>
      </c>
      <c r="V709" s="187">
        <v>0</v>
      </c>
      <c r="W709" s="187">
        <v>0</v>
      </c>
      <c r="X709" s="187">
        <v>0</v>
      </c>
      <c r="Y709" s="187">
        <v>0</v>
      </c>
      <c r="Z709" s="187">
        <v>0</v>
      </c>
      <c r="AA709" s="187">
        <v>0</v>
      </c>
      <c r="AB709" s="187">
        <v>0</v>
      </c>
      <c r="AC709" s="187">
        <v>0</v>
      </c>
      <c r="AD709" s="187">
        <v>0</v>
      </c>
      <c r="AE709" s="187">
        <v>0</v>
      </c>
      <c r="AF709" s="187">
        <v>0</v>
      </c>
      <c r="AG709" s="187">
        <v>0</v>
      </c>
      <c r="AH709" s="187">
        <v>0</v>
      </c>
      <c r="AI709" s="187">
        <v>46</v>
      </c>
      <c r="AJ709" s="187">
        <v>16</v>
      </c>
      <c r="AK709" s="187">
        <v>62</v>
      </c>
      <c r="AL709" s="187">
        <v>0</v>
      </c>
      <c r="AM709" s="187">
        <v>0</v>
      </c>
    </row>
    <row r="710" spans="1:39" x14ac:dyDescent="0.25">
      <c r="A710" s="188" t="s">
        <v>299</v>
      </c>
      <c r="B710" s="329"/>
      <c r="C710" s="330">
        <v>41090</v>
      </c>
      <c r="D710" s="331"/>
      <c r="E710" s="188">
        <v>7</v>
      </c>
      <c r="F710" s="188">
        <v>0</v>
      </c>
      <c r="G710" s="187">
        <v>7</v>
      </c>
      <c r="H710" s="187">
        <v>0</v>
      </c>
      <c r="I710" s="187">
        <v>0</v>
      </c>
      <c r="J710" s="187">
        <v>0</v>
      </c>
      <c r="K710" s="187">
        <v>0</v>
      </c>
      <c r="L710" s="187">
        <v>0</v>
      </c>
      <c r="M710" s="187">
        <v>0</v>
      </c>
      <c r="N710" s="187">
        <v>54</v>
      </c>
      <c r="O710" s="187">
        <v>20</v>
      </c>
      <c r="P710" s="187">
        <v>74</v>
      </c>
      <c r="Q710" s="187">
        <v>0</v>
      </c>
      <c r="R710" s="187">
        <v>0</v>
      </c>
      <c r="S710" s="187">
        <v>0</v>
      </c>
      <c r="T710" s="187">
        <v>0</v>
      </c>
      <c r="U710" s="187">
        <v>0</v>
      </c>
      <c r="V710" s="187">
        <v>0</v>
      </c>
      <c r="W710" s="187">
        <v>0</v>
      </c>
      <c r="X710" s="187">
        <v>0</v>
      </c>
      <c r="Y710" s="187">
        <v>0</v>
      </c>
      <c r="Z710" s="187">
        <v>0</v>
      </c>
      <c r="AA710" s="187">
        <v>0</v>
      </c>
      <c r="AB710" s="187">
        <v>0</v>
      </c>
      <c r="AC710" s="187">
        <v>0</v>
      </c>
      <c r="AD710" s="187">
        <v>0</v>
      </c>
      <c r="AE710" s="187">
        <v>0</v>
      </c>
      <c r="AF710" s="187">
        <v>0</v>
      </c>
      <c r="AG710" s="187">
        <v>0</v>
      </c>
      <c r="AH710" s="187">
        <v>0</v>
      </c>
      <c r="AI710" s="187">
        <v>61</v>
      </c>
      <c r="AJ710" s="187">
        <v>20</v>
      </c>
      <c r="AK710" s="187">
        <v>81</v>
      </c>
      <c r="AL710" s="187">
        <v>0</v>
      </c>
      <c r="AM710" s="187">
        <v>0</v>
      </c>
    </row>
    <row r="711" spans="1:39" x14ac:dyDescent="0.25">
      <c r="A711" s="188" t="s">
        <v>299</v>
      </c>
      <c r="B711" s="329"/>
      <c r="C711" s="330">
        <v>41182</v>
      </c>
      <c r="D711" s="331"/>
      <c r="E711" s="188">
        <v>16</v>
      </c>
      <c r="F711" s="188">
        <v>0</v>
      </c>
      <c r="G711" s="187">
        <v>16</v>
      </c>
      <c r="H711" s="187">
        <v>0</v>
      </c>
      <c r="I711" s="187">
        <v>0</v>
      </c>
      <c r="J711" s="187">
        <v>0</v>
      </c>
      <c r="K711" s="187">
        <v>0</v>
      </c>
      <c r="L711" s="187">
        <v>0</v>
      </c>
      <c r="M711" s="187">
        <v>0</v>
      </c>
      <c r="N711" s="187">
        <v>58</v>
      </c>
      <c r="O711" s="187">
        <v>15</v>
      </c>
      <c r="P711" s="187">
        <v>73</v>
      </c>
      <c r="Q711" s="187">
        <v>0</v>
      </c>
      <c r="R711" s="187">
        <v>0</v>
      </c>
      <c r="S711" s="187">
        <v>0</v>
      </c>
      <c r="T711" s="187">
        <v>0</v>
      </c>
      <c r="U711" s="187">
        <v>0</v>
      </c>
      <c r="V711" s="187">
        <v>0</v>
      </c>
      <c r="W711" s="187">
        <v>0</v>
      </c>
      <c r="X711" s="187">
        <v>0</v>
      </c>
      <c r="Y711" s="187">
        <v>0</v>
      </c>
      <c r="Z711" s="187">
        <v>0</v>
      </c>
      <c r="AA711" s="187">
        <v>0</v>
      </c>
      <c r="AB711" s="187">
        <v>0</v>
      </c>
      <c r="AC711" s="187">
        <v>0</v>
      </c>
      <c r="AD711" s="187">
        <v>0</v>
      </c>
      <c r="AE711" s="187">
        <v>0</v>
      </c>
      <c r="AF711" s="187">
        <v>0</v>
      </c>
      <c r="AG711" s="187">
        <v>0</v>
      </c>
      <c r="AH711" s="187">
        <v>0</v>
      </c>
      <c r="AI711" s="187">
        <v>74</v>
      </c>
      <c r="AJ711" s="187">
        <v>15</v>
      </c>
      <c r="AK711" s="187">
        <v>89</v>
      </c>
      <c r="AL711" s="187">
        <v>0</v>
      </c>
      <c r="AM711" s="187">
        <v>0</v>
      </c>
    </row>
    <row r="712" spans="1:39" x14ac:dyDescent="0.25">
      <c r="A712" s="188" t="s">
        <v>299</v>
      </c>
      <c r="B712" s="329"/>
      <c r="C712" s="330">
        <v>41274</v>
      </c>
      <c r="D712" s="331"/>
      <c r="E712" s="188">
        <v>3</v>
      </c>
      <c r="F712" s="188">
        <v>1</v>
      </c>
      <c r="G712" s="187">
        <v>4</v>
      </c>
      <c r="H712" s="187">
        <v>0</v>
      </c>
      <c r="I712" s="187">
        <v>0</v>
      </c>
      <c r="J712" s="187">
        <v>0</v>
      </c>
      <c r="K712" s="187">
        <v>0</v>
      </c>
      <c r="L712" s="187">
        <v>0</v>
      </c>
      <c r="M712" s="187">
        <v>0</v>
      </c>
      <c r="N712" s="187">
        <v>60</v>
      </c>
      <c r="O712" s="187">
        <v>9</v>
      </c>
      <c r="P712" s="187">
        <v>69</v>
      </c>
      <c r="Q712" s="187">
        <v>0</v>
      </c>
      <c r="R712" s="187">
        <v>0</v>
      </c>
      <c r="S712" s="187">
        <v>0</v>
      </c>
      <c r="T712" s="187">
        <v>0</v>
      </c>
      <c r="U712" s="187">
        <v>0</v>
      </c>
      <c r="V712" s="187">
        <v>0</v>
      </c>
      <c r="W712" s="187">
        <v>0</v>
      </c>
      <c r="X712" s="187">
        <v>0</v>
      </c>
      <c r="Y712" s="187">
        <v>0</v>
      </c>
      <c r="Z712" s="187">
        <v>0</v>
      </c>
      <c r="AA712" s="187">
        <v>0</v>
      </c>
      <c r="AB712" s="187">
        <v>0</v>
      </c>
      <c r="AC712" s="187">
        <v>0</v>
      </c>
      <c r="AD712" s="187">
        <v>0</v>
      </c>
      <c r="AE712" s="187">
        <v>0</v>
      </c>
      <c r="AF712" s="187">
        <v>0</v>
      </c>
      <c r="AG712" s="187">
        <v>0</v>
      </c>
      <c r="AH712" s="187">
        <v>0</v>
      </c>
      <c r="AI712" s="187">
        <v>63</v>
      </c>
      <c r="AJ712" s="187">
        <v>10</v>
      </c>
      <c r="AK712" s="187">
        <v>73</v>
      </c>
      <c r="AL712" s="187">
        <v>0</v>
      </c>
      <c r="AM712" s="187">
        <v>0</v>
      </c>
    </row>
    <row r="713" spans="1:39" ht="16.5" thickBot="1" x14ac:dyDescent="0.3">
      <c r="A713" s="188" t="s">
        <v>299</v>
      </c>
      <c r="B713" s="329"/>
      <c r="C713" s="308"/>
      <c r="D713" s="331" t="s">
        <v>333</v>
      </c>
      <c r="E713" s="184">
        <v>44</v>
      </c>
      <c r="F713" s="184">
        <v>4</v>
      </c>
      <c r="G713" s="184">
        <v>48</v>
      </c>
      <c r="H713" s="184">
        <v>0</v>
      </c>
      <c r="I713" s="184">
        <v>0</v>
      </c>
      <c r="J713" s="184">
        <v>0</v>
      </c>
      <c r="K713" s="184">
        <v>0</v>
      </c>
      <c r="L713" s="184">
        <v>0</v>
      </c>
      <c r="M713" s="184">
        <v>0</v>
      </c>
      <c r="N713" s="184">
        <v>200</v>
      </c>
      <c r="O713" s="184">
        <v>57</v>
      </c>
      <c r="P713" s="184">
        <v>257</v>
      </c>
      <c r="Q713" s="184">
        <v>0</v>
      </c>
      <c r="R713" s="184">
        <v>0</v>
      </c>
      <c r="S713" s="184">
        <v>0</v>
      </c>
      <c r="T713" s="184">
        <v>0</v>
      </c>
      <c r="U713" s="184">
        <v>0</v>
      </c>
      <c r="V713" s="184">
        <v>0</v>
      </c>
      <c r="W713" s="184">
        <v>0</v>
      </c>
      <c r="X713" s="184">
        <v>0</v>
      </c>
      <c r="Y713" s="184">
        <v>0</v>
      </c>
      <c r="Z713" s="184">
        <v>0</v>
      </c>
      <c r="AA713" s="184">
        <v>0</v>
      </c>
      <c r="AB713" s="184">
        <v>0</v>
      </c>
      <c r="AC713" s="184">
        <v>0</v>
      </c>
      <c r="AD713" s="184">
        <v>0</v>
      </c>
      <c r="AE713" s="184">
        <v>0</v>
      </c>
      <c r="AF713" s="184">
        <v>0</v>
      </c>
      <c r="AG713" s="184">
        <v>0</v>
      </c>
      <c r="AH713" s="184">
        <v>0</v>
      </c>
      <c r="AI713" s="184">
        <v>244</v>
      </c>
      <c r="AJ713" s="184">
        <v>61</v>
      </c>
      <c r="AK713" s="184">
        <v>305</v>
      </c>
      <c r="AL713" s="184">
        <v>0</v>
      </c>
      <c r="AM713" s="184">
        <v>0</v>
      </c>
    </row>
    <row r="714" spans="1:39" ht="16.5" thickTop="1" x14ac:dyDescent="0.25">
      <c r="A714" s="188" t="s">
        <v>299</v>
      </c>
      <c r="B714" s="179">
        <v>2013</v>
      </c>
      <c r="C714" s="181"/>
      <c r="D714" s="180" t="s">
        <v>194</v>
      </c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  <c r="AA714" s="181"/>
      <c r="AB714" s="181"/>
      <c r="AC714" s="181"/>
      <c r="AD714" s="181"/>
      <c r="AE714" s="181"/>
      <c r="AF714" s="181"/>
      <c r="AG714" s="181"/>
      <c r="AH714" s="181"/>
      <c r="AI714" s="181"/>
      <c r="AJ714" s="181"/>
      <c r="AK714" s="181"/>
      <c r="AL714" s="181"/>
      <c r="AM714" s="181"/>
    </row>
    <row r="715" spans="1:39" x14ac:dyDescent="0.25">
      <c r="A715" s="188" t="s">
        <v>299</v>
      </c>
      <c r="B715" s="329"/>
      <c r="C715" s="330">
        <v>41364</v>
      </c>
      <c r="D715" s="331"/>
      <c r="E715" s="188"/>
      <c r="F715" s="188"/>
      <c r="G715" s="188"/>
      <c r="H715" s="188"/>
      <c r="I715" s="188"/>
      <c r="J715" s="188"/>
      <c r="K715" s="188"/>
      <c r="L715" s="188"/>
      <c r="M715" s="188"/>
      <c r="N715" s="188"/>
      <c r="O715" s="188"/>
      <c r="P715" s="188"/>
      <c r="Q715" s="188"/>
      <c r="R715" s="188"/>
      <c r="S715" s="188"/>
      <c r="T715" s="188"/>
      <c r="U715" s="188"/>
      <c r="V715" s="188"/>
      <c r="W715" s="188"/>
      <c r="X715" s="188"/>
      <c r="Y715" s="188"/>
      <c r="Z715" s="188"/>
      <c r="AA715" s="188"/>
      <c r="AB715" s="188"/>
      <c r="AC715" s="188"/>
      <c r="AD715" s="188"/>
      <c r="AE715" s="188"/>
      <c r="AF715" s="188"/>
      <c r="AG715" s="188"/>
      <c r="AH715" s="188"/>
      <c r="AI715" s="188"/>
      <c r="AJ715" s="188"/>
      <c r="AK715" s="188"/>
      <c r="AL715" s="188"/>
      <c r="AM715" s="188"/>
    </row>
    <row r="716" spans="1:39" x14ac:dyDescent="0.25">
      <c r="A716" s="188" t="s">
        <v>299</v>
      </c>
      <c r="B716" s="329"/>
      <c r="C716" s="330">
        <v>41455</v>
      </c>
      <c r="D716" s="331"/>
      <c r="E716" s="188"/>
      <c r="F716" s="188"/>
      <c r="G716" s="188"/>
      <c r="H716" s="188"/>
      <c r="I716" s="188"/>
      <c r="J716" s="188"/>
      <c r="K716" s="188"/>
      <c r="L716" s="188"/>
      <c r="M716" s="188"/>
      <c r="N716" s="188"/>
      <c r="O716" s="188"/>
      <c r="P716" s="188"/>
      <c r="Q716" s="188"/>
      <c r="R716" s="188"/>
      <c r="S716" s="188"/>
      <c r="T716" s="188"/>
      <c r="U716" s="188"/>
      <c r="V716" s="188"/>
      <c r="W716" s="188"/>
      <c r="X716" s="188"/>
      <c r="Y716" s="188"/>
      <c r="Z716" s="188"/>
      <c r="AA716" s="188"/>
      <c r="AB716" s="188"/>
      <c r="AC716" s="188"/>
      <c r="AD716" s="188"/>
      <c r="AE716" s="188"/>
      <c r="AF716" s="188"/>
      <c r="AG716" s="188"/>
      <c r="AH716" s="188"/>
      <c r="AI716" s="188"/>
      <c r="AJ716" s="188"/>
      <c r="AK716" s="188"/>
      <c r="AL716" s="188"/>
      <c r="AM716" s="188"/>
    </row>
    <row r="717" spans="1:39" x14ac:dyDescent="0.25">
      <c r="A717" s="188" t="s">
        <v>299</v>
      </c>
      <c r="B717" s="329"/>
      <c r="C717" s="330">
        <v>41547</v>
      </c>
      <c r="D717" s="331"/>
      <c r="E717" s="188"/>
      <c r="F717" s="188"/>
      <c r="G717" s="188"/>
      <c r="H717" s="188"/>
      <c r="I717" s="188"/>
      <c r="J717" s="188"/>
      <c r="K717" s="188"/>
      <c r="L717" s="188"/>
      <c r="M717" s="188"/>
      <c r="N717" s="188"/>
      <c r="O717" s="188"/>
      <c r="P717" s="188"/>
      <c r="Q717" s="188"/>
      <c r="R717" s="188"/>
      <c r="S717" s="188"/>
      <c r="T717" s="188"/>
      <c r="U717" s="188"/>
      <c r="V717" s="188"/>
      <c r="W717" s="188"/>
      <c r="X717" s="188"/>
      <c r="Y717" s="188"/>
      <c r="Z717" s="188"/>
      <c r="AA717" s="188"/>
      <c r="AB717" s="188"/>
      <c r="AC717" s="188"/>
      <c r="AD717" s="188"/>
      <c r="AE717" s="188"/>
      <c r="AF717" s="188"/>
      <c r="AG717" s="188"/>
      <c r="AH717" s="188"/>
      <c r="AI717" s="188"/>
      <c r="AJ717" s="188"/>
      <c r="AK717" s="188"/>
      <c r="AL717" s="188"/>
      <c r="AM717" s="188"/>
    </row>
    <row r="718" spans="1:39" x14ac:dyDescent="0.25">
      <c r="A718" s="188" t="s">
        <v>299</v>
      </c>
      <c r="B718" s="329"/>
      <c r="C718" s="330">
        <v>41639</v>
      </c>
      <c r="D718" s="331"/>
      <c r="E718" s="188"/>
      <c r="F718" s="188"/>
      <c r="G718" s="188"/>
      <c r="H718" s="188"/>
      <c r="I718" s="188"/>
      <c r="J718" s="188"/>
      <c r="K718" s="188"/>
      <c r="L718" s="188"/>
      <c r="M718" s="188"/>
      <c r="N718" s="188"/>
      <c r="O718" s="188"/>
      <c r="P718" s="188"/>
      <c r="Q718" s="188"/>
      <c r="R718" s="188"/>
      <c r="S718" s="188"/>
      <c r="T718" s="188"/>
      <c r="U718" s="188"/>
      <c r="V718" s="188"/>
      <c r="W718" s="188"/>
      <c r="X718" s="188"/>
      <c r="Y718" s="188"/>
      <c r="Z718" s="188"/>
      <c r="AA718" s="188"/>
      <c r="AB718" s="188"/>
      <c r="AC718" s="188"/>
      <c r="AD718" s="188"/>
      <c r="AE718" s="188"/>
      <c r="AF718" s="188"/>
      <c r="AG718" s="188"/>
      <c r="AH718" s="188"/>
      <c r="AI718" s="188"/>
      <c r="AJ718" s="188"/>
      <c r="AK718" s="188"/>
      <c r="AL718" s="188"/>
      <c r="AM718" s="188"/>
    </row>
    <row r="719" spans="1:39" x14ac:dyDescent="0.25">
      <c r="A719" s="188" t="s">
        <v>299</v>
      </c>
      <c r="B719" s="329">
        <v>2013</v>
      </c>
      <c r="C719" s="330"/>
      <c r="D719" s="331" t="s">
        <v>256</v>
      </c>
      <c r="E719" s="188"/>
      <c r="F719" s="188"/>
      <c r="G719" s="188"/>
      <c r="H719" s="188"/>
      <c r="I719" s="188"/>
      <c r="J719" s="188"/>
      <c r="K719" s="188"/>
      <c r="L719" s="188"/>
      <c r="M719" s="188"/>
      <c r="N719" s="188"/>
      <c r="O719" s="188"/>
      <c r="P719" s="188"/>
      <c r="Q719" s="188"/>
      <c r="R719" s="188"/>
      <c r="S719" s="188"/>
      <c r="T719" s="188"/>
      <c r="U719" s="188"/>
      <c r="V719" s="188"/>
      <c r="W719" s="188"/>
      <c r="X719" s="188"/>
      <c r="Y719" s="188"/>
      <c r="Z719" s="188"/>
      <c r="AA719" s="188"/>
      <c r="AB719" s="188"/>
      <c r="AC719" s="188"/>
      <c r="AD719" s="188"/>
      <c r="AE719" s="188"/>
      <c r="AF719" s="188"/>
      <c r="AG719" s="188"/>
      <c r="AH719" s="188"/>
      <c r="AI719" s="188"/>
      <c r="AJ719" s="188"/>
      <c r="AK719" s="188"/>
      <c r="AL719" s="188"/>
      <c r="AM719" s="188"/>
    </row>
    <row r="720" spans="1:39" x14ac:dyDescent="0.25">
      <c r="A720" s="188" t="s">
        <v>299</v>
      </c>
      <c r="B720" s="329"/>
      <c r="C720" s="330">
        <v>41364</v>
      </c>
      <c r="D720" s="331"/>
      <c r="E720" s="188"/>
      <c r="F720" s="188"/>
      <c r="G720" s="188"/>
      <c r="H720" s="188"/>
      <c r="I720" s="188"/>
      <c r="J720" s="188"/>
      <c r="K720" s="188"/>
      <c r="L720" s="188"/>
      <c r="M720" s="188"/>
      <c r="N720" s="188"/>
      <c r="O720" s="188"/>
      <c r="P720" s="188"/>
      <c r="Q720" s="188"/>
      <c r="R720" s="188"/>
      <c r="S720" s="188"/>
      <c r="T720" s="188"/>
      <c r="U720" s="188"/>
      <c r="V720" s="188"/>
      <c r="W720" s="188"/>
      <c r="X720" s="188"/>
      <c r="Y720" s="188"/>
      <c r="Z720" s="188"/>
      <c r="AA720" s="188"/>
      <c r="AB720" s="188"/>
      <c r="AC720" s="188"/>
      <c r="AD720" s="188"/>
      <c r="AE720" s="188"/>
      <c r="AF720" s="188"/>
      <c r="AG720" s="188"/>
      <c r="AH720" s="188"/>
      <c r="AI720" s="188"/>
      <c r="AJ720" s="188"/>
      <c r="AK720" s="188"/>
      <c r="AL720" s="188"/>
      <c r="AM720" s="188"/>
    </row>
    <row r="721" spans="1:39" x14ac:dyDescent="0.25">
      <c r="A721" s="188" t="s">
        <v>299</v>
      </c>
      <c r="B721" s="329"/>
      <c r="C721" s="330">
        <v>41455</v>
      </c>
      <c r="D721" s="331"/>
      <c r="E721" s="188"/>
      <c r="F721" s="188"/>
      <c r="G721" s="188"/>
      <c r="H721" s="188"/>
      <c r="I721" s="188"/>
      <c r="J721" s="188"/>
      <c r="K721" s="188"/>
      <c r="L721" s="188"/>
      <c r="M721" s="188"/>
      <c r="N721" s="188"/>
      <c r="O721" s="188"/>
      <c r="P721" s="188"/>
      <c r="Q721" s="188"/>
      <c r="R721" s="188"/>
      <c r="S721" s="188"/>
      <c r="T721" s="188"/>
      <c r="U721" s="188"/>
      <c r="V721" s="188"/>
      <c r="W721" s="188"/>
      <c r="X721" s="188"/>
      <c r="Y721" s="188"/>
      <c r="Z721" s="188"/>
      <c r="AA721" s="188"/>
      <c r="AB721" s="188"/>
      <c r="AC721" s="188"/>
      <c r="AD721" s="188"/>
      <c r="AE721" s="188"/>
      <c r="AF721" s="188"/>
      <c r="AG721" s="188"/>
      <c r="AH721" s="188"/>
      <c r="AI721" s="188"/>
      <c r="AJ721" s="188"/>
      <c r="AK721" s="188"/>
      <c r="AL721" s="188"/>
      <c r="AM721" s="188"/>
    </row>
    <row r="722" spans="1:39" x14ac:dyDescent="0.25">
      <c r="A722" s="188" t="s">
        <v>299</v>
      </c>
      <c r="B722" s="329"/>
      <c r="C722" s="330">
        <v>41547</v>
      </c>
      <c r="D722" s="331"/>
      <c r="E722" s="188"/>
      <c r="F722" s="188"/>
      <c r="G722" s="188"/>
      <c r="H722" s="188"/>
      <c r="I722" s="188"/>
      <c r="J722" s="188"/>
      <c r="K722" s="188"/>
      <c r="L722" s="188"/>
      <c r="M722" s="188"/>
      <c r="N722" s="188"/>
      <c r="O722" s="188"/>
      <c r="P722" s="188"/>
      <c r="Q722" s="188"/>
      <c r="R722" s="188"/>
      <c r="S722" s="188"/>
      <c r="T722" s="188"/>
      <c r="U722" s="188"/>
      <c r="V722" s="188"/>
      <c r="W722" s="188"/>
      <c r="X722" s="188"/>
      <c r="Y722" s="188"/>
      <c r="Z722" s="188"/>
      <c r="AA722" s="188"/>
      <c r="AB722" s="188"/>
      <c r="AC722" s="188"/>
      <c r="AD722" s="188"/>
      <c r="AE722" s="188"/>
      <c r="AF722" s="188"/>
      <c r="AG722" s="188"/>
      <c r="AH722" s="188"/>
      <c r="AI722" s="188"/>
      <c r="AJ722" s="188"/>
      <c r="AK722" s="188"/>
      <c r="AL722" s="188"/>
      <c r="AM722" s="188"/>
    </row>
    <row r="723" spans="1:39" x14ac:dyDescent="0.25">
      <c r="A723" s="188" t="s">
        <v>299</v>
      </c>
      <c r="B723" s="329"/>
      <c r="C723" s="330">
        <v>41639</v>
      </c>
      <c r="D723" s="331"/>
      <c r="E723" s="188"/>
      <c r="F723" s="188"/>
      <c r="G723" s="188"/>
      <c r="H723" s="188"/>
      <c r="I723" s="188"/>
      <c r="J723" s="188"/>
      <c r="K723" s="188"/>
      <c r="L723" s="188"/>
      <c r="M723" s="188"/>
      <c r="N723" s="188"/>
      <c r="O723" s="188"/>
      <c r="P723" s="188"/>
      <c r="Q723" s="188"/>
      <c r="R723" s="188"/>
      <c r="S723" s="188"/>
      <c r="T723" s="188"/>
      <c r="U723" s="188"/>
      <c r="V723" s="188"/>
      <c r="W723" s="188"/>
      <c r="X723" s="188"/>
      <c r="Y723" s="188"/>
      <c r="Z723" s="188"/>
      <c r="AA723" s="188"/>
      <c r="AB723" s="188"/>
      <c r="AC723" s="188"/>
      <c r="AD723" s="188"/>
      <c r="AE723" s="188"/>
      <c r="AF723" s="188"/>
      <c r="AG723" s="188"/>
      <c r="AH723" s="188"/>
      <c r="AI723" s="188"/>
      <c r="AJ723" s="188"/>
      <c r="AK723" s="188"/>
      <c r="AL723" s="188"/>
      <c r="AM723" s="188"/>
    </row>
    <row r="724" spans="1:39" x14ac:dyDescent="0.25">
      <c r="A724" s="188" t="s">
        <v>299</v>
      </c>
      <c r="B724" s="329">
        <v>2013</v>
      </c>
      <c r="C724" s="330"/>
      <c r="D724" s="331" t="s">
        <v>332</v>
      </c>
      <c r="E724" s="188"/>
      <c r="F724" s="188"/>
      <c r="G724" s="188"/>
      <c r="H724" s="188"/>
      <c r="I724" s="188"/>
      <c r="J724" s="188"/>
      <c r="K724" s="188"/>
      <c r="L724" s="188"/>
      <c r="M724" s="188"/>
      <c r="N724" s="188"/>
      <c r="O724" s="188"/>
      <c r="P724" s="188"/>
      <c r="Q724" s="188"/>
      <c r="R724" s="188"/>
      <c r="S724" s="188"/>
      <c r="T724" s="188"/>
      <c r="U724" s="188"/>
      <c r="V724" s="188"/>
      <c r="W724" s="188"/>
      <c r="X724" s="188"/>
      <c r="Y724" s="188"/>
      <c r="Z724" s="188"/>
      <c r="AA724" s="188"/>
      <c r="AB724" s="188"/>
      <c r="AC724" s="188"/>
      <c r="AD724" s="188"/>
      <c r="AE724" s="188"/>
      <c r="AF724" s="188"/>
      <c r="AG724" s="188"/>
      <c r="AH724" s="188"/>
      <c r="AI724" s="188"/>
      <c r="AJ724" s="188"/>
      <c r="AK724" s="188"/>
      <c r="AL724" s="188"/>
      <c r="AM724" s="188"/>
    </row>
    <row r="725" spans="1:39" x14ac:dyDescent="0.25">
      <c r="A725" s="188" t="s">
        <v>299</v>
      </c>
      <c r="B725" s="329"/>
      <c r="C725" s="330">
        <v>41364</v>
      </c>
      <c r="D725" s="331"/>
      <c r="E725" s="188">
        <v>26</v>
      </c>
      <c r="F725" s="188">
        <v>0</v>
      </c>
      <c r="G725" s="187">
        <v>26</v>
      </c>
      <c r="H725" s="187">
        <v>0</v>
      </c>
      <c r="I725" s="187">
        <v>0</v>
      </c>
      <c r="J725" s="187">
        <v>0</v>
      </c>
      <c r="K725" s="187">
        <v>0</v>
      </c>
      <c r="L725" s="187">
        <v>0</v>
      </c>
      <c r="M725" s="187">
        <v>0</v>
      </c>
      <c r="N725" s="187">
        <v>57</v>
      </c>
      <c r="O725" s="187">
        <v>16</v>
      </c>
      <c r="P725" s="187">
        <v>73</v>
      </c>
      <c r="Q725" s="187">
        <v>0</v>
      </c>
      <c r="R725" s="187">
        <v>0</v>
      </c>
      <c r="S725" s="187">
        <v>0</v>
      </c>
      <c r="T725" s="187">
        <v>0</v>
      </c>
      <c r="U725" s="187">
        <v>0</v>
      </c>
      <c r="V725" s="187">
        <v>0</v>
      </c>
      <c r="W725" s="187">
        <v>0</v>
      </c>
      <c r="X725" s="187">
        <v>0</v>
      </c>
      <c r="Y725" s="187">
        <v>0</v>
      </c>
      <c r="Z725" s="187">
        <v>0</v>
      </c>
      <c r="AA725" s="187">
        <v>0</v>
      </c>
      <c r="AB725" s="187">
        <v>0</v>
      </c>
      <c r="AC725" s="187">
        <v>0</v>
      </c>
      <c r="AD725" s="187">
        <v>0</v>
      </c>
      <c r="AE725" s="187">
        <v>0</v>
      </c>
      <c r="AF725" s="187">
        <v>0</v>
      </c>
      <c r="AG725" s="187">
        <v>0</v>
      </c>
      <c r="AH725" s="187">
        <v>0</v>
      </c>
      <c r="AI725" s="187">
        <v>83</v>
      </c>
      <c r="AJ725" s="187">
        <v>16</v>
      </c>
      <c r="AK725" s="187">
        <v>99</v>
      </c>
      <c r="AL725" s="187">
        <v>0</v>
      </c>
      <c r="AM725" s="187">
        <v>0</v>
      </c>
    </row>
    <row r="726" spans="1:39" x14ac:dyDescent="0.25">
      <c r="A726" s="188" t="s">
        <v>299</v>
      </c>
      <c r="B726" s="329"/>
      <c r="C726" s="330">
        <v>41455</v>
      </c>
      <c r="D726" s="331"/>
      <c r="E726" s="188">
        <v>23</v>
      </c>
      <c r="F726" s="188">
        <v>0</v>
      </c>
      <c r="G726" s="187">
        <v>23</v>
      </c>
      <c r="H726" s="187">
        <v>0</v>
      </c>
      <c r="I726" s="187">
        <v>0</v>
      </c>
      <c r="J726" s="187">
        <v>0</v>
      </c>
      <c r="K726" s="187">
        <v>0</v>
      </c>
      <c r="L726" s="187">
        <v>0</v>
      </c>
      <c r="M726" s="187">
        <v>0</v>
      </c>
      <c r="N726" s="187">
        <v>66</v>
      </c>
      <c r="O726" s="187">
        <v>9</v>
      </c>
      <c r="P726" s="187">
        <v>75</v>
      </c>
      <c r="Q726" s="187">
        <v>0</v>
      </c>
      <c r="R726" s="187">
        <v>0</v>
      </c>
      <c r="S726" s="187">
        <v>0</v>
      </c>
      <c r="T726" s="187">
        <v>0</v>
      </c>
      <c r="U726" s="187">
        <v>0</v>
      </c>
      <c r="V726" s="187">
        <v>0</v>
      </c>
      <c r="W726" s="187">
        <v>0</v>
      </c>
      <c r="X726" s="187">
        <v>0</v>
      </c>
      <c r="Y726" s="187">
        <v>0</v>
      </c>
      <c r="Z726" s="187">
        <v>0</v>
      </c>
      <c r="AA726" s="187">
        <v>0</v>
      </c>
      <c r="AB726" s="187">
        <v>0</v>
      </c>
      <c r="AC726" s="187">
        <v>0</v>
      </c>
      <c r="AD726" s="187">
        <v>0</v>
      </c>
      <c r="AE726" s="187">
        <v>0</v>
      </c>
      <c r="AF726" s="187">
        <v>0</v>
      </c>
      <c r="AG726" s="187">
        <v>0</v>
      </c>
      <c r="AH726" s="187">
        <v>0</v>
      </c>
      <c r="AI726" s="187">
        <v>89</v>
      </c>
      <c r="AJ726" s="187">
        <v>9</v>
      </c>
      <c r="AK726" s="187">
        <v>98</v>
      </c>
      <c r="AL726" s="187">
        <v>0</v>
      </c>
      <c r="AM726" s="187">
        <v>0</v>
      </c>
    </row>
    <row r="727" spans="1:39" x14ac:dyDescent="0.25">
      <c r="A727" s="188" t="s">
        <v>299</v>
      </c>
      <c r="B727" s="329"/>
      <c r="C727" s="330">
        <v>41547</v>
      </c>
      <c r="D727" s="331"/>
      <c r="E727" s="188">
        <v>2</v>
      </c>
      <c r="F727" s="188">
        <v>0</v>
      </c>
      <c r="G727" s="187">
        <v>2</v>
      </c>
      <c r="H727" s="187">
        <v>0</v>
      </c>
      <c r="I727" s="187">
        <v>0</v>
      </c>
      <c r="J727" s="187">
        <v>0</v>
      </c>
      <c r="K727" s="187">
        <v>0</v>
      </c>
      <c r="L727" s="187">
        <v>0</v>
      </c>
      <c r="M727" s="187">
        <v>0</v>
      </c>
      <c r="N727" s="187">
        <v>61</v>
      </c>
      <c r="O727" s="187">
        <v>6</v>
      </c>
      <c r="P727" s="187">
        <v>67</v>
      </c>
      <c r="Q727" s="187">
        <v>0</v>
      </c>
      <c r="R727" s="187">
        <v>0</v>
      </c>
      <c r="S727" s="187">
        <v>0</v>
      </c>
      <c r="T727" s="187">
        <v>0</v>
      </c>
      <c r="U727" s="187">
        <v>0</v>
      </c>
      <c r="V727" s="187">
        <v>0</v>
      </c>
      <c r="W727" s="187">
        <v>0</v>
      </c>
      <c r="X727" s="187">
        <v>0</v>
      </c>
      <c r="Y727" s="187">
        <v>0</v>
      </c>
      <c r="Z727" s="187">
        <v>0</v>
      </c>
      <c r="AA727" s="187">
        <v>0</v>
      </c>
      <c r="AB727" s="187">
        <v>0</v>
      </c>
      <c r="AC727" s="187">
        <v>0</v>
      </c>
      <c r="AD727" s="187">
        <v>0</v>
      </c>
      <c r="AE727" s="187">
        <v>0</v>
      </c>
      <c r="AF727" s="187">
        <v>0</v>
      </c>
      <c r="AG727" s="187">
        <v>0</v>
      </c>
      <c r="AH727" s="187">
        <v>0</v>
      </c>
      <c r="AI727" s="187">
        <v>63</v>
      </c>
      <c r="AJ727" s="187">
        <v>6</v>
      </c>
      <c r="AK727" s="187">
        <v>69</v>
      </c>
      <c r="AL727" s="187">
        <v>0</v>
      </c>
      <c r="AM727" s="187">
        <v>0</v>
      </c>
    </row>
    <row r="728" spans="1:39" x14ac:dyDescent="0.25">
      <c r="A728" s="188" t="s">
        <v>299</v>
      </c>
      <c r="B728" s="329"/>
      <c r="C728" s="330">
        <v>41639</v>
      </c>
      <c r="D728" s="331"/>
      <c r="E728" s="187">
        <v>1</v>
      </c>
      <c r="F728" s="187">
        <v>0</v>
      </c>
      <c r="G728" s="187">
        <v>1</v>
      </c>
      <c r="H728" s="187">
        <v>0</v>
      </c>
      <c r="I728" s="187">
        <v>0</v>
      </c>
      <c r="J728" s="187">
        <v>0</v>
      </c>
      <c r="K728" s="187">
        <v>0</v>
      </c>
      <c r="L728" s="187">
        <v>0</v>
      </c>
      <c r="M728" s="187">
        <v>0</v>
      </c>
      <c r="N728" s="187">
        <v>50</v>
      </c>
      <c r="O728" s="187">
        <v>9</v>
      </c>
      <c r="P728" s="187">
        <v>59</v>
      </c>
      <c r="Q728" s="187">
        <v>0</v>
      </c>
      <c r="R728" s="187">
        <v>0</v>
      </c>
      <c r="S728" s="187">
        <v>0</v>
      </c>
      <c r="T728" s="187">
        <v>0</v>
      </c>
      <c r="U728" s="187">
        <v>0</v>
      </c>
      <c r="V728" s="187">
        <v>0</v>
      </c>
      <c r="W728" s="187">
        <v>0</v>
      </c>
      <c r="X728" s="187">
        <v>0</v>
      </c>
      <c r="Y728" s="187">
        <v>0</v>
      </c>
      <c r="Z728" s="187">
        <v>0</v>
      </c>
      <c r="AA728" s="187">
        <v>0</v>
      </c>
      <c r="AB728" s="187">
        <v>0</v>
      </c>
      <c r="AC728" s="187">
        <v>0</v>
      </c>
      <c r="AD728" s="187">
        <v>0</v>
      </c>
      <c r="AE728" s="187">
        <v>0</v>
      </c>
      <c r="AF728" s="187">
        <v>0</v>
      </c>
      <c r="AG728" s="187">
        <v>0</v>
      </c>
      <c r="AH728" s="187">
        <v>0</v>
      </c>
      <c r="AI728" s="187">
        <v>51</v>
      </c>
      <c r="AJ728" s="187">
        <v>9</v>
      </c>
      <c r="AK728" s="187">
        <v>60</v>
      </c>
      <c r="AL728" s="187">
        <v>0</v>
      </c>
      <c r="AM728" s="187">
        <v>0</v>
      </c>
    </row>
    <row r="729" spans="1:39" ht="16.5" thickBot="1" x14ac:dyDescent="0.3">
      <c r="A729" s="188" t="s">
        <v>299</v>
      </c>
      <c r="B729" s="182"/>
      <c r="C729" s="385"/>
      <c r="D729" s="386" t="s">
        <v>333</v>
      </c>
      <c r="E729" s="184">
        <v>52</v>
      </c>
      <c r="F729" s="184">
        <v>0</v>
      </c>
      <c r="G729" s="184">
        <v>52</v>
      </c>
      <c r="H729" s="184">
        <v>0</v>
      </c>
      <c r="I729" s="184">
        <v>0</v>
      </c>
      <c r="J729" s="184">
        <v>0</v>
      </c>
      <c r="K729" s="184">
        <v>0</v>
      </c>
      <c r="L729" s="184">
        <v>0</v>
      </c>
      <c r="M729" s="184">
        <v>0</v>
      </c>
      <c r="N729" s="184">
        <v>234</v>
      </c>
      <c r="O729" s="184">
        <v>40</v>
      </c>
      <c r="P729" s="184">
        <v>274</v>
      </c>
      <c r="Q729" s="184">
        <v>0</v>
      </c>
      <c r="R729" s="184">
        <v>0</v>
      </c>
      <c r="S729" s="184">
        <v>0</v>
      </c>
      <c r="T729" s="184">
        <v>0</v>
      </c>
      <c r="U729" s="184">
        <v>0</v>
      </c>
      <c r="V729" s="184">
        <v>0</v>
      </c>
      <c r="W729" s="184">
        <v>0</v>
      </c>
      <c r="X729" s="184">
        <v>0</v>
      </c>
      <c r="Y729" s="184">
        <v>0</v>
      </c>
      <c r="Z729" s="184">
        <v>0</v>
      </c>
      <c r="AA729" s="184">
        <v>0</v>
      </c>
      <c r="AB729" s="184">
        <v>0</v>
      </c>
      <c r="AC729" s="184">
        <v>0</v>
      </c>
      <c r="AD729" s="184">
        <v>0</v>
      </c>
      <c r="AE729" s="184">
        <v>0</v>
      </c>
      <c r="AF729" s="184">
        <v>0</v>
      </c>
      <c r="AG729" s="184">
        <v>0</v>
      </c>
      <c r="AH729" s="184">
        <v>0</v>
      </c>
      <c r="AI729" s="184">
        <v>286</v>
      </c>
      <c r="AJ729" s="184">
        <v>40</v>
      </c>
      <c r="AK729" s="184">
        <v>326</v>
      </c>
      <c r="AL729" s="184">
        <v>0</v>
      </c>
      <c r="AM729" s="184">
        <v>0</v>
      </c>
    </row>
    <row r="730" spans="1:39" ht="16.5" thickTop="1" x14ac:dyDescent="0.25">
      <c r="A730" s="188" t="s">
        <v>299</v>
      </c>
      <c r="B730" s="329">
        <v>2014</v>
      </c>
      <c r="C730" s="188"/>
      <c r="D730" s="189" t="s">
        <v>194</v>
      </c>
      <c r="E730" s="188"/>
      <c r="F730" s="188"/>
      <c r="G730" s="188"/>
      <c r="H730" s="188"/>
      <c r="I730" s="188"/>
      <c r="J730" s="188"/>
      <c r="K730" s="188"/>
      <c r="L730" s="188"/>
      <c r="M730" s="188"/>
      <c r="N730" s="188"/>
      <c r="O730" s="188"/>
      <c r="P730" s="188"/>
      <c r="Q730" s="188"/>
      <c r="R730" s="188"/>
      <c r="S730" s="188"/>
      <c r="T730" s="188"/>
      <c r="U730" s="188"/>
      <c r="V730" s="188"/>
      <c r="W730" s="188"/>
      <c r="X730" s="188"/>
      <c r="Y730" s="188"/>
      <c r="Z730" s="188"/>
      <c r="AA730" s="188"/>
      <c r="AB730" s="188"/>
      <c r="AC730" s="188"/>
      <c r="AD730" s="188"/>
      <c r="AE730" s="188"/>
      <c r="AF730" s="188"/>
      <c r="AG730" s="188"/>
      <c r="AH730" s="188"/>
      <c r="AI730" s="188"/>
      <c r="AJ730" s="188"/>
      <c r="AK730" s="188"/>
      <c r="AL730" s="188"/>
      <c r="AM730" s="188"/>
    </row>
    <row r="731" spans="1:39" x14ac:dyDescent="0.25">
      <c r="A731" s="188" t="s">
        <v>299</v>
      </c>
      <c r="B731" s="329"/>
      <c r="C731" s="330">
        <v>41729</v>
      </c>
      <c r="D731" s="331"/>
      <c r="E731" s="308"/>
      <c r="F731" s="308"/>
      <c r="G731" s="308"/>
      <c r="H731" s="308"/>
      <c r="I731" s="308"/>
      <c r="J731" s="308"/>
      <c r="K731" s="308"/>
      <c r="L731" s="308"/>
      <c r="M731" s="308"/>
      <c r="N731" s="308"/>
      <c r="O731" s="308"/>
      <c r="P731" s="308"/>
      <c r="Q731" s="308"/>
      <c r="R731" s="308"/>
      <c r="S731" s="308"/>
      <c r="T731" s="308"/>
      <c r="U731" s="308"/>
      <c r="V731" s="308"/>
      <c r="W731" s="308"/>
      <c r="X731" s="308"/>
      <c r="Y731" s="308"/>
      <c r="Z731" s="308"/>
      <c r="AA731" s="308"/>
      <c r="AB731" s="308"/>
      <c r="AC731" s="308"/>
      <c r="AD731" s="308"/>
      <c r="AE731" s="308"/>
      <c r="AF731" s="308"/>
      <c r="AG731" s="308"/>
      <c r="AH731" s="308"/>
      <c r="AI731" s="308"/>
      <c r="AJ731" s="308"/>
      <c r="AK731" s="308"/>
      <c r="AL731" s="308"/>
      <c r="AM731" s="188"/>
    </row>
    <row r="732" spans="1:39" x14ac:dyDescent="0.25">
      <c r="A732" s="188" t="s">
        <v>299</v>
      </c>
      <c r="B732" s="329"/>
      <c r="C732" s="330">
        <v>41820</v>
      </c>
      <c r="D732" s="331"/>
      <c r="E732" s="308"/>
      <c r="F732" s="308"/>
      <c r="G732" s="308"/>
      <c r="H732" s="308"/>
      <c r="I732" s="308"/>
      <c r="J732" s="308"/>
      <c r="K732" s="308"/>
      <c r="L732" s="308"/>
      <c r="M732" s="308"/>
      <c r="N732" s="308"/>
      <c r="O732" s="308"/>
      <c r="P732" s="308"/>
      <c r="Q732" s="308"/>
      <c r="R732" s="308"/>
      <c r="S732" s="308"/>
      <c r="T732" s="308"/>
      <c r="U732" s="308"/>
      <c r="V732" s="308"/>
      <c r="W732" s="308"/>
      <c r="X732" s="308"/>
      <c r="Y732" s="308"/>
      <c r="Z732" s="308"/>
      <c r="AA732" s="308"/>
      <c r="AB732" s="308"/>
      <c r="AC732" s="308"/>
      <c r="AD732" s="308"/>
      <c r="AE732" s="308"/>
      <c r="AF732" s="308"/>
      <c r="AG732" s="308"/>
      <c r="AH732" s="308"/>
      <c r="AI732" s="308"/>
      <c r="AJ732" s="308"/>
      <c r="AK732" s="308"/>
      <c r="AL732" s="308"/>
      <c r="AM732" s="188"/>
    </row>
    <row r="733" spans="1:39" x14ac:dyDescent="0.25">
      <c r="A733" s="188" t="s">
        <v>299</v>
      </c>
      <c r="B733" s="329"/>
      <c r="C733" s="330">
        <v>41912</v>
      </c>
      <c r="D733" s="331"/>
      <c r="E733" s="308"/>
      <c r="F733" s="308"/>
      <c r="G733" s="308"/>
      <c r="H733" s="308"/>
      <c r="I733" s="308"/>
      <c r="J733" s="308"/>
      <c r="K733" s="308"/>
      <c r="L733" s="308"/>
      <c r="M733" s="308"/>
      <c r="N733" s="308"/>
      <c r="O733" s="308"/>
      <c r="P733" s="308"/>
      <c r="Q733" s="308"/>
      <c r="R733" s="308"/>
      <c r="S733" s="308"/>
      <c r="T733" s="308"/>
      <c r="U733" s="308"/>
      <c r="V733" s="308"/>
      <c r="W733" s="308"/>
      <c r="X733" s="308"/>
      <c r="Y733" s="308"/>
      <c r="Z733" s="308"/>
      <c r="AA733" s="308"/>
      <c r="AB733" s="308"/>
      <c r="AC733" s="308"/>
      <c r="AD733" s="308"/>
      <c r="AE733" s="308"/>
      <c r="AF733" s="308"/>
      <c r="AG733" s="308"/>
      <c r="AH733" s="308"/>
      <c r="AI733" s="308"/>
      <c r="AJ733" s="308"/>
      <c r="AK733" s="308"/>
      <c r="AL733" s="308"/>
      <c r="AM733" s="188"/>
    </row>
    <row r="734" spans="1:39" x14ac:dyDescent="0.25">
      <c r="A734" s="188" t="s">
        <v>299</v>
      </c>
      <c r="B734" s="329"/>
      <c r="C734" s="330">
        <v>42004</v>
      </c>
      <c r="D734" s="331"/>
      <c r="E734" s="308"/>
      <c r="F734" s="308"/>
      <c r="G734" s="308"/>
      <c r="H734" s="308"/>
      <c r="I734" s="308"/>
      <c r="J734" s="308"/>
      <c r="K734" s="308"/>
      <c r="L734" s="308"/>
      <c r="M734" s="308"/>
      <c r="N734" s="308"/>
      <c r="O734" s="308"/>
      <c r="P734" s="308"/>
      <c r="Q734" s="308"/>
      <c r="R734" s="308"/>
      <c r="S734" s="308"/>
      <c r="T734" s="308"/>
      <c r="U734" s="308"/>
      <c r="V734" s="308"/>
      <c r="W734" s="308"/>
      <c r="X734" s="308"/>
      <c r="Y734" s="308"/>
      <c r="Z734" s="308"/>
      <c r="AA734" s="308"/>
      <c r="AB734" s="308"/>
      <c r="AC734" s="308"/>
      <c r="AD734" s="308"/>
      <c r="AE734" s="308"/>
      <c r="AF734" s="308"/>
      <c r="AG734" s="308"/>
      <c r="AH734" s="308"/>
      <c r="AI734" s="308"/>
      <c r="AJ734" s="308"/>
      <c r="AK734" s="308"/>
      <c r="AL734" s="308"/>
      <c r="AM734" s="188"/>
    </row>
    <row r="735" spans="1:39" x14ac:dyDescent="0.25">
      <c r="A735" s="188" t="s">
        <v>299</v>
      </c>
      <c r="B735" s="329">
        <v>2014</v>
      </c>
      <c r="C735" s="330"/>
      <c r="D735" s="331" t="s">
        <v>256</v>
      </c>
      <c r="E735" s="188"/>
      <c r="F735" s="188"/>
      <c r="G735" s="188"/>
      <c r="H735" s="188"/>
      <c r="I735" s="188"/>
      <c r="J735" s="188"/>
      <c r="K735" s="188"/>
      <c r="L735" s="188"/>
      <c r="M735" s="188"/>
      <c r="N735" s="188"/>
      <c r="O735" s="188"/>
      <c r="P735" s="188"/>
      <c r="Q735" s="188"/>
      <c r="R735" s="188"/>
      <c r="S735" s="188"/>
      <c r="T735" s="188"/>
      <c r="U735" s="188"/>
      <c r="V735" s="188"/>
      <c r="W735" s="188"/>
      <c r="X735" s="188"/>
      <c r="Y735" s="188"/>
      <c r="Z735" s="188"/>
      <c r="AA735" s="188"/>
      <c r="AB735" s="188"/>
      <c r="AC735" s="188"/>
      <c r="AD735" s="188"/>
      <c r="AE735" s="188"/>
      <c r="AF735" s="188"/>
      <c r="AG735" s="188"/>
      <c r="AH735" s="188"/>
      <c r="AI735" s="188"/>
      <c r="AJ735" s="188"/>
      <c r="AK735" s="188"/>
      <c r="AL735" s="188"/>
      <c r="AM735" s="188"/>
    </row>
    <row r="736" spans="1:39" x14ac:dyDescent="0.25">
      <c r="A736" s="188" t="s">
        <v>299</v>
      </c>
      <c r="B736" s="329"/>
      <c r="C736" s="330">
        <v>41729</v>
      </c>
      <c r="D736" s="331"/>
      <c r="E736" s="188"/>
      <c r="F736" s="188"/>
      <c r="G736" s="188"/>
      <c r="H736" s="188"/>
      <c r="I736" s="188"/>
      <c r="J736" s="188"/>
      <c r="K736" s="188"/>
      <c r="L736" s="188"/>
      <c r="M736" s="188"/>
      <c r="N736" s="188"/>
      <c r="O736" s="188"/>
      <c r="P736" s="188"/>
      <c r="Q736" s="188"/>
      <c r="R736" s="188"/>
      <c r="S736" s="188"/>
      <c r="T736" s="188"/>
      <c r="U736" s="188"/>
      <c r="V736" s="188"/>
      <c r="W736" s="188"/>
      <c r="X736" s="188"/>
      <c r="Y736" s="188"/>
      <c r="Z736" s="188"/>
      <c r="AA736" s="188"/>
      <c r="AB736" s="188"/>
      <c r="AC736" s="188"/>
      <c r="AD736" s="188"/>
      <c r="AE736" s="188"/>
      <c r="AF736" s="188"/>
      <c r="AG736" s="188"/>
      <c r="AH736" s="188"/>
      <c r="AI736" s="188"/>
      <c r="AJ736" s="188"/>
      <c r="AK736" s="188"/>
      <c r="AL736" s="188"/>
      <c r="AM736" s="188"/>
    </row>
    <row r="737" spans="1:39" x14ac:dyDescent="0.25">
      <c r="A737" s="188" t="s">
        <v>299</v>
      </c>
      <c r="B737" s="329"/>
      <c r="C737" s="330">
        <v>41820</v>
      </c>
      <c r="D737" s="331"/>
      <c r="E737" s="188"/>
      <c r="F737" s="188"/>
      <c r="G737" s="188"/>
      <c r="H737" s="188"/>
      <c r="I737" s="188"/>
      <c r="J737" s="188"/>
      <c r="K737" s="188"/>
      <c r="L737" s="188"/>
      <c r="M737" s="188"/>
      <c r="N737" s="188"/>
      <c r="O737" s="188"/>
      <c r="P737" s="188"/>
      <c r="Q737" s="188"/>
      <c r="R737" s="188"/>
      <c r="S737" s="188"/>
      <c r="T737" s="188"/>
      <c r="U737" s="188"/>
      <c r="V737" s="188"/>
      <c r="W737" s="188"/>
      <c r="X737" s="188"/>
      <c r="Y737" s="188"/>
      <c r="Z737" s="188"/>
      <c r="AA737" s="188"/>
      <c r="AB737" s="188"/>
      <c r="AC737" s="188"/>
      <c r="AD737" s="188"/>
      <c r="AE737" s="188"/>
      <c r="AF737" s="188"/>
      <c r="AG737" s="188"/>
      <c r="AH737" s="188"/>
      <c r="AI737" s="188"/>
      <c r="AJ737" s="188"/>
      <c r="AK737" s="188"/>
      <c r="AL737" s="188"/>
      <c r="AM737" s="188"/>
    </row>
    <row r="738" spans="1:39" x14ac:dyDescent="0.25">
      <c r="A738" s="188" t="s">
        <v>299</v>
      </c>
      <c r="B738" s="329"/>
      <c r="C738" s="330">
        <v>41912</v>
      </c>
      <c r="D738" s="331"/>
      <c r="E738" s="188"/>
      <c r="F738" s="188"/>
      <c r="G738" s="188"/>
      <c r="H738" s="188"/>
      <c r="I738" s="188"/>
      <c r="J738" s="188"/>
      <c r="K738" s="188"/>
      <c r="L738" s="188"/>
      <c r="M738" s="188"/>
      <c r="N738" s="188"/>
      <c r="O738" s="188"/>
      <c r="P738" s="188"/>
      <c r="Q738" s="188"/>
      <c r="R738" s="188"/>
      <c r="S738" s="188"/>
      <c r="T738" s="188"/>
      <c r="U738" s="188"/>
      <c r="V738" s="188"/>
      <c r="W738" s="188"/>
      <c r="X738" s="188"/>
      <c r="Y738" s="188"/>
      <c r="Z738" s="188"/>
      <c r="AA738" s="188"/>
      <c r="AB738" s="188"/>
      <c r="AC738" s="188"/>
      <c r="AD738" s="188"/>
      <c r="AE738" s="188"/>
      <c r="AF738" s="188"/>
      <c r="AG738" s="188"/>
      <c r="AH738" s="188"/>
      <c r="AI738" s="188"/>
      <c r="AJ738" s="188"/>
      <c r="AK738" s="188"/>
      <c r="AL738" s="188"/>
      <c r="AM738" s="188"/>
    </row>
    <row r="739" spans="1:39" x14ac:dyDescent="0.25">
      <c r="A739" s="188" t="s">
        <v>299</v>
      </c>
      <c r="B739" s="188"/>
      <c r="C739" s="330">
        <v>42004</v>
      </c>
      <c r="D739" s="331"/>
      <c r="E739" s="188"/>
      <c r="F739" s="188"/>
      <c r="G739" s="188"/>
      <c r="H739" s="188"/>
      <c r="I739" s="188"/>
      <c r="J739" s="188"/>
      <c r="K739" s="188"/>
      <c r="L739" s="188"/>
      <c r="M739" s="188"/>
      <c r="N739" s="188"/>
      <c r="O739" s="188"/>
      <c r="P739" s="188"/>
      <c r="Q739" s="188"/>
      <c r="R739" s="188"/>
      <c r="S739" s="188"/>
      <c r="T739" s="188"/>
      <c r="U739" s="188"/>
      <c r="V739" s="188"/>
      <c r="W739" s="188"/>
      <c r="X739" s="188"/>
      <c r="Y739" s="188"/>
      <c r="Z739" s="188"/>
      <c r="AA739" s="188"/>
      <c r="AB739" s="188"/>
      <c r="AC739" s="188"/>
      <c r="AD739" s="188"/>
      <c r="AE739" s="188"/>
      <c r="AF739" s="188"/>
      <c r="AG739" s="188"/>
      <c r="AH739" s="188"/>
      <c r="AI739" s="188"/>
      <c r="AJ739" s="188"/>
      <c r="AK739" s="188"/>
      <c r="AL739" s="188"/>
      <c r="AM739" s="308"/>
    </row>
    <row r="740" spans="1:39" x14ac:dyDescent="0.25">
      <c r="A740" s="188" t="s">
        <v>299</v>
      </c>
      <c r="B740" s="329">
        <v>2014</v>
      </c>
      <c r="C740" s="330"/>
      <c r="D740" s="331" t="s">
        <v>332</v>
      </c>
      <c r="E740" s="188"/>
      <c r="F740" s="188"/>
      <c r="G740" s="188"/>
      <c r="H740" s="188"/>
      <c r="I740" s="188"/>
      <c r="J740" s="188"/>
      <c r="K740" s="188"/>
      <c r="L740" s="188"/>
      <c r="M740" s="188"/>
      <c r="N740" s="188"/>
      <c r="O740" s="188"/>
      <c r="P740" s="188"/>
      <c r="Q740" s="188"/>
      <c r="R740" s="188"/>
      <c r="S740" s="188"/>
      <c r="T740" s="188"/>
      <c r="U740" s="188"/>
      <c r="V740" s="188"/>
      <c r="W740" s="188"/>
      <c r="X740" s="188"/>
      <c r="Y740" s="188"/>
      <c r="Z740" s="188"/>
      <c r="AA740" s="188"/>
      <c r="AB740" s="188"/>
      <c r="AC740" s="188"/>
      <c r="AD740" s="188"/>
      <c r="AE740" s="188"/>
      <c r="AF740" s="188"/>
      <c r="AG740" s="188"/>
      <c r="AH740" s="188"/>
      <c r="AI740" s="188"/>
      <c r="AJ740" s="188"/>
      <c r="AK740" s="188"/>
      <c r="AL740" s="188"/>
      <c r="AM740" s="308"/>
    </row>
    <row r="741" spans="1:39" x14ac:dyDescent="0.25">
      <c r="A741" s="188" t="s">
        <v>299</v>
      </c>
      <c r="B741" s="329"/>
      <c r="C741" s="330">
        <v>41729</v>
      </c>
      <c r="D741" s="331"/>
      <c r="E741" s="188">
        <v>32</v>
      </c>
      <c r="F741" s="188">
        <v>0</v>
      </c>
      <c r="G741" s="187">
        <v>32</v>
      </c>
      <c r="H741" s="187">
        <v>0</v>
      </c>
      <c r="I741" s="187">
        <v>0</v>
      </c>
      <c r="J741" s="187">
        <v>0</v>
      </c>
      <c r="K741" s="187">
        <v>0</v>
      </c>
      <c r="L741" s="187">
        <v>0</v>
      </c>
      <c r="M741" s="187">
        <v>0</v>
      </c>
      <c r="N741" s="187">
        <v>67</v>
      </c>
      <c r="O741" s="187">
        <v>4</v>
      </c>
      <c r="P741" s="187">
        <v>71</v>
      </c>
      <c r="Q741" s="187">
        <v>0</v>
      </c>
      <c r="R741" s="187">
        <v>0</v>
      </c>
      <c r="S741" s="187">
        <v>0</v>
      </c>
      <c r="T741" s="187">
        <v>0</v>
      </c>
      <c r="U741" s="187">
        <v>0</v>
      </c>
      <c r="V741" s="187">
        <v>0</v>
      </c>
      <c r="W741" s="187">
        <v>0</v>
      </c>
      <c r="X741" s="187">
        <v>0</v>
      </c>
      <c r="Y741" s="187">
        <v>0</v>
      </c>
      <c r="Z741" s="187">
        <v>0</v>
      </c>
      <c r="AA741" s="187">
        <v>0</v>
      </c>
      <c r="AB741" s="187">
        <v>0</v>
      </c>
      <c r="AC741" s="187">
        <v>0</v>
      </c>
      <c r="AD741" s="187">
        <v>0</v>
      </c>
      <c r="AE741" s="187">
        <v>0</v>
      </c>
      <c r="AF741" s="187">
        <v>0</v>
      </c>
      <c r="AG741" s="187">
        <v>0</v>
      </c>
      <c r="AH741" s="187">
        <v>0</v>
      </c>
      <c r="AI741" s="187">
        <v>99</v>
      </c>
      <c r="AJ741" s="187">
        <v>4</v>
      </c>
      <c r="AK741" s="187">
        <v>103</v>
      </c>
      <c r="AL741" s="187">
        <v>26</v>
      </c>
      <c r="AM741" s="187">
        <v>26</v>
      </c>
    </row>
    <row r="742" spans="1:39" x14ac:dyDescent="0.25">
      <c r="A742" s="188" t="s">
        <v>299</v>
      </c>
      <c r="B742" s="329"/>
      <c r="C742" s="330">
        <v>41820</v>
      </c>
      <c r="D742" s="331"/>
      <c r="E742" s="188">
        <v>5</v>
      </c>
      <c r="F742" s="188">
        <v>0</v>
      </c>
      <c r="G742" s="187">
        <v>5</v>
      </c>
      <c r="H742" s="187">
        <v>0</v>
      </c>
      <c r="I742" s="187">
        <v>0</v>
      </c>
      <c r="J742" s="187">
        <v>0</v>
      </c>
      <c r="K742" s="187">
        <v>0</v>
      </c>
      <c r="L742" s="187">
        <v>0</v>
      </c>
      <c r="M742" s="187">
        <v>0</v>
      </c>
      <c r="N742" s="187">
        <v>43</v>
      </c>
      <c r="O742" s="187">
        <v>14</v>
      </c>
      <c r="P742" s="187">
        <v>57</v>
      </c>
      <c r="Q742" s="187">
        <v>0</v>
      </c>
      <c r="R742" s="187">
        <v>0</v>
      </c>
      <c r="S742" s="187">
        <v>0</v>
      </c>
      <c r="T742" s="187">
        <v>0</v>
      </c>
      <c r="U742" s="187">
        <v>0</v>
      </c>
      <c r="V742" s="187">
        <v>0</v>
      </c>
      <c r="W742" s="187">
        <v>0</v>
      </c>
      <c r="X742" s="187">
        <v>0</v>
      </c>
      <c r="Y742" s="187">
        <v>0</v>
      </c>
      <c r="Z742" s="187">
        <v>0</v>
      </c>
      <c r="AA742" s="187">
        <v>0</v>
      </c>
      <c r="AB742" s="187">
        <v>0</v>
      </c>
      <c r="AC742" s="187">
        <v>0</v>
      </c>
      <c r="AD742" s="187">
        <v>0</v>
      </c>
      <c r="AE742" s="187">
        <v>0</v>
      </c>
      <c r="AF742" s="187">
        <v>0</v>
      </c>
      <c r="AG742" s="187">
        <v>0</v>
      </c>
      <c r="AH742" s="187">
        <v>0</v>
      </c>
      <c r="AI742" s="187">
        <v>48</v>
      </c>
      <c r="AJ742" s="187">
        <v>14</v>
      </c>
      <c r="AK742" s="187">
        <v>62</v>
      </c>
      <c r="AL742" s="187">
        <v>27</v>
      </c>
      <c r="AM742" s="187">
        <v>27</v>
      </c>
    </row>
    <row r="743" spans="1:39" x14ac:dyDescent="0.25">
      <c r="A743" s="188" t="s">
        <v>299</v>
      </c>
      <c r="B743" s="329"/>
      <c r="C743" s="330">
        <v>41912</v>
      </c>
      <c r="D743" s="331"/>
      <c r="E743" s="188">
        <v>5</v>
      </c>
      <c r="F743" s="188">
        <v>0</v>
      </c>
      <c r="G743" s="187">
        <v>5</v>
      </c>
      <c r="H743" s="187">
        <v>0</v>
      </c>
      <c r="I743" s="187">
        <v>0</v>
      </c>
      <c r="J743" s="187">
        <v>0</v>
      </c>
      <c r="K743" s="187">
        <v>0</v>
      </c>
      <c r="L743" s="187">
        <v>0</v>
      </c>
      <c r="M743" s="187">
        <v>0</v>
      </c>
      <c r="N743" s="187">
        <v>51</v>
      </c>
      <c r="O743" s="187">
        <v>9</v>
      </c>
      <c r="P743" s="187">
        <v>60</v>
      </c>
      <c r="Q743" s="187">
        <v>0</v>
      </c>
      <c r="R743" s="187">
        <v>0</v>
      </c>
      <c r="S743" s="187">
        <v>0</v>
      </c>
      <c r="T743" s="187">
        <v>0</v>
      </c>
      <c r="U743" s="187">
        <v>0</v>
      </c>
      <c r="V743" s="187">
        <v>0</v>
      </c>
      <c r="W743" s="187">
        <v>0</v>
      </c>
      <c r="X743" s="187">
        <v>0</v>
      </c>
      <c r="Y743" s="187">
        <v>0</v>
      </c>
      <c r="Z743" s="187">
        <v>0</v>
      </c>
      <c r="AA743" s="187">
        <v>0</v>
      </c>
      <c r="AB743" s="187">
        <v>0</v>
      </c>
      <c r="AC743" s="187">
        <v>0</v>
      </c>
      <c r="AD743" s="187">
        <v>0</v>
      </c>
      <c r="AE743" s="187">
        <v>0</v>
      </c>
      <c r="AF743" s="187">
        <v>0</v>
      </c>
      <c r="AG743" s="187">
        <v>0</v>
      </c>
      <c r="AH743" s="187">
        <v>0</v>
      </c>
      <c r="AI743" s="187">
        <v>56</v>
      </c>
      <c r="AJ743" s="187">
        <v>9</v>
      </c>
      <c r="AK743" s="187">
        <v>65</v>
      </c>
      <c r="AL743" s="187">
        <v>19</v>
      </c>
      <c r="AM743" s="187">
        <v>19</v>
      </c>
    </row>
    <row r="744" spans="1:39" x14ac:dyDescent="0.25">
      <c r="A744" s="188" t="s">
        <v>299</v>
      </c>
      <c r="B744" s="188"/>
      <c r="C744" s="330">
        <v>42004</v>
      </c>
      <c r="D744" s="331"/>
      <c r="E744" s="188">
        <v>2</v>
      </c>
      <c r="F744" s="188">
        <v>0</v>
      </c>
      <c r="G744" s="187">
        <v>2</v>
      </c>
      <c r="H744" s="187">
        <v>0</v>
      </c>
      <c r="I744" s="187">
        <v>0</v>
      </c>
      <c r="J744" s="187">
        <v>0</v>
      </c>
      <c r="K744" s="187">
        <v>0</v>
      </c>
      <c r="L744" s="187">
        <v>0</v>
      </c>
      <c r="M744" s="187">
        <v>0</v>
      </c>
      <c r="N744" s="187">
        <v>46</v>
      </c>
      <c r="O744" s="187">
        <v>19</v>
      </c>
      <c r="P744" s="187">
        <v>65</v>
      </c>
      <c r="Q744" s="187">
        <v>0</v>
      </c>
      <c r="R744" s="187">
        <v>0</v>
      </c>
      <c r="S744" s="187">
        <v>0</v>
      </c>
      <c r="T744" s="187">
        <v>0</v>
      </c>
      <c r="U744" s="187">
        <v>0</v>
      </c>
      <c r="V744" s="187">
        <v>0</v>
      </c>
      <c r="W744" s="187">
        <v>0</v>
      </c>
      <c r="X744" s="187">
        <v>0</v>
      </c>
      <c r="Y744" s="187">
        <v>0</v>
      </c>
      <c r="Z744" s="187">
        <v>0</v>
      </c>
      <c r="AA744" s="187">
        <v>0</v>
      </c>
      <c r="AB744" s="187">
        <v>0</v>
      </c>
      <c r="AC744" s="187">
        <v>0</v>
      </c>
      <c r="AD744" s="187">
        <v>0</v>
      </c>
      <c r="AE744" s="187">
        <v>0</v>
      </c>
      <c r="AF744" s="187">
        <v>0</v>
      </c>
      <c r="AG744" s="187">
        <v>0</v>
      </c>
      <c r="AH744" s="187">
        <v>0</v>
      </c>
      <c r="AI744" s="187">
        <v>48</v>
      </c>
      <c r="AJ744" s="187">
        <v>19</v>
      </c>
      <c r="AK744" s="187">
        <v>67</v>
      </c>
      <c r="AL744" s="187">
        <v>19</v>
      </c>
      <c r="AM744" s="187">
        <v>19</v>
      </c>
    </row>
    <row r="745" spans="1:39" ht="16.5" thickBot="1" x14ac:dyDescent="0.3">
      <c r="A745" s="188" t="s">
        <v>299</v>
      </c>
      <c r="B745" s="184"/>
      <c r="C745" s="184"/>
      <c r="D745" s="184" t="s">
        <v>333</v>
      </c>
      <c r="E745" s="184">
        <v>44</v>
      </c>
      <c r="F745" s="184">
        <v>0</v>
      </c>
      <c r="G745" s="184">
        <v>44</v>
      </c>
      <c r="H745" s="184">
        <v>0</v>
      </c>
      <c r="I745" s="184">
        <v>0</v>
      </c>
      <c r="J745" s="184">
        <v>0</v>
      </c>
      <c r="K745" s="184">
        <v>0</v>
      </c>
      <c r="L745" s="184">
        <v>0</v>
      </c>
      <c r="M745" s="184">
        <v>0</v>
      </c>
      <c r="N745" s="184">
        <v>207</v>
      </c>
      <c r="O745" s="184">
        <v>46</v>
      </c>
      <c r="P745" s="184">
        <v>253</v>
      </c>
      <c r="Q745" s="184">
        <v>0</v>
      </c>
      <c r="R745" s="184">
        <v>0</v>
      </c>
      <c r="S745" s="184">
        <v>0</v>
      </c>
      <c r="T745" s="184">
        <v>0</v>
      </c>
      <c r="U745" s="184">
        <v>0</v>
      </c>
      <c r="V745" s="184">
        <v>0</v>
      </c>
      <c r="W745" s="184">
        <v>0</v>
      </c>
      <c r="X745" s="184">
        <v>0</v>
      </c>
      <c r="Y745" s="184">
        <v>0</v>
      </c>
      <c r="Z745" s="184">
        <v>0</v>
      </c>
      <c r="AA745" s="184">
        <v>0</v>
      </c>
      <c r="AB745" s="184">
        <v>0</v>
      </c>
      <c r="AC745" s="184">
        <v>0</v>
      </c>
      <c r="AD745" s="184">
        <v>0</v>
      </c>
      <c r="AE745" s="184">
        <v>0</v>
      </c>
      <c r="AF745" s="184">
        <v>0</v>
      </c>
      <c r="AG745" s="184">
        <v>0</v>
      </c>
      <c r="AH745" s="184">
        <v>0</v>
      </c>
      <c r="AI745" s="184">
        <v>251</v>
      </c>
      <c r="AJ745" s="184">
        <v>46</v>
      </c>
      <c r="AK745" s="184">
        <v>297</v>
      </c>
      <c r="AL745" s="184">
        <v>91</v>
      </c>
      <c r="AM745" s="184">
        <v>91</v>
      </c>
    </row>
    <row r="746" spans="1:39" ht="16.5" thickTop="1" x14ac:dyDescent="0.25">
      <c r="A746" s="188" t="s">
        <v>303</v>
      </c>
      <c r="B746" s="179">
        <v>2012</v>
      </c>
      <c r="C746" s="181"/>
      <c r="D746" s="180" t="s">
        <v>194</v>
      </c>
      <c r="E746" s="179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  <c r="AA746" s="181"/>
      <c r="AB746" s="181"/>
      <c r="AC746" s="181"/>
      <c r="AD746" s="181"/>
      <c r="AE746" s="181"/>
      <c r="AF746" s="181"/>
      <c r="AG746" s="181"/>
      <c r="AH746" s="181"/>
      <c r="AI746" s="181"/>
      <c r="AJ746" s="181"/>
      <c r="AK746" s="181"/>
      <c r="AL746" s="181"/>
      <c r="AM746" s="181"/>
    </row>
    <row r="747" spans="1:39" x14ac:dyDescent="0.25">
      <c r="A747" s="188" t="s">
        <v>303</v>
      </c>
      <c r="B747" s="329"/>
      <c r="C747" s="330">
        <v>40999</v>
      </c>
      <c r="D747" s="331"/>
      <c r="E747" s="329">
        <v>0</v>
      </c>
      <c r="F747" s="188">
        <v>0</v>
      </c>
      <c r="G747" s="187">
        <v>0</v>
      </c>
      <c r="H747" s="187">
        <v>0</v>
      </c>
      <c r="I747" s="187">
        <v>0</v>
      </c>
      <c r="J747" s="187">
        <v>0</v>
      </c>
      <c r="K747" s="187">
        <v>0</v>
      </c>
      <c r="L747" s="187">
        <v>0</v>
      </c>
      <c r="M747" s="187">
        <v>0</v>
      </c>
      <c r="N747" s="187">
        <v>0</v>
      </c>
      <c r="O747" s="187">
        <v>0</v>
      </c>
      <c r="P747" s="187">
        <v>0</v>
      </c>
      <c r="Q747" s="187">
        <v>0</v>
      </c>
      <c r="R747" s="187">
        <v>0</v>
      </c>
      <c r="S747" s="187">
        <v>0</v>
      </c>
      <c r="T747" s="187">
        <v>0</v>
      </c>
      <c r="U747" s="187">
        <v>0</v>
      </c>
      <c r="V747" s="187">
        <v>0</v>
      </c>
      <c r="W747" s="187">
        <v>0</v>
      </c>
      <c r="X747" s="187">
        <v>0</v>
      </c>
      <c r="Y747" s="187">
        <v>0</v>
      </c>
      <c r="Z747" s="187">
        <v>0</v>
      </c>
      <c r="AA747" s="187">
        <v>0</v>
      </c>
      <c r="AB747" s="187">
        <v>0</v>
      </c>
      <c r="AC747" s="187">
        <v>0</v>
      </c>
      <c r="AD747" s="187">
        <v>0</v>
      </c>
      <c r="AE747" s="187">
        <v>0</v>
      </c>
      <c r="AF747" s="187">
        <v>0</v>
      </c>
      <c r="AG747" s="187">
        <v>0</v>
      </c>
      <c r="AH747" s="187">
        <v>0</v>
      </c>
      <c r="AI747" s="187">
        <v>0</v>
      </c>
      <c r="AJ747" s="187">
        <v>0</v>
      </c>
      <c r="AK747" s="187">
        <v>0</v>
      </c>
      <c r="AL747" s="187">
        <v>0</v>
      </c>
      <c r="AM747" s="187">
        <v>0</v>
      </c>
    </row>
    <row r="748" spans="1:39" x14ac:dyDescent="0.25">
      <c r="A748" s="188" t="s">
        <v>303</v>
      </c>
      <c r="B748" s="329"/>
      <c r="C748" s="330">
        <v>41090</v>
      </c>
      <c r="D748" s="331"/>
      <c r="E748" s="329">
        <v>0</v>
      </c>
      <c r="F748" s="188">
        <v>0</v>
      </c>
      <c r="G748" s="187">
        <v>0</v>
      </c>
      <c r="H748" s="187">
        <v>0</v>
      </c>
      <c r="I748" s="187">
        <v>0</v>
      </c>
      <c r="J748" s="187">
        <v>0</v>
      </c>
      <c r="K748" s="187">
        <v>0</v>
      </c>
      <c r="L748" s="187">
        <v>0</v>
      </c>
      <c r="M748" s="187">
        <v>0</v>
      </c>
      <c r="N748" s="187">
        <v>0</v>
      </c>
      <c r="O748" s="187">
        <v>0</v>
      </c>
      <c r="P748" s="187">
        <v>0</v>
      </c>
      <c r="Q748" s="187">
        <v>0</v>
      </c>
      <c r="R748" s="187">
        <v>0</v>
      </c>
      <c r="S748" s="187">
        <v>0</v>
      </c>
      <c r="T748" s="187">
        <v>0</v>
      </c>
      <c r="U748" s="187">
        <v>0</v>
      </c>
      <c r="V748" s="187">
        <v>0</v>
      </c>
      <c r="W748" s="187">
        <v>0</v>
      </c>
      <c r="X748" s="187">
        <v>0</v>
      </c>
      <c r="Y748" s="187">
        <v>0</v>
      </c>
      <c r="Z748" s="187">
        <v>0</v>
      </c>
      <c r="AA748" s="187">
        <v>0</v>
      </c>
      <c r="AB748" s="187">
        <v>0</v>
      </c>
      <c r="AC748" s="187">
        <v>0</v>
      </c>
      <c r="AD748" s="187">
        <v>0</v>
      </c>
      <c r="AE748" s="187">
        <v>0</v>
      </c>
      <c r="AF748" s="187">
        <v>0</v>
      </c>
      <c r="AG748" s="187">
        <v>0</v>
      </c>
      <c r="AH748" s="187">
        <v>0</v>
      </c>
      <c r="AI748" s="187">
        <v>0</v>
      </c>
      <c r="AJ748" s="187">
        <v>0</v>
      </c>
      <c r="AK748" s="187">
        <v>0</v>
      </c>
      <c r="AL748" s="187">
        <v>0</v>
      </c>
      <c r="AM748" s="187">
        <v>0</v>
      </c>
    </row>
    <row r="749" spans="1:39" x14ac:dyDescent="0.25">
      <c r="A749" s="188" t="s">
        <v>303</v>
      </c>
      <c r="B749" s="329"/>
      <c r="C749" s="330">
        <v>41182</v>
      </c>
      <c r="D749" s="331"/>
      <c r="E749" s="329">
        <v>0</v>
      </c>
      <c r="F749" s="188">
        <v>0</v>
      </c>
      <c r="G749" s="187">
        <v>0</v>
      </c>
      <c r="H749" s="187">
        <v>0</v>
      </c>
      <c r="I749" s="187">
        <v>0</v>
      </c>
      <c r="J749" s="187">
        <v>0</v>
      </c>
      <c r="K749" s="187">
        <v>0</v>
      </c>
      <c r="L749" s="187">
        <v>0</v>
      </c>
      <c r="M749" s="187">
        <v>0</v>
      </c>
      <c r="N749" s="187">
        <v>0</v>
      </c>
      <c r="O749" s="187">
        <v>0</v>
      </c>
      <c r="P749" s="187">
        <v>0</v>
      </c>
      <c r="Q749" s="187">
        <v>0</v>
      </c>
      <c r="R749" s="187">
        <v>0</v>
      </c>
      <c r="S749" s="187">
        <v>0</v>
      </c>
      <c r="T749" s="187">
        <v>0</v>
      </c>
      <c r="U749" s="187">
        <v>0</v>
      </c>
      <c r="V749" s="187">
        <v>0</v>
      </c>
      <c r="W749" s="187">
        <v>0</v>
      </c>
      <c r="X749" s="187">
        <v>0</v>
      </c>
      <c r="Y749" s="187">
        <v>0</v>
      </c>
      <c r="Z749" s="187">
        <v>0</v>
      </c>
      <c r="AA749" s="187">
        <v>0</v>
      </c>
      <c r="AB749" s="187">
        <v>0</v>
      </c>
      <c r="AC749" s="187">
        <v>0</v>
      </c>
      <c r="AD749" s="187">
        <v>0</v>
      </c>
      <c r="AE749" s="187">
        <v>0</v>
      </c>
      <c r="AF749" s="187">
        <v>0</v>
      </c>
      <c r="AG749" s="187">
        <v>0</v>
      </c>
      <c r="AH749" s="187">
        <v>0</v>
      </c>
      <c r="AI749" s="187">
        <v>0</v>
      </c>
      <c r="AJ749" s="187">
        <v>0</v>
      </c>
      <c r="AK749" s="187">
        <v>0</v>
      </c>
      <c r="AL749" s="187">
        <v>0</v>
      </c>
      <c r="AM749" s="187">
        <v>0</v>
      </c>
    </row>
    <row r="750" spans="1:39" x14ac:dyDescent="0.25">
      <c r="A750" s="188" t="s">
        <v>303</v>
      </c>
      <c r="B750" s="329"/>
      <c r="C750" s="330">
        <v>41274</v>
      </c>
      <c r="D750" s="331"/>
      <c r="E750" s="329">
        <v>0</v>
      </c>
      <c r="F750" s="188">
        <v>0</v>
      </c>
      <c r="G750" s="187">
        <v>0</v>
      </c>
      <c r="H750" s="187">
        <v>0</v>
      </c>
      <c r="I750" s="187">
        <v>0</v>
      </c>
      <c r="J750" s="187">
        <v>0</v>
      </c>
      <c r="K750" s="187">
        <v>0</v>
      </c>
      <c r="L750" s="187">
        <v>0</v>
      </c>
      <c r="M750" s="187">
        <v>0</v>
      </c>
      <c r="N750" s="187">
        <v>0</v>
      </c>
      <c r="O750" s="187">
        <v>0</v>
      </c>
      <c r="P750" s="187">
        <v>0</v>
      </c>
      <c r="Q750" s="187">
        <v>0</v>
      </c>
      <c r="R750" s="187">
        <v>0</v>
      </c>
      <c r="S750" s="187">
        <v>0</v>
      </c>
      <c r="T750" s="187">
        <v>0</v>
      </c>
      <c r="U750" s="187">
        <v>0</v>
      </c>
      <c r="V750" s="187">
        <v>0</v>
      </c>
      <c r="W750" s="187">
        <v>0</v>
      </c>
      <c r="X750" s="187">
        <v>0</v>
      </c>
      <c r="Y750" s="187">
        <v>0</v>
      </c>
      <c r="Z750" s="187">
        <v>0</v>
      </c>
      <c r="AA750" s="187">
        <v>0</v>
      </c>
      <c r="AB750" s="187">
        <v>0</v>
      </c>
      <c r="AC750" s="187">
        <v>0</v>
      </c>
      <c r="AD750" s="187">
        <v>0</v>
      </c>
      <c r="AE750" s="187">
        <v>0</v>
      </c>
      <c r="AF750" s="187">
        <v>0</v>
      </c>
      <c r="AG750" s="187">
        <v>0</v>
      </c>
      <c r="AH750" s="187">
        <v>0</v>
      </c>
      <c r="AI750" s="187">
        <v>0</v>
      </c>
      <c r="AJ750" s="187">
        <v>0</v>
      </c>
      <c r="AK750" s="187">
        <v>0</v>
      </c>
      <c r="AL750" s="187">
        <v>0</v>
      </c>
      <c r="AM750" s="187">
        <v>0</v>
      </c>
    </row>
    <row r="751" spans="1:39" x14ac:dyDescent="0.25">
      <c r="A751" s="188" t="s">
        <v>303</v>
      </c>
      <c r="B751" s="329">
        <v>2012</v>
      </c>
      <c r="C751" s="330"/>
      <c r="D751" s="331" t="s">
        <v>256</v>
      </c>
      <c r="E751" s="188"/>
      <c r="F751" s="188"/>
      <c r="G751" s="188"/>
      <c r="H751" s="188"/>
      <c r="I751" s="188"/>
      <c r="J751" s="188"/>
      <c r="K751" s="188"/>
      <c r="L751" s="188"/>
      <c r="M751" s="188"/>
      <c r="N751" s="188"/>
      <c r="O751" s="188"/>
      <c r="P751" s="188"/>
      <c r="Q751" s="188"/>
      <c r="R751" s="188"/>
      <c r="S751" s="188"/>
      <c r="T751" s="188"/>
      <c r="U751" s="188"/>
      <c r="V751" s="188"/>
      <c r="W751" s="188"/>
      <c r="X751" s="188"/>
      <c r="Y751" s="187"/>
      <c r="Z751" s="188"/>
      <c r="AA751" s="188"/>
      <c r="AB751" s="188"/>
      <c r="AC751" s="188"/>
      <c r="AD751" s="188"/>
      <c r="AE751" s="188"/>
      <c r="AF751" s="188"/>
      <c r="AG751" s="188"/>
      <c r="AH751" s="188"/>
      <c r="AI751" s="188"/>
      <c r="AJ751" s="188"/>
      <c r="AK751" s="188"/>
      <c r="AL751" s="188"/>
      <c r="AM751" s="188"/>
    </row>
    <row r="752" spans="1:39" x14ac:dyDescent="0.25">
      <c r="A752" s="188" t="s">
        <v>303</v>
      </c>
      <c r="B752" s="329"/>
      <c r="C752" s="330">
        <v>40999</v>
      </c>
      <c r="D752" s="331"/>
      <c r="E752" s="187">
        <v>0</v>
      </c>
      <c r="F752" s="188">
        <v>0</v>
      </c>
      <c r="G752" s="187">
        <v>0</v>
      </c>
      <c r="H752" s="187">
        <v>0</v>
      </c>
      <c r="I752" s="187">
        <v>0</v>
      </c>
      <c r="J752" s="187">
        <v>0</v>
      </c>
      <c r="K752" s="187">
        <v>0</v>
      </c>
      <c r="L752" s="187">
        <v>0</v>
      </c>
      <c r="M752" s="187">
        <v>0</v>
      </c>
      <c r="N752" s="187">
        <v>0</v>
      </c>
      <c r="O752" s="187">
        <v>0</v>
      </c>
      <c r="P752" s="187">
        <v>0</v>
      </c>
      <c r="Q752" s="187">
        <v>0</v>
      </c>
      <c r="R752" s="187">
        <v>0</v>
      </c>
      <c r="S752" s="187">
        <v>0</v>
      </c>
      <c r="T752" s="187">
        <v>0</v>
      </c>
      <c r="U752" s="187">
        <v>0</v>
      </c>
      <c r="V752" s="187">
        <v>0</v>
      </c>
      <c r="W752" s="187">
        <v>0</v>
      </c>
      <c r="X752" s="187">
        <v>0</v>
      </c>
      <c r="Y752" s="187">
        <v>0</v>
      </c>
      <c r="Z752" s="187">
        <v>0</v>
      </c>
      <c r="AA752" s="187">
        <v>0</v>
      </c>
      <c r="AB752" s="187">
        <v>0</v>
      </c>
      <c r="AC752" s="188">
        <v>0</v>
      </c>
      <c r="AD752" s="188">
        <v>1</v>
      </c>
      <c r="AE752" s="188">
        <v>1</v>
      </c>
      <c r="AF752" s="187">
        <v>0</v>
      </c>
      <c r="AG752" s="187">
        <v>0</v>
      </c>
      <c r="AH752" s="187">
        <v>0</v>
      </c>
      <c r="AI752" s="187">
        <v>0</v>
      </c>
      <c r="AJ752" s="187">
        <v>0</v>
      </c>
      <c r="AK752" s="187">
        <v>0</v>
      </c>
      <c r="AL752" s="187">
        <v>0</v>
      </c>
      <c r="AM752" s="187">
        <v>0</v>
      </c>
    </row>
    <row r="753" spans="1:39" x14ac:dyDescent="0.25">
      <c r="A753" s="188" t="s">
        <v>303</v>
      </c>
      <c r="B753" s="329"/>
      <c r="C753" s="330">
        <v>41090</v>
      </c>
      <c r="D753" s="331"/>
      <c r="E753" s="188">
        <v>0</v>
      </c>
      <c r="F753" s="188">
        <v>3</v>
      </c>
      <c r="G753" s="188">
        <v>3</v>
      </c>
      <c r="H753" s="187">
        <v>0</v>
      </c>
      <c r="I753" s="187">
        <v>0</v>
      </c>
      <c r="J753" s="187">
        <v>0</v>
      </c>
      <c r="K753" s="187">
        <v>0</v>
      </c>
      <c r="L753" s="187">
        <v>0</v>
      </c>
      <c r="M753" s="187">
        <v>0</v>
      </c>
      <c r="N753" s="187">
        <v>0</v>
      </c>
      <c r="O753" s="187">
        <v>0</v>
      </c>
      <c r="P753" s="187">
        <v>0</v>
      </c>
      <c r="Q753" s="187">
        <v>0</v>
      </c>
      <c r="R753" s="187">
        <v>0</v>
      </c>
      <c r="S753" s="187">
        <v>0</v>
      </c>
      <c r="T753" s="187">
        <v>0</v>
      </c>
      <c r="U753" s="187">
        <v>0</v>
      </c>
      <c r="V753" s="187">
        <v>0</v>
      </c>
      <c r="W753" s="187">
        <v>0</v>
      </c>
      <c r="X753" s="187">
        <v>0</v>
      </c>
      <c r="Y753" s="187">
        <v>0</v>
      </c>
      <c r="Z753" s="187">
        <v>0</v>
      </c>
      <c r="AA753" s="187">
        <v>0</v>
      </c>
      <c r="AB753" s="187">
        <v>0</v>
      </c>
      <c r="AC753" s="187">
        <v>0</v>
      </c>
      <c r="AD753" s="187">
        <v>0</v>
      </c>
      <c r="AE753" s="187">
        <v>0</v>
      </c>
      <c r="AF753" s="187">
        <v>0</v>
      </c>
      <c r="AG753" s="187">
        <v>0</v>
      </c>
      <c r="AH753" s="187">
        <v>0</v>
      </c>
      <c r="AI753" s="187">
        <v>0</v>
      </c>
      <c r="AJ753" s="187">
        <v>0</v>
      </c>
      <c r="AK753" s="187">
        <v>0</v>
      </c>
      <c r="AL753" s="187">
        <v>0</v>
      </c>
      <c r="AM753" s="187">
        <v>0</v>
      </c>
    </row>
    <row r="754" spans="1:39" x14ac:dyDescent="0.25">
      <c r="A754" s="188" t="s">
        <v>303</v>
      </c>
      <c r="B754" s="329"/>
      <c r="C754" s="330">
        <v>41182</v>
      </c>
      <c r="D754" s="331"/>
      <c r="E754" s="187">
        <v>0</v>
      </c>
      <c r="F754" s="188">
        <v>0</v>
      </c>
      <c r="G754" s="187">
        <v>0</v>
      </c>
      <c r="H754" s="187">
        <v>0</v>
      </c>
      <c r="I754" s="187">
        <v>0</v>
      </c>
      <c r="J754" s="187">
        <v>0</v>
      </c>
      <c r="K754" s="187">
        <v>0</v>
      </c>
      <c r="L754" s="187">
        <v>0</v>
      </c>
      <c r="M754" s="187">
        <v>0</v>
      </c>
      <c r="N754" s="187">
        <v>0</v>
      </c>
      <c r="O754" s="187">
        <v>0</v>
      </c>
      <c r="P754" s="187">
        <v>0</v>
      </c>
      <c r="Q754" s="187">
        <v>0</v>
      </c>
      <c r="R754" s="187">
        <v>0</v>
      </c>
      <c r="S754" s="187">
        <v>0</v>
      </c>
      <c r="T754" s="187">
        <v>0</v>
      </c>
      <c r="U754" s="187">
        <v>0</v>
      </c>
      <c r="V754" s="187">
        <v>0</v>
      </c>
      <c r="W754" s="187">
        <v>0</v>
      </c>
      <c r="X754" s="187">
        <v>0</v>
      </c>
      <c r="Y754" s="187">
        <v>0</v>
      </c>
      <c r="Z754" s="187">
        <v>0</v>
      </c>
      <c r="AA754" s="187">
        <v>0</v>
      </c>
      <c r="AB754" s="187">
        <v>0</v>
      </c>
      <c r="AC754" s="188">
        <v>0</v>
      </c>
      <c r="AD754" s="188">
        <v>3</v>
      </c>
      <c r="AE754" s="188">
        <v>3</v>
      </c>
      <c r="AF754" s="187">
        <v>0</v>
      </c>
      <c r="AG754" s="187">
        <v>0</v>
      </c>
      <c r="AH754" s="187">
        <v>0</v>
      </c>
      <c r="AI754" s="187">
        <v>0</v>
      </c>
      <c r="AJ754" s="187">
        <v>0</v>
      </c>
      <c r="AK754" s="187">
        <v>0</v>
      </c>
      <c r="AL754" s="187">
        <v>0</v>
      </c>
      <c r="AM754" s="187">
        <v>0</v>
      </c>
    </row>
    <row r="755" spans="1:39" x14ac:dyDescent="0.25">
      <c r="A755" s="188" t="s">
        <v>303</v>
      </c>
      <c r="B755" s="329"/>
      <c r="C755" s="330">
        <v>41274</v>
      </c>
      <c r="D755" s="331"/>
      <c r="E755" s="187">
        <v>0</v>
      </c>
      <c r="F755" s="188">
        <v>0</v>
      </c>
      <c r="G755" s="187">
        <v>0</v>
      </c>
      <c r="H755" s="187">
        <v>0</v>
      </c>
      <c r="I755" s="187">
        <v>0</v>
      </c>
      <c r="J755" s="187">
        <v>0</v>
      </c>
      <c r="K755" s="187">
        <v>0</v>
      </c>
      <c r="L755" s="187">
        <v>0</v>
      </c>
      <c r="M755" s="187">
        <v>0</v>
      </c>
      <c r="N755" s="187">
        <v>0</v>
      </c>
      <c r="O755" s="187">
        <v>0</v>
      </c>
      <c r="P755" s="187">
        <v>0</v>
      </c>
      <c r="Q755" s="187">
        <v>0</v>
      </c>
      <c r="R755" s="187">
        <v>0</v>
      </c>
      <c r="S755" s="187">
        <v>0</v>
      </c>
      <c r="T755" s="187">
        <v>0</v>
      </c>
      <c r="U755" s="187">
        <v>0</v>
      </c>
      <c r="V755" s="187">
        <v>0</v>
      </c>
      <c r="W755" s="187">
        <v>0</v>
      </c>
      <c r="X755" s="187">
        <v>0</v>
      </c>
      <c r="Y755" s="187">
        <v>0</v>
      </c>
      <c r="Z755" s="187">
        <v>0</v>
      </c>
      <c r="AA755" s="187">
        <v>0</v>
      </c>
      <c r="AB755" s="187">
        <v>0</v>
      </c>
      <c r="AC755" s="187">
        <v>0</v>
      </c>
      <c r="AD755" s="187">
        <v>0</v>
      </c>
      <c r="AE755" s="187">
        <v>0</v>
      </c>
      <c r="AF755" s="187">
        <v>0</v>
      </c>
      <c r="AG755" s="187">
        <v>0</v>
      </c>
      <c r="AH755" s="187">
        <v>0</v>
      </c>
      <c r="AI755" s="187">
        <v>0</v>
      </c>
      <c r="AJ755" s="187">
        <v>0</v>
      </c>
      <c r="AK755" s="187">
        <v>0</v>
      </c>
      <c r="AL755" s="187">
        <v>0</v>
      </c>
      <c r="AM755" s="187">
        <v>0</v>
      </c>
    </row>
    <row r="756" spans="1:39" ht="16.5" thickBot="1" x14ac:dyDescent="0.3">
      <c r="A756" s="188" t="s">
        <v>303</v>
      </c>
      <c r="B756" s="182"/>
      <c r="C756" s="184"/>
      <c r="D756" s="183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  <c r="U756" s="184"/>
      <c r="V756" s="184"/>
      <c r="W756" s="184"/>
      <c r="X756" s="184"/>
      <c r="Y756" s="184"/>
      <c r="Z756" s="184"/>
      <c r="AA756" s="184"/>
      <c r="AB756" s="184"/>
      <c r="AC756" s="184"/>
      <c r="AD756" s="184"/>
      <c r="AE756" s="184"/>
      <c r="AF756" s="184"/>
      <c r="AG756" s="184"/>
      <c r="AH756" s="184"/>
      <c r="AI756" s="184"/>
      <c r="AJ756" s="184"/>
      <c r="AK756" s="184"/>
      <c r="AL756" s="184"/>
      <c r="AM756" s="184"/>
    </row>
    <row r="757" spans="1:39" ht="16.5" thickTop="1" x14ac:dyDescent="0.25">
      <c r="A757" s="188" t="s">
        <v>303</v>
      </c>
      <c r="B757" s="179">
        <v>2013</v>
      </c>
      <c r="C757" s="181"/>
      <c r="D757" s="180" t="s">
        <v>194</v>
      </c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  <c r="AA757" s="181"/>
      <c r="AB757" s="181"/>
      <c r="AC757" s="181"/>
      <c r="AD757" s="181"/>
      <c r="AE757" s="181"/>
      <c r="AF757" s="181"/>
      <c r="AG757" s="181"/>
      <c r="AH757" s="181"/>
      <c r="AI757" s="181"/>
      <c r="AJ757" s="181"/>
      <c r="AK757" s="181"/>
      <c r="AL757" s="181"/>
      <c r="AM757" s="181"/>
    </row>
    <row r="758" spans="1:39" x14ac:dyDescent="0.25">
      <c r="A758" s="188" t="s">
        <v>303</v>
      </c>
      <c r="B758" s="329"/>
      <c r="C758" s="330">
        <v>41364</v>
      </c>
      <c r="D758" s="331"/>
      <c r="E758" s="187">
        <v>0</v>
      </c>
      <c r="F758" s="188">
        <v>0</v>
      </c>
      <c r="G758" s="187">
        <v>0</v>
      </c>
      <c r="H758" s="188">
        <v>0</v>
      </c>
      <c r="I758" s="187">
        <v>0</v>
      </c>
      <c r="J758" s="188">
        <v>0</v>
      </c>
      <c r="K758" s="187">
        <v>0</v>
      </c>
      <c r="L758" s="188">
        <v>0</v>
      </c>
      <c r="M758" s="187">
        <v>0</v>
      </c>
      <c r="N758" s="188">
        <v>0</v>
      </c>
      <c r="O758" s="187">
        <v>0</v>
      </c>
      <c r="P758" s="188">
        <v>0</v>
      </c>
      <c r="Q758" s="187">
        <v>0</v>
      </c>
      <c r="R758" s="188">
        <v>0</v>
      </c>
      <c r="S758" s="187">
        <v>0</v>
      </c>
      <c r="T758" s="187">
        <v>0</v>
      </c>
      <c r="U758" s="188">
        <v>0</v>
      </c>
      <c r="V758" s="187">
        <v>0</v>
      </c>
      <c r="W758" s="188">
        <v>0</v>
      </c>
      <c r="X758" s="187">
        <v>0</v>
      </c>
      <c r="Y758" s="188">
        <v>0</v>
      </c>
      <c r="Z758" s="187">
        <v>0</v>
      </c>
      <c r="AA758" s="188">
        <v>0</v>
      </c>
      <c r="AB758" s="187">
        <v>0</v>
      </c>
      <c r="AC758" s="188">
        <v>0</v>
      </c>
      <c r="AD758" s="187">
        <v>0</v>
      </c>
      <c r="AE758" s="188">
        <v>0</v>
      </c>
      <c r="AF758" s="187">
        <v>0</v>
      </c>
      <c r="AG758" s="188">
        <v>0</v>
      </c>
      <c r="AH758" s="187">
        <v>0</v>
      </c>
      <c r="AI758" s="188">
        <v>0</v>
      </c>
      <c r="AJ758" s="187">
        <v>0</v>
      </c>
      <c r="AK758" s="188">
        <v>0</v>
      </c>
      <c r="AL758" s="187">
        <v>0</v>
      </c>
      <c r="AM758" s="187">
        <v>0</v>
      </c>
    </row>
    <row r="759" spans="1:39" x14ac:dyDescent="0.25">
      <c r="A759" s="188" t="s">
        <v>303</v>
      </c>
      <c r="B759" s="329"/>
      <c r="C759" s="330">
        <v>41455</v>
      </c>
      <c r="D759" s="331"/>
      <c r="E759" s="187">
        <v>0</v>
      </c>
      <c r="F759" s="188">
        <v>0</v>
      </c>
      <c r="G759" s="187">
        <v>0</v>
      </c>
      <c r="H759" s="188">
        <v>0</v>
      </c>
      <c r="I759" s="187">
        <v>0</v>
      </c>
      <c r="J759" s="188">
        <v>0</v>
      </c>
      <c r="K759" s="187">
        <v>0</v>
      </c>
      <c r="L759" s="188">
        <v>0</v>
      </c>
      <c r="M759" s="187">
        <v>0</v>
      </c>
      <c r="N759" s="188">
        <v>0</v>
      </c>
      <c r="O759" s="187">
        <v>0</v>
      </c>
      <c r="P759" s="188">
        <v>0</v>
      </c>
      <c r="Q759" s="187">
        <v>0</v>
      </c>
      <c r="R759" s="188">
        <v>0</v>
      </c>
      <c r="S759" s="187">
        <v>0</v>
      </c>
      <c r="T759" s="187">
        <v>0</v>
      </c>
      <c r="U759" s="188">
        <v>0</v>
      </c>
      <c r="V759" s="187">
        <v>0</v>
      </c>
      <c r="W759" s="188">
        <v>0</v>
      </c>
      <c r="X759" s="187">
        <v>0</v>
      </c>
      <c r="Y759" s="188">
        <v>0</v>
      </c>
      <c r="Z759" s="187">
        <v>0</v>
      </c>
      <c r="AA759" s="188">
        <v>0</v>
      </c>
      <c r="AB759" s="187">
        <v>0</v>
      </c>
      <c r="AC759" s="188">
        <v>0</v>
      </c>
      <c r="AD759" s="187">
        <v>0</v>
      </c>
      <c r="AE759" s="188">
        <v>0</v>
      </c>
      <c r="AF759" s="187">
        <v>0</v>
      </c>
      <c r="AG759" s="188">
        <v>0</v>
      </c>
      <c r="AH759" s="187">
        <v>0</v>
      </c>
      <c r="AI759" s="188">
        <v>0</v>
      </c>
      <c r="AJ759" s="187">
        <v>0</v>
      </c>
      <c r="AK759" s="188">
        <v>0</v>
      </c>
      <c r="AL759" s="187">
        <v>0</v>
      </c>
      <c r="AM759" s="187">
        <v>0</v>
      </c>
    </row>
    <row r="760" spans="1:39" x14ac:dyDescent="0.25">
      <c r="A760" s="188" t="s">
        <v>303</v>
      </c>
      <c r="B760" s="329"/>
      <c r="C760" s="330">
        <v>41547</v>
      </c>
      <c r="D760" s="331"/>
      <c r="E760" s="187">
        <v>0</v>
      </c>
      <c r="F760" s="188">
        <v>0</v>
      </c>
      <c r="G760" s="187">
        <v>0</v>
      </c>
      <c r="H760" s="188">
        <v>0</v>
      </c>
      <c r="I760" s="187">
        <v>0</v>
      </c>
      <c r="J760" s="188">
        <v>0</v>
      </c>
      <c r="K760" s="187">
        <v>0</v>
      </c>
      <c r="L760" s="188">
        <v>0</v>
      </c>
      <c r="M760" s="187">
        <v>0</v>
      </c>
      <c r="N760" s="188">
        <v>0</v>
      </c>
      <c r="O760" s="187">
        <v>0</v>
      </c>
      <c r="P760" s="188">
        <v>0</v>
      </c>
      <c r="Q760" s="187">
        <v>0</v>
      </c>
      <c r="R760" s="188">
        <v>0</v>
      </c>
      <c r="S760" s="187">
        <v>0</v>
      </c>
      <c r="T760" s="187">
        <v>0</v>
      </c>
      <c r="U760" s="188">
        <v>0</v>
      </c>
      <c r="V760" s="187">
        <v>0</v>
      </c>
      <c r="W760" s="188">
        <v>0</v>
      </c>
      <c r="X760" s="187">
        <v>0</v>
      </c>
      <c r="Y760" s="188">
        <v>0</v>
      </c>
      <c r="Z760" s="187">
        <v>0</v>
      </c>
      <c r="AA760" s="188">
        <v>0</v>
      </c>
      <c r="AB760" s="187">
        <v>0</v>
      </c>
      <c r="AC760" s="188">
        <v>0</v>
      </c>
      <c r="AD760" s="187">
        <v>0</v>
      </c>
      <c r="AE760" s="188">
        <v>0</v>
      </c>
      <c r="AF760" s="187">
        <v>0</v>
      </c>
      <c r="AG760" s="188">
        <v>0</v>
      </c>
      <c r="AH760" s="187">
        <v>0</v>
      </c>
      <c r="AI760" s="188">
        <v>0</v>
      </c>
      <c r="AJ760" s="187">
        <v>0</v>
      </c>
      <c r="AK760" s="188">
        <v>0</v>
      </c>
      <c r="AL760" s="187">
        <v>0</v>
      </c>
      <c r="AM760" s="187">
        <v>0</v>
      </c>
    </row>
    <row r="761" spans="1:39" x14ac:dyDescent="0.25">
      <c r="A761" s="188" t="s">
        <v>303</v>
      </c>
      <c r="B761" s="329"/>
      <c r="C761" s="330">
        <v>41639</v>
      </c>
      <c r="D761" s="331"/>
      <c r="E761" s="187">
        <v>0</v>
      </c>
      <c r="F761" s="187">
        <v>0</v>
      </c>
      <c r="G761" s="187">
        <v>0</v>
      </c>
      <c r="H761" s="187">
        <v>0</v>
      </c>
      <c r="I761" s="187">
        <v>0</v>
      </c>
      <c r="J761" s="187">
        <v>0</v>
      </c>
      <c r="K761" s="187">
        <v>0</v>
      </c>
      <c r="L761" s="187">
        <v>0</v>
      </c>
      <c r="M761" s="187">
        <v>0</v>
      </c>
      <c r="N761" s="187">
        <v>0</v>
      </c>
      <c r="O761" s="187">
        <v>0</v>
      </c>
      <c r="P761" s="187">
        <v>0</v>
      </c>
      <c r="Q761" s="187">
        <v>0</v>
      </c>
      <c r="R761" s="187">
        <v>0</v>
      </c>
      <c r="S761" s="187">
        <v>0</v>
      </c>
      <c r="T761" s="187">
        <v>0</v>
      </c>
      <c r="U761" s="187">
        <v>0</v>
      </c>
      <c r="V761" s="187">
        <v>0</v>
      </c>
      <c r="W761" s="187">
        <v>0</v>
      </c>
      <c r="X761" s="187">
        <v>0</v>
      </c>
      <c r="Y761" s="187">
        <v>0</v>
      </c>
      <c r="Z761" s="187">
        <v>0</v>
      </c>
      <c r="AA761" s="187">
        <v>0</v>
      </c>
      <c r="AB761" s="187">
        <v>0</v>
      </c>
      <c r="AC761" s="187">
        <v>0</v>
      </c>
      <c r="AD761" s="187">
        <v>0</v>
      </c>
      <c r="AE761" s="187">
        <v>0</v>
      </c>
      <c r="AF761" s="187">
        <v>0</v>
      </c>
      <c r="AG761" s="187">
        <v>0</v>
      </c>
      <c r="AH761" s="187">
        <v>0</v>
      </c>
      <c r="AI761" s="187">
        <v>0</v>
      </c>
      <c r="AJ761" s="187">
        <v>0</v>
      </c>
      <c r="AK761" s="187">
        <v>0</v>
      </c>
      <c r="AL761" s="187">
        <v>0</v>
      </c>
      <c r="AM761" s="187">
        <v>0</v>
      </c>
    </row>
    <row r="762" spans="1:39" x14ac:dyDescent="0.25">
      <c r="A762" s="188" t="s">
        <v>303</v>
      </c>
      <c r="B762" s="329">
        <v>2013</v>
      </c>
      <c r="C762" s="330"/>
      <c r="D762" s="331" t="s">
        <v>256</v>
      </c>
      <c r="E762" s="188"/>
      <c r="F762" s="188"/>
      <c r="G762" s="188"/>
      <c r="H762" s="188"/>
      <c r="I762" s="188"/>
      <c r="J762" s="188"/>
      <c r="K762" s="188"/>
      <c r="L762" s="188"/>
      <c r="M762" s="188"/>
      <c r="N762" s="188"/>
      <c r="O762" s="188"/>
      <c r="P762" s="188"/>
      <c r="Q762" s="188"/>
      <c r="R762" s="188"/>
      <c r="S762" s="188"/>
      <c r="T762" s="188"/>
      <c r="U762" s="188"/>
      <c r="V762" s="188"/>
      <c r="W762" s="188"/>
      <c r="X762" s="188"/>
      <c r="Y762" s="188"/>
      <c r="Z762" s="188"/>
      <c r="AA762" s="188"/>
      <c r="AB762" s="188"/>
      <c r="AC762" s="188"/>
      <c r="AD762" s="188"/>
      <c r="AE762" s="188"/>
      <c r="AF762" s="188"/>
      <c r="AG762" s="188"/>
      <c r="AH762" s="188"/>
      <c r="AI762" s="188"/>
      <c r="AJ762" s="188"/>
      <c r="AK762" s="188"/>
      <c r="AL762" s="188"/>
      <c r="AM762" s="188"/>
    </row>
    <row r="763" spans="1:39" x14ac:dyDescent="0.25">
      <c r="A763" s="188" t="s">
        <v>303</v>
      </c>
      <c r="B763" s="329"/>
      <c r="C763" s="330">
        <v>41364</v>
      </c>
      <c r="D763" s="331"/>
      <c r="E763" s="188">
        <v>0</v>
      </c>
      <c r="F763" s="188">
        <v>0</v>
      </c>
      <c r="G763" s="187">
        <v>0</v>
      </c>
      <c r="H763" s="187">
        <v>0</v>
      </c>
      <c r="I763" s="187">
        <v>0</v>
      </c>
      <c r="J763" s="187">
        <v>0</v>
      </c>
      <c r="K763" s="187">
        <v>0</v>
      </c>
      <c r="L763" s="187">
        <v>0</v>
      </c>
      <c r="M763" s="187">
        <v>0</v>
      </c>
      <c r="N763" s="187">
        <v>0</v>
      </c>
      <c r="O763" s="187">
        <v>0</v>
      </c>
      <c r="P763" s="187">
        <v>0</v>
      </c>
      <c r="Q763" s="187">
        <v>0</v>
      </c>
      <c r="R763" s="187">
        <v>0</v>
      </c>
      <c r="S763" s="187">
        <v>0</v>
      </c>
      <c r="T763" s="187">
        <v>0</v>
      </c>
      <c r="U763" s="187">
        <v>0</v>
      </c>
      <c r="V763" s="187">
        <v>0</v>
      </c>
      <c r="W763" s="187">
        <v>0</v>
      </c>
      <c r="X763" s="187">
        <v>0</v>
      </c>
      <c r="Y763" s="187">
        <v>0</v>
      </c>
      <c r="Z763" s="187">
        <v>0</v>
      </c>
      <c r="AA763" s="187">
        <v>0</v>
      </c>
      <c r="AB763" s="187">
        <v>0</v>
      </c>
      <c r="AC763" s="187">
        <v>0</v>
      </c>
      <c r="AD763" s="187">
        <v>0</v>
      </c>
      <c r="AE763" s="187">
        <v>0</v>
      </c>
      <c r="AF763" s="187">
        <v>0</v>
      </c>
      <c r="AG763" s="187">
        <v>0</v>
      </c>
      <c r="AH763" s="187">
        <v>0</v>
      </c>
      <c r="AI763" s="187">
        <v>0</v>
      </c>
      <c r="AJ763" s="187">
        <v>0</v>
      </c>
      <c r="AK763" s="187">
        <v>0</v>
      </c>
      <c r="AL763" s="187">
        <v>0</v>
      </c>
      <c r="AM763" s="187">
        <v>0</v>
      </c>
    </row>
    <row r="764" spans="1:39" x14ac:dyDescent="0.25">
      <c r="A764" s="188" t="s">
        <v>303</v>
      </c>
      <c r="B764" s="329"/>
      <c r="C764" s="330">
        <v>41455</v>
      </c>
      <c r="D764" s="331"/>
      <c r="E764" s="188">
        <v>0</v>
      </c>
      <c r="F764" s="188">
        <v>1</v>
      </c>
      <c r="G764" s="188">
        <v>1</v>
      </c>
      <c r="H764" s="187">
        <v>0</v>
      </c>
      <c r="I764" s="187">
        <v>0</v>
      </c>
      <c r="J764" s="187">
        <v>0</v>
      </c>
      <c r="K764" s="187">
        <v>0</v>
      </c>
      <c r="L764" s="187">
        <v>0</v>
      </c>
      <c r="M764" s="187">
        <v>0</v>
      </c>
      <c r="N764" s="187">
        <v>0</v>
      </c>
      <c r="O764" s="187">
        <v>0</v>
      </c>
      <c r="P764" s="187">
        <v>0</v>
      </c>
      <c r="Q764" s="187">
        <v>0</v>
      </c>
      <c r="R764" s="187">
        <v>0</v>
      </c>
      <c r="S764" s="187">
        <v>0</v>
      </c>
      <c r="T764" s="187">
        <v>0</v>
      </c>
      <c r="U764" s="187">
        <v>0</v>
      </c>
      <c r="V764" s="187">
        <v>0</v>
      </c>
      <c r="W764" s="187">
        <v>0</v>
      </c>
      <c r="X764" s="187">
        <v>0</v>
      </c>
      <c r="Y764" s="187">
        <v>0</v>
      </c>
      <c r="Z764" s="187">
        <v>0</v>
      </c>
      <c r="AA764" s="187">
        <v>0</v>
      </c>
      <c r="AB764" s="187">
        <v>0</v>
      </c>
      <c r="AC764" s="187">
        <v>0</v>
      </c>
      <c r="AD764" s="187">
        <v>0</v>
      </c>
      <c r="AE764" s="187">
        <v>0</v>
      </c>
      <c r="AF764" s="187">
        <v>0</v>
      </c>
      <c r="AG764" s="187">
        <v>0</v>
      </c>
      <c r="AH764" s="187">
        <v>0</v>
      </c>
      <c r="AI764" s="187">
        <v>0</v>
      </c>
      <c r="AJ764" s="187">
        <v>0</v>
      </c>
      <c r="AK764" s="187">
        <v>0</v>
      </c>
      <c r="AL764" s="188">
        <v>0</v>
      </c>
      <c r="AM764" s="187">
        <v>0</v>
      </c>
    </row>
    <row r="765" spans="1:39" x14ac:dyDescent="0.25">
      <c r="A765" s="188" t="s">
        <v>303</v>
      </c>
      <c r="B765" s="329"/>
      <c r="C765" s="330">
        <v>41547</v>
      </c>
      <c r="D765" s="331"/>
      <c r="E765" s="188">
        <v>0</v>
      </c>
      <c r="F765" s="188">
        <v>0</v>
      </c>
      <c r="G765" s="187">
        <v>0</v>
      </c>
      <c r="H765" s="187">
        <v>0</v>
      </c>
      <c r="I765" s="187">
        <v>0</v>
      </c>
      <c r="J765" s="187">
        <v>0</v>
      </c>
      <c r="K765" s="187">
        <v>0</v>
      </c>
      <c r="L765" s="187">
        <v>0</v>
      </c>
      <c r="M765" s="187">
        <v>0</v>
      </c>
      <c r="N765" s="187">
        <v>0</v>
      </c>
      <c r="O765" s="187">
        <v>0</v>
      </c>
      <c r="P765" s="187">
        <v>0</v>
      </c>
      <c r="Q765" s="187">
        <v>0</v>
      </c>
      <c r="R765" s="187">
        <v>0</v>
      </c>
      <c r="S765" s="187">
        <v>0</v>
      </c>
      <c r="T765" s="187">
        <v>0</v>
      </c>
      <c r="U765" s="187">
        <v>0</v>
      </c>
      <c r="V765" s="187">
        <v>0</v>
      </c>
      <c r="W765" s="187">
        <v>0</v>
      </c>
      <c r="X765" s="187">
        <v>0</v>
      </c>
      <c r="Y765" s="187">
        <v>0</v>
      </c>
      <c r="Z765" s="187">
        <v>0</v>
      </c>
      <c r="AA765" s="187">
        <v>0</v>
      </c>
      <c r="AB765" s="187">
        <v>0</v>
      </c>
      <c r="AC765" s="188">
        <v>0</v>
      </c>
      <c r="AD765" s="188">
        <v>2</v>
      </c>
      <c r="AE765" s="188">
        <v>2</v>
      </c>
      <c r="AF765" s="187">
        <v>0</v>
      </c>
      <c r="AG765" s="187">
        <v>0</v>
      </c>
      <c r="AH765" s="187">
        <v>0</v>
      </c>
      <c r="AI765" s="187">
        <v>0</v>
      </c>
      <c r="AJ765" s="187">
        <v>0</v>
      </c>
      <c r="AK765" s="187">
        <v>0</v>
      </c>
      <c r="AL765" s="187">
        <v>0</v>
      </c>
      <c r="AM765" s="187">
        <v>0</v>
      </c>
    </row>
    <row r="766" spans="1:39" x14ac:dyDescent="0.25">
      <c r="A766" s="188" t="s">
        <v>303</v>
      </c>
      <c r="B766" s="329"/>
      <c r="C766" s="330">
        <v>41639</v>
      </c>
      <c r="D766" s="331"/>
      <c r="E766" s="187">
        <v>0</v>
      </c>
      <c r="F766" s="188">
        <v>2</v>
      </c>
      <c r="G766" s="188">
        <v>2</v>
      </c>
      <c r="H766" s="187">
        <v>0</v>
      </c>
      <c r="I766" s="187">
        <v>0</v>
      </c>
      <c r="J766" s="187">
        <v>0</v>
      </c>
      <c r="K766" s="187">
        <v>0</v>
      </c>
      <c r="L766" s="187">
        <v>0</v>
      </c>
      <c r="M766" s="187">
        <v>0</v>
      </c>
      <c r="N766" s="187">
        <v>0</v>
      </c>
      <c r="O766" s="187">
        <v>0</v>
      </c>
      <c r="P766" s="187">
        <v>0</v>
      </c>
      <c r="Q766" s="187">
        <v>0</v>
      </c>
      <c r="R766" s="187">
        <v>0</v>
      </c>
      <c r="S766" s="187">
        <v>0</v>
      </c>
      <c r="T766" s="187">
        <v>0</v>
      </c>
      <c r="U766" s="187">
        <v>0</v>
      </c>
      <c r="V766" s="187">
        <v>0</v>
      </c>
      <c r="W766" s="187">
        <v>0</v>
      </c>
      <c r="X766" s="187">
        <v>0</v>
      </c>
      <c r="Y766" s="187">
        <v>0</v>
      </c>
      <c r="Z766" s="187">
        <v>0</v>
      </c>
      <c r="AA766" s="187">
        <v>0</v>
      </c>
      <c r="AB766" s="187">
        <v>0</v>
      </c>
      <c r="AC766" s="188">
        <v>0</v>
      </c>
      <c r="AD766" s="188">
        <v>1</v>
      </c>
      <c r="AE766" s="188">
        <v>1</v>
      </c>
      <c r="AF766" s="187">
        <v>0</v>
      </c>
      <c r="AG766" s="187">
        <v>0</v>
      </c>
      <c r="AH766" s="187">
        <v>0</v>
      </c>
      <c r="AI766" s="187">
        <v>0</v>
      </c>
      <c r="AJ766" s="187">
        <v>0</v>
      </c>
      <c r="AK766" s="187">
        <v>0</v>
      </c>
      <c r="AL766" s="188">
        <v>0</v>
      </c>
      <c r="AM766" s="187">
        <v>0</v>
      </c>
    </row>
    <row r="767" spans="1:39" ht="16.5" thickBot="1" x14ac:dyDescent="0.3">
      <c r="A767" s="188" t="s">
        <v>303</v>
      </c>
      <c r="B767" s="182"/>
      <c r="C767" s="184"/>
      <c r="D767" s="183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  <c r="U767" s="184"/>
      <c r="V767" s="184"/>
      <c r="W767" s="184"/>
      <c r="X767" s="184"/>
      <c r="Y767" s="184"/>
      <c r="Z767" s="184"/>
      <c r="AA767" s="184"/>
      <c r="AB767" s="184"/>
      <c r="AC767" s="184"/>
      <c r="AD767" s="184"/>
      <c r="AE767" s="184"/>
      <c r="AF767" s="184"/>
      <c r="AG767" s="184"/>
      <c r="AH767" s="184"/>
      <c r="AI767" s="184"/>
      <c r="AJ767" s="184"/>
      <c r="AK767" s="184"/>
      <c r="AL767" s="184"/>
      <c r="AM767" s="184"/>
    </row>
    <row r="768" spans="1:39" ht="16.5" thickTop="1" x14ac:dyDescent="0.25">
      <c r="A768" s="188" t="s">
        <v>303</v>
      </c>
      <c r="B768" s="179">
        <v>2014</v>
      </c>
      <c r="C768" s="181"/>
      <c r="D768" s="180" t="s">
        <v>194</v>
      </c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  <c r="AA768" s="181"/>
      <c r="AB768" s="181"/>
      <c r="AC768" s="181"/>
      <c r="AD768" s="181"/>
      <c r="AE768" s="181"/>
      <c r="AF768" s="181"/>
      <c r="AG768" s="181"/>
      <c r="AH768" s="181"/>
      <c r="AI768" s="181"/>
      <c r="AJ768" s="181"/>
      <c r="AK768" s="181"/>
      <c r="AL768" s="181"/>
      <c r="AM768" s="181"/>
    </row>
    <row r="769" spans="1:39" x14ac:dyDescent="0.25">
      <c r="A769" s="188" t="s">
        <v>303</v>
      </c>
      <c r="B769" s="329"/>
      <c r="C769" s="330">
        <v>41729</v>
      </c>
      <c r="D769" s="331"/>
      <c r="E769" s="187">
        <v>0</v>
      </c>
      <c r="F769" s="188">
        <v>0</v>
      </c>
      <c r="G769" s="187">
        <v>0</v>
      </c>
      <c r="H769" s="188">
        <v>0</v>
      </c>
      <c r="I769" s="187">
        <v>0</v>
      </c>
      <c r="J769" s="188">
        <v>0</v>
      </c>
      <c r="K769" s="187">
        <v>0</v>
      </c>
      <c r="L769" s="188">
        <v>0</v>
      </c>
      <c r="M769" s="187">
        <v>0</v>
      </c>
      <c r="N769" s="188">
        <v>0</v>
      </c>
      <c r="O769" s="187">
        <v>0</v>
      </c>
      <c r="P769" s="188">
        <v>0</v>
      </c>
      <c r="Q769" s="187">
        <v>0</v>
      </c>
      <c r="R769" s="188">
        <v>0</v>
      </c>
      <c r="S769" s="187">
        <v>0</v>
      </c>
      <c r="T769" s="187">
        <v>0</v>
      </c>
      <c r="U769" s="188">
        <v>0</v>
      </c>
      <c r="V769" s="187">
        <v>0</v>
      </c>
      <c r="W769" s="188">
        <v>0</v>
      </c>
      <c r="X769" s="187">
        <v>0</v>
      </c>
      <c r="Y769" s="188">
        <v>0</v>
      </c>
      <c r="Z769" s="187">
        <v>0</v>
      </c>
      <c r="AA769" s="188">
        <v>0</v>
      </c>
      <c r="AB769" s="187">
        <v>0</v>
      </c>
      <c r="AC769" s="188">
        <v>0</v>
      </c>
      <c r="AD769" s="187">
        <v>0</v>
      </c>
      <c r="AE769" s="188">
        <v>0</v>
      </c>
      <c r="AF769" s="187">
        <v>0</v>
      </c>
      <c r="AG769" s="187">
        <v>0</v>
      </c>
      <c r="AH769" s="188">
        <v>0</v>
      </c>
      <c r="AI769" s="187">
        <v>0</v>
      </c>
      <c r="AJ769" s="188">
        <v>0</v>
      </c>
      <c r="AK769" s="187">
        <v>0</v>
      </c>
      <c r="AL769" s="188">
        <v>0</v>
      </c>
      <c r="AM769" s="187">
        <v>0</v>
      </c>
    </row>
    <row r="770" spans="1:39" x14ac:dyDescent="0.25">
      <c r="A770" s="188" t="s">
        <v>303</v>
      </c>
      <c r="B770" s="329"/>
      <c r="C770" s="330">
        <v>41820</v>
      </c>
      <c r="D770" s="331"/>
      <c r="E770" s="187">
        <v>0</v>
      </c>
      <c r="F770" s="188">
        <v>0</v>
      </c>
      <c r="G770" s="187">
        <v>0</v>
      </c>
      <c r="H770" s="188">
        <v>0</v>
      </c>
      <c r="I770" s="187">
        <v>0</v>
      </c>
      <c r="J770" s="188">
        <v>0</v>
      </c>
      <c r="K770" s="187">
        <v>0</v>
      </c>
      <c r="L770" s="188">
        <v>0</v>
      </c>
      <c r="M770" s="187">
        <v>0</v>
      </c>
      <c r="N770" s="188">
        <v>0</v>
      </c>
      <c r="O770" s="187">
        <v>0</v>
      </c>
      <c r="P770" s="188">
        <v>0</v>
      </c>
      <c r="Q770" s="187">
        <v>0</v>
      </c>
      <c r="R770" s="188">
        <v>0</v>
      </c>
      <c r="S770" s="187">
        <v>0</v>
      </c>
      <c r="T770" s="187">
        <v>0</v>
      </c>
      <c r="U770" s="188">
        <v>0</v>
      </c>
      <c r="V770" s="187">
        <v>0</v>
      </c>
      <c r="W770" s="188">
        <v>0</v>
      </c>
      <c r="X770" s="187">
        <v>0</v>
      </c>
      <c r="Y770" s="188">
        <v>0</v>
      </c>
      <c r="Z770" s="187">
        <v>0</v>
      </c>
      <c r="AA770" s="188">
        <v>0</v>
      </c>
      <c r="AB770" s="187">
        <v>0</v>
      </c>
      <c r="AC770" s="188">
        <v>0</v>
      </c>
      <c r="AD770" s="187">
        <v>0</v>
      </c>
      <c r="AE770" s="188">
        <v>0</v>
      </c>
      <c r="AF770" s="187">
        <v>0</v>
      </c>
      <c r="AG770" s="187">
        <v>0</v>
      </c>
      <c r="AH770" s="188">
        <v>0</v>
      </c>
      <c r="AI770" s="187">
        <v>0</v>
      </c>
      <c r="AJ770" s="188">
        <v>0</v>
      </c>
      <c r="AK770" s="187">
        <v>0</v>
      </c>
      <c r="AL770" s="188">
        <v>0</v>
      </c>
      <c r="AM770" s="187">
        <v>0</v>
      </c>
    </row>
    <row r="771" spans="1:39" x14ac:dyDescent="0.25">
      <c r="A771" s="188" t="s">
        <v>303</v>
      </c>
      <c r="B771" s="329"/>
      <c r="C771" s="330">
        <v>41912</v>
      </c>
      <c r="D771" s="331"/>
      <c r="E771" s="187">
        <v>0</v>
      </c>
      <c r="F771" s="188">
        <v>0</v>
      </c>
      <c r="G771" s="187">
        <v>0</v>
      </c>
      <c r="H771" s="188">
        <v>0</v>
      </c>
      <c r="I771" s="187">
        <v>0</v>
      </c>
      <c r="J771" s="188">
        <v>0</v>
      </c>
      <c r="K771" s="187">
        <v>0</v>
      </c>
      <c r="L771" s="188">
        <v>0</v>
      </c>
      <c r="M771" s="187">
        <v>0</v>
      </c>
      <c r="N771" s="188">
        <v>0</v>
      </c>
      <c r="O771" s="187">
        <v>0</v>
      </c>
      <c r="P771" s="188">
        <v>0</v>
      </c>
      <c r="Q771" s="187">
        <v>0</v>
      </c>
      <c r="R771" s="188">
        <v>0</v>
      </c>
      <c r="S771" s="187">
        <v>0</v>
      </c>
      <c r="T771" s="187">
        <v>0</v>
      </c>
      <c r="U771" s="188">
        <v>0</v>
      </c>
      <c r="V771" s="187">
        <v>0</v>
      </c>
      <c r="W771" s="188">
        <v>0</v>
      </c>
      <c r="X771" s="187">
        <v>0</v>
      </c>
      <c r="Y771" s="188">
        <v>0</v>
      </c>
      <c r="Z771" s="187">
        <v>0</v>
      </c>
      <c r="AA771" s="188">
        <v>0</v>
      </c>
      <c r="AB771" s="187">
        <v>0</v>
      </c>
      <c r="AC771" s="188">
        <v>0</v>
      </c>
      <c r="AD771" s="187">
        <v>0</v>
      </c>
      <c r="AE771" s="188">
        <v>0</v>
      </c>
      <c r="AF771" s="187">
        <v>0</v>
      </c>
      <c r="AG771" s="187">
        <v>0</v>
      </c>
      <c r="AH771" s="188">
        <v>0</v>
      </c>
      <c r="AI771" s="187">
        <v>0</v>
      </c>
      <c r="AJ771" s="188">
        <v>0</v>
      </c>
      <c r="AK771" s="187">
        <v>0</v>
      </c>
      <c r="AL771" s="188">
        <v>0</v>
      </c>
      <c r="AM771" s="187">
        <v>0</v>
      </c>
    </row>
    <row r="772" spans="1:39" x14ac:dyDescent="0.25">
      <c r="A772" s="188" t="s">
        <v>303</v>
      </c>
      <c r="B772" s="329"/>
      <c r="C772" s="330">
        <v>42004</v>
      </c>
      <c r="D772" s="331"/>
      <c r="E772" s="187">
        <v>0</v>
      </c>
      <c r="F772" s="188">
        <v>0</v>
      </c>
      <c r="G772" s="187">
        <v>0</v>
      </c>
      <c r="H772" s="188">
        <v>0</v>
      </c>
      <c r="I772" s="187">
        <v>0</v>
      </c>
      <c r="J772" s="188">
        <v>0</v>
      </c>
      <c r="K772" s="187">
        <v>0</v>
      </c>
      <c r="L772" s="188">
        <v>0</v>
      </c>
      <c r="M772" s="187">
        <v>0</v>
      </c>
      <c r="N772" s="188">
        <v>0</v>
      </c>
      <c r="O772" s="187">
        <v>0</v>
      </c>
      <c r="P772" s="188">
        <v>0</v>
      </c>
      <c r="Q772" s="187">
        <v>0</v>
      </c>
      <c r="R772" s="188">
        <v>0</v>
      </c>
      <c r="S772" s="187">
        <v>0</v>
      </c>
      <c r="T772" s="187">
        <v>0</v>
      </c>
      <c r="U772" s="188">
        <v>0</v>
      </c>
      <c r="V772" s="187">
        <v>0</v>
      </c>
      <c r="W772" s="188">
        <v>0</v>
      </c>
      <c r="X772" s="187">
        <v>0</v>
      </c>
      <c r="Y772" s="188">
        <v>0</v>
      </c>
      <c r="Z772" s="187">
        <v>0</v>
      </c>
      <c r="AA772" s="188">
        <v>0</v>
      </c>
      <c r="AB772" s="187">
        <v>0</v>
      </c>
      <c r="AC772" s="188">
        <v>0</v>
      </c>
      <c r="AD772" s="187">
        <v>0</v>
      </c>
      <c r="AE772" s="188">
        <v>0</v>
      </c>
      <c r="AF772" s="187">
        <v>0</v>
      </c>
      <c r="AG772" s="187">
        <v>0</v>
      </c>
      <c r="AH772" s="188">
        <v>0</v>
      </c>
      <c r="AI772" s="187">
        <v>0</v>
      </c>
      <c r="AJ772" s="188">
        <v>0</v>
      </c>
      <c r="AK772" s="187">
        <v>0</v>
      </c>
      <c r="AL772" s="188">
        <v>0</v>
      </c>
      <c r="AM772" s="187">
        <v>0</v>
      </c>
    </row>
    <row r="773" spans="1:39" x14ac:dyDescent="0.25">
      <c r="A773" s="188" t="s">
        <v>303</v>
      </c>
      <c r="B773" s="329">
        <v>2014</v>
      </c>
      <c r="C773" s="330"/>
      <c r="D773" s="331" t="s">
        <v>256</v>
      </c>
      <c r="E773" s="188"/>
      <c r="F773" s="188"/>
      <c r="G773" s="188"/>
      <c r="H773" s="188"/>
      <c r="I773" s="188"/>
      <c r="J773" s="188"/>
      <c r="K773" s="188"/>
      <c r="L773" s="188"/>
      <c r="M773" s="188"/>
      <c r="N773" s="188"/>
      <c r="O773" s="188"/>
      <c r="P773" s="188"/>
      <c r="Q773" s="188"/>
      <c r="R773" s="188"/>
      <c r="S773" s="188"/>
      <c r="T773" s="188"/>
      <c r="U773" s="188"/>
      <c r="V773" s="188"/>
      <c r="W773" s="188"/>
      <c r="X773" s="188"/>
      <c r="Y773" s="188"/>
      <c r="Z773" s="188"/>
      <c r="AA773" s="188"/>
      <c r="AB773" s="188"/>
      <c r="AC773" s="188"/>
      <c r="AD773" s="188"/>
      <c r="AE773" s="188"/>
      <c r="AF773" s="188"/>
      <c r="AG773" s="188"/>
      <c r="AH773" s="188"/>
      <c r="AI773" s="188"/>
      <c r="AJ773" s="188"/>
      <c r="AK773" s="188"/>
      <c r="AL773" s="188"/>
      <c r="AM773" s="188"/>
    </row>
    <row r="774" spans="1:39" x14ac:dyDescent="0.25">
      <c r="A774" s="188" t="s">
        <v>303</v>
      </c>
      <c r="B774" s="329"/>
      <c r="C774" s="330">
        <v>41729</v>
      </c>
      <c r="D774" s="331"/>
      <c r="E774" s="187">
        <v>0</v>
      </c>
      <c r="F774" s="188">
        <v>1</v>
      </c>
      <c r="G774" s="188">
        <v>1</v>
      </c>
      <c r="H774" s="187">
        <v>0</v>
      </c>
      <c r="I774" s="187">
        <v>0</v>
      </c>
      <c r="J774" s="187">
        <v>0</v>
      </c>
      <c r="K774" s="187">
        <v>0</v>
      </c>
      <c r="L774" s="187">
        <v>0</v>
      </c>
      <c r="M774" s="187">
        <v>0</v>
      </c>
      <c r="N774" s="187">
        <v>0</v>
      </c>
      <c r="O774" s="187">
        <v>0</v>
      </c>
      <c r="P774" s="187">
        <v>0</v>
      </c>
      <c r="Q774" s="187">
        <v>0</v>
      </c>
      <c r="R774" s="187">
        <v>0</v>
      </c>
      <c r="S774" s="187">
        <v>0</v>
      </c>
      <c r="T774" s="187">
        <v>0</v>
      </c>
      <c r="U774" s="187">
        <v>0</v>
      </c>
      <c r="V774" s="187">
        <v>0</v>
      </c>
      <c r="W774" s="187">
        <v>0</v>
      </c>
      <c r="X774" s="187">
        <v>0</v>
      </c>
      <c r="Y774" s="187">
        <v>0</v>
      </c>
      <c r="Z774" s="187">
        <v>0</v>
      </c>
      <c r="AA774" s="187">
        <v>0</v>
      </c>
      <c r="AB774" s="187">
        <v>0</v>
      </c>
      <c r="AC774" s="188">
        <v>0</v>
      </c>
      <c r="AD774" s="188">
        <v>1</v>
      </c>
      <c r="AE774" s="188">
        <v>1</v>
      </c>
      <c r="AF774" s="187">
        <v>0</v>
      </c>
      <c r="AG774" s="187">
        <v>0</v>
      </c>
      <c r="AH774" s="187">
        <v>0</v>
      </c>
      <c r="AI774" s="187">
        <v>0</v>
      </c>
      <c r="AJ774" s="187">
        <v>0</v>
      </c>
      <c r="AK774" s="187">
        <v>0</v>
      </c>
      <c r="AL774" s="188">
        <v>0</v>
      </c>
      <c r="AM774" s="187">
        <v>0</v>
      </c>
    </row>
    <row r="775" spans="1:39" x14ac:dyDescent="0.25">
      <c r="A775" s="188" t="s">
        <v>303</v>
      </c>
      <c r="B775" s="329"/>
      <c r="C775" s="330">
        <v>41820</v>
      </c>
      <c r="D775" s="331"/>
      <c r="E775" s="187">
        <v>0</v>
      </c>
      <c r="F775" s="188">
        <v>0</v>
      </c>
      <c r="G775" s="187">
        <v>0</v>
      </c>
      <c r="H775" s="188">
        <v>0</v>
      </c>
      <c r="I775" s="187">
        <v>0</v>
      </c>
      <c r="J775" s="188">
        <v>0</v>
      </c>
      <c r="K775" s="187">
        <v>0</v>
      </c>
      <c r="L775" s="188">
        <v>0</v>
      </c>
      <c r="M775" s="187">
        <v>0</v>
      </c>
      <c r="N775" s="188">
        <v>0</v>
      </c>
      <c r="O775" s="187">
        <v>0</v>
      </c>
      <c r="P775" s="188">
        <v>0</v>
      </c>
      <c r="Q775" s="187">
        <v>0</v>
      </c>
      <c r="R775" s="188">
        <v>0</v>
      </c>
      <c r="S775" s="187">
        <v>0</v>
      </c>
      <c r="T775" s="187">
        <v>0</v>
      </c>
      <c r="U775" s="188">
        <v>0</v>
      </c>
      <c r="V775" s="187">
        <v>0</v>
      </c>
      <c r="W775" s="188">
        <v>0</v>
      </c>
      <c r="X775" s="187">
        <v>0</v>
      </c>
      <c r="Y775" s="188">
        <v>0</v>
      </c>
      <c r="Z775" s="187">
        <v>0</v>
      </c>
      <c r="AA775" s="188">
        <v>0</v>
      </c>
      <c r="AB775" s="187">
        <v>0</v>
      </c>
      <c r="AC775" s="188">
        <v>0</v>
      </c>
      <c r="AD775" s="188">
        <v>1</v>
      </c>
      <c r="AE775" s="188">
        <v>1</v>
      </c>
      <c r="AF775" s="187">
        <v>0</v>
      </c>
      <c r="AG775" s="187">
        <v>0</v>
      </c>
      <c r="AH775" s="187">
        <v>0</v>
      </c>
      <c r="AI775" s="187">
        <v>0</v>
      </c>
      <c r="AJ775" s="187">
        <v>0</v>
      </c>
      <c r="AK775" s="187">
        <v>0</v>
      </c>
      <c r="AL775" s="188">
        <v>0</v>
      </c>
      <c r="AM775" s="187">
        <v>0</v>
      </c>
    </row>
    <row r="776" spans="1:39" x14ac:dyDescent="0.25">
      <c r="A776" s="188" t="s">
        <v>303</v>
      </c>
      <c r="B776" s="329"/>
      <c r="C776" s="330">
        <v>41912</v>
      </c>
      <c r="D776" s="331"/>
      <c r="E776" s="187">
        <v>0</v>
      </c>
      <c r="F776" s="188">
        <v>0</v>
      </c>
      <c r="G776" s="187">
        <v>0</v>
      </c>
      <c r="H776" s="188">
        <v>0</v>
      </c>
      <c r="I776" s="187">
        <v>0</v>
      </c>
      <c r="J776" s="188">
        <v>0</v>
      </c>
      <c r="K776" s="187">
        <v>0</v>
      </c>
      <c r="L776" s="188">
        <v>0</v>
      </c>
      <c r="M776" s="187">
        <v>0</v>
      </c>
      <c r="N776" s="188">
        <v>0</v>
      </c>
      <c r="O776" s="187">
        <v>0</v>
      </c>
      <c r="P776" s="188">
        <v>0</v>
      </c>
      <c r="Q776" s="187">
        <v>0</v>
      </c>
      <c r="R776" s="188">
        <v>0</v>
      </c>
      <c r="S776" s="187">
        <v>0</v>
      </c>
      <c r="T776" s="187">
        <v>0</v>
      </c>
      <c r="U776" s="188">
        <v>0</v>
      </c>
      <c r="V776" s="187">
        <v>0</v>
      </c>
      <c r="W776" s="188">
        <v>0</v>
      </c>
      <c r="X776" s="187">
        <v>0</v>
      </c>
      <c r="Y776" s="188">
        <v>0</v>
      </c>
      <c r="Z776" s="187">
        <v>0</v>
      </c>
      <c r="AA776" s="188">
        <v>0</v>
      </c>
      <c r="AB776" s="187">
        <v>0</v>
      </c>
      <c r="AC776" s="188">
        <v>0</v>
      </c>
      <c r="AD776" s="187">
        <v>0</v>
      </c>
      <c r="AE776" s="188">
        <v>0</v>
      </c>
      <c r="AF776" s="187">
        <v>0</v>
      </c>
      <c r="AG776" s="187">
        <v>0</v>
      </c>
      <c r="AH776" s="187">
        <v>0</v>
      </c>
      <c r="AI776" s="187">
        <v>0</v>
      </c>
      <c r="AJ776" s="187">
        <v>0</v>
      </c>
      <c r="AK776" s="187">
        <v>0</v>
      </c>
      <c r="AL776" s="187">
        <v>0</v>
      </c>
      <c r="AM776" s="187">
        <v>0</v>
      </c>
    </row>
    <row r="777" spans="1:39" ht="16.5" thickBot="1" x14ac:dyDescent="0.3">
      <c r="A777" s="188" t="s">
        <v>303</v>
      </c>
      <c r="B777" s="193"/>
      <c r="C777" s="333">
        <v>42004</v>
      </c>
      <c r="D777" s="334"/>
      <c r="E777" s="195">
        <v>0</v>
      </c>
      <c r="F777" s="195">
        <v>0</v>
      </c>
      <c r="G777" s="195">
        <v>0</v>
      </c>
      <c r="H777" s="195">
        <v>0</v>
      </c>
      <c r="I777" s="195">
        <v>0</v>
      </c>
      <c r="J777" s="195">
        <v>0</v>
      </c>
      <c r="K777" s="195">
        <v>0</v>
      </c>
      <c r="L777" s="195">
        <v>0</v>
      </c>
      <c r="M777" s="195">
        <v>0</v>
      </c>
      <c r="N777" s="195">
        <v>0</v>
      </c>
      <c r="O777" s="195">
        <v>0</v>
      </c>
      <c r="P777" s="195">
        <v>0</v>
      </c>
      <c r="Q777" s="195">
        <v>0</v>
      </c>
      <c r="R777" s="195">
        <v>0</v>
      </c>
      <c r="S777" s="195">
        <v>0</v>
      </c>
      <c r="T777" s="195">
        <v>0</v>
      </c>
      <c r="U777" s="195">
        <v>0</v>
      </c>
      <c r="V777" s="195">
        <v>0</v>
      </c>
      <c r="W777" s="195">
        <v>0</v>
      </c>
      <c r="X777" s="195">
        <v>0</v>
      </c>
      <c r="Y777" s="195">
        <v>0</v>
      </c>
      <c r="Z777" s="195">
        <v>0</v>
      </c>
      <c r="AA777" s="195">
        <v>0</v>
      </c>
      <c r="AB777" s="195">
        <v>0</v>
      </c>
      <c r="AC777" s="195">
        <v>0</v>
      </c>
      <c r="AD777" s="195">
        <v>0</v>
      </c>
      <c r="AE777" s="195">
        <v>0</v>
      </c>
      <c r="AF777" s="195">
        <v>0</v>
      </c>
      <c r="AG777" s="195">
        <v>0</v>
      </c>
      <c r="AH777" s="195">
        <v>0</v>
      </c>
      <c r="AI777" s="195">
        <v>0</v>
      </c>
      <c r="AJ777" s="195">
        <v>0</v>
      </c>
      <c r="AK777" s="195">
        <v>0</v>
      </c>
      <c r="AL777" s="195">
        <v>0</v>
      </c>
      <c r="AM777" s="195">
        <v>0</v>
      </c>
    </row>
    <row r="778" spans="1:39" x14ac:dyDescent="0.25">
      <c r="A778" s="188" t="s">
        <v>305</v>
      </c>
      <c r="B778" s="309">
        <v>2012</v>
      </c>
      <c r="C778" s="309"/>
      <c r="D778" s="309" t="s">
        <v>194</v>
      </c>
      <c r="E778" s="309"/>
      <c r="F778" s="309"/>
      <c r="G778" s="309"/>
      <c r="H778" s="309"/>
      <c r="I778" s="309"/>
      <c r="J778" s="309"/>
      <c r="K778" s="309"/>
      <c r="L778" s="309"/>
      <c r="M778" s="309"/>
      <c r="N778" s="309"/>
      <c r="O778" s="309"/>
      <c r="P778" s="309"/>
      <c r="Q778" s="309"/>
      <c r="R778" s="309"/>
      <c r="S778" s="309"/>
      <c r="T778" s="309"/>
      <c r="U778" s="309"/>
      <c r="V778" s="309"/>
      <c r="W778" s="309"/>
      <c r="X778" s="309"/>
      <c r="Y778" s="309"/>
      <c r="Z778" s="309"/>
      <c r="AA778" s="309"/>
      <c r="AB778" s="309"/>
      <c r="AC778" s="309"/>
      <c r="AD778" s="309"/>
      <c r="AE778" s="309"/>
      <c r="AF778" s="309"/>
      <c r="AG778" s="309"/>
      <c r="AH778" s="309"/>
      <c r="AI778" s="309"/>
      <c r="AJ778" s="309"/>
      <c r="AK778" s="309"/>
      <c r="AL778" s="309"/>
      <c r="AM778" s="309"/>
    </row>
    <row r="779" spans="1:39" x14ac:dyDescent="0.25">
      <c r="A779" s="188" t="s">
        <v>305</v>
      </c>
      <c r="B779" s="309"/>
      <c r="C779" s="387">
        <v>40999</v>
      </c>
      <c r="D779" s="388"/>
      <c r="E779" s="389"/>
      <c r="F779" s="390">
        <v>2</v>
      </c>
      <c r="G779" s="391"/>
      <c r="H779" s="391"/>
      <c r="I779" s="391"/>
      <c r="J779" s="391">
        <v>0</v>
      </c>
      <c r="K779" s="392"/>
      <c r="L779" s="392"/>
      <c r="M779" s="391">
        <v>0</v>
      </c>
      <c r="N779" s="392"/>
      <c r="O779" s="392"/>
      <c r="P779" s="390">
        <v>12</v>
      </c>
      <c r="Q779" s="391"/>
      <c r="R779" s="391"/>
      <c r="S779" s="391">
        <v>0</v>
      </c>
      <c r="T779" s="392"/>
      <c r="U779" s="392"/>
      <c r="V779" s="391">
        <v>0</v>
      </c>
      <c r="W779" s="391"/>
      <c r="X779" s="391"/>
      <c r="Y779" s="391">
        <v>0</v>
      </c>
      <c r="Z779" s="391"/>
      <c r="AA779" s="391"/>
      <c r="AB779" s="391">
        <v>0</v>
      </c>
      <c r="AC779" s="391"/>
      <c r="AD779" s="391"/>
      <c r="AE779" s="391">
        <v>0</v>
      </c>
      <c r="AF779" s="392"/>
      <c r="AG779" s="392"/>
      <c r="AH779" s="391">
        <v>4</v>
      </c>
      <c r="AI779" s="392"/>
      <c r="AJ779" s="389"/>
      <c r="AK779" s="391">
        <f>SUM(F779:AJ779)</f>
        <v>18</v>
      </c>
      <c r="AL779" s="309"/>
      <c r="AM779" s="309"/>
    </row>
    <row r="780" spans="1:39" x14ac:dyDescent="0.25">
      <c r="A780" s="188" t="s">
        <v>305</v>
      </c>
      <c r="B780" s="309"/>
      <c r="C780" s="387">
        <v>41090</v>
      </c>
      <c r="D780" s="388"/>
      <c r="E780" s="389"/>
      <c r="F780" s="390">
        <v>0</v>
      </c>
      <c r="G780" s="391"/>
      <c r="H780" s="391"/>
      <c r="I780" s="391"/>
      <c r="J780" s="391">
        <v>0</v>
      </c>
      <c r="K780" s="392"/>
      <c r="L780" s="392"/>
      <c r="M780" s="391">
        <v>2</v>
      </c>
      <c r="N780" s="392"/>
      <c r="O780" s="392"/>
      <c r="P780" s="390">
        <v>18</v>
      </c>
      <c r="Q780" s="391"/>
      <c r="R780" s="391"/>
      <c r="S780" s="391">
        <v>0</v>
      </c>
      <c r="T780" s="392"/>
      <c r="U780" s="392"/>
      <c r="V780" s="391">
        <v>0</v>
      </c>
      <c r="W780" s="391"/>
      <c r="X780" s="391"/>
      <c r="Y780" s="391">
        <v>0</v>
      </c>
      <c r="Z780" s="391"/>
      <c r="AA780" s="391"/>
      <c r="AB780" s="391">
        <v>0</v>
      </c>
      <c r="AC780" s="391"/>
      <c r="AD780" s="391"/>
      <c r="AE780" s="391">
        <v>0</v>
      </c>
      <c r="AF780" s="392"/>
      <c r="AG780" s="392"/>
      <c r="AH780" s="391">
        <v>2</v>
      </c>
      <c r="AI780" s="392"/>
      <c r="AJ780" s="389"/>
      <c r="AK780" s="391">
        <f>SUM(F780:AJ780)</f>
        <v>22</v>
      </c>
      <c r="AL780" s="309"/>
      <c r="AM780" s="309"/>
    </row>
    <row r="781" spans="1:39" x14ac:dyDescent="0.25">
      <c r="A781" s="188" t="s">
        <v>305</v>
      </c>
      <c r="B781" s="309"/>
      <c r="C781" s="387">
        <v>41182</v>
      </c>
      <c r="D781" s="388"/>
      <c r="E781" s="389"/>
      <c r="F781" s="390">
        <v>0</v>
      </c>
      <c r="G781" s="391"/>
      <c r="H781" s="391"/>
      <c r="I781" s="391"/>
      <c r="J781" s="391">
        <v>0</v>
      </c>
      <c r="K781" s="392"/>
      <c r="L781" s="392"/>
      <c r="M781" s="391">
        <v>0</v>
      </c>
      <c r="N781" s="392"/>
      <c r="O781" s="392"/>
      <c r="P781" s="390">
        <v>6</v>
      </c>
      <c r="Q781" s="391"/>
      <c r="R781" s="391"/>
      <c r="S781" s="391">
        <v>0</v>
      </c>
      <c r="T781" s="392"/>
      <c r="U781" s="392"/>
      <c r="V781" s="391">
        <v>0</v>
      </c>
      <c r="W781" s="391"/>
      <c r="X781" s="391"/>
      <c r="Y781" s="391">
        <v>0</v>
      </c>
      <c r="Z781" s="391"/>
      <c r="AA781" s="391"/>
      <c r="AB781" s="391">
        <v>0</v>
      </c>
      <c r="AC781" s="391"/>
      <c r="AD781" s="391"/>
      <c r="AE781" s="391">
        <v>0</v>
      </c>
      <c r="AF781" s="392"/>
      <c r="AG781" s="392"/>
      <c r="AH781" s="391">
        <v>2</v>
      </c>
      <c r="AI781" s="392"/>
      <c r="AJ781" s="389"/>
      <c r="AK781" s="391">
        <f>SUM(F781:AJ781)</f>
        <v>8</v>
      </c>
      <c r="AL781" s="309"/>
      <c r="AM781" s="309"/>
    </row>
    <row r="782" spans="1:39" x14ac:dyDescent="0.25">
      <c r="A782" s="188" t="s">
        <v>305</v>
      </c>
      <c r="B782" s="309"/>
      <c r="C782" s="387">
        <v>41274</v>
      </c>
      <c r="D782" s="388"/>
      <c r="E782" s="389"/>
      <c r="F782" s="390">
        <v>0</v>
      </c>
      <c r="G782" s="391"/>
      <c r="H782" s="391"/>
      <c r="I782" s="391"/>
      <c r="J782" s="391">
        <v>0</v>
      </c>
      <c r="K782" s="392"/>
      <c r="L782" s="392"/>
      <c r="M782" s="391">
        <v>1</v>
      </c>
      <c r="N782" s="392"/>
      <c r="O782" s="392"/>
      <c r="P782" s="390">
        <v>4</v>
      </c>
      <c r="Q782" s="391"/>
      <c r="R782" s="391"/>
      <c r="S782" s="391">
        <v>0</v>
      </c>
      <c r="T782" s="392"/>
      <c r="U782" s="392"/>
      <c r="V782" s="391">
        <v>0</v>
      </c>
      <c r="W782" s="391"/>
      <c r="X782" s="391"/>
      <c r="Y782" s="391">
        <v>0</v>
      </c>
      <c r="Z782" s="391"/>
      <c r="AA782" s="391"/>
      <c r="AB782" s="391">
        <v>0</v>
      </c>
      <c r="AC782" s="391"/>
      <c r="AD782" s="391"/>
      <c r="AE782" s="391">
        <v>0</v>
      </c>
      <c r="AF782" s="392"/>
      <c r="AG782" s="392"/>
      <c r="AH782" s="391">
        <v>0</v>
      </c>
      <c r="AI782" s="392"/>
      <c r="AJ782" s="389"/>
      <c r="AK782" s="391">
        <v>5</v>
      </c>
      <c r="AL782" s="309"/>
      <c r="AM782" s="309"/>
    </row>
    <row r="783" spans="1:39" x14ac:dyDescent="0.25">
      <c r="A783" s="188" t="s">
        <v>305</v>
      </c>
      <c r="B783" s="309">
        <v>2012</v>
      </c>
      <c r="C783" s="387"/>
      <c r="D783" s="388" t="s">
        <v>256</v>
      </c>
      <c r="E783" s="389"/>
      <c r="F783" s="390"/>
      <c r="G783" s="391"/>
      <c r="H783" s="391"/>
      <c r="I783" s="391"/>
      <c r="J783" s="391"/>
      <c r="K783" s="392"/>
      <c r="L783" s="392"/>
      <c r="M783" s="391"/>
      <c r="N783" s="392"/>
      <c r="O783" s="392"/>
      <c r="P783" s="390"/>
      <c r="Q783" s="391"/>
      <c r="R783" s="391"/>
      <c r="S783" s="391"/>
      <c r="T783" s="392"/>
      <c r="U783" s="392"/>
      <c r="V783" s="391"/>
      <c r="W783" s="391"/>
      <c r="X783" s="391"/>
      <c r="Y783" s="391"/>
      <c r="Z783" s="391"/>
      <c r="AA783" s="391"/>
      <c r="AB783" s="391"/>
      <c r="AC783" s="391"/>
      <c r="AD783" s="391"/>
      <c r="AE783" s="391"/>
      <c r="AF783" s="392"/>
      <c r="AG783" s="392"/>
      <c r="AH783" s="391"/>
      <c r="AI783" s="392"/>
      <c r="AJ783" s="389"/>
      <c r="AK783" s="391"/>
      <c r="AL783" s="309"/>
      <c r="AM783" s="309"/>
    </row>
    <row r="784" spans="1:39" x14ac:dyDescent="0.25">
      <c r="A784" s="188" t="s">
        <v>305</v>
      </c>
      <c r="B784" s="309"/>
      <c r="C784" s="387">
        <v>40999</v>
      </c>
      <c r="D784" s="388"/>
      <c r="E784" s="389"/>
      <c r="F784" s="390">
        <v>3</v>
      </c>
      <c r="G784" s="391"/>
      <c r="H784" s="391"/>
      <c r="I784" s="391"/>
      <c r="J784" s="391">
        <v>0</v>
      </c>
      <c r="K784" s="392"/>
      <c r="L784" s="392"/>
      <c r="M784" s="391">
        <v>11</v>
      </c>
      <c r="N784" s="392"/>
      <c r="O784" s="392"/>
      <c r="P784" s="390">
        <v>78</v>
      </c>
      <c r="Q784" s="391"/>
      <c r="R784" s="391"/>
      <c r="S784" s="391">
        <v>0</v>
      </c>
      <c r="T784" s="392"/>
      <c r="U784" s="392"/>
      <c r="V784" s="391">
        <v>109</v>
      </c>
      <c r="W784" s="391"/>
      <c r="X784" s="391"/>
      <c r="Y784" s="391">
        <v>0</v>
      </c>
      <c r="Z784" s="391"/>
      <c r="AA784" s="391"/>
      <c r="AB784" s="391">
        <v>0</v>
      </c>
      <c r="AC784" s="391"/>
      <c r="AD784" s="391"/>
      <c r="AE784" s="391">
        <v>0</v>
      </c>
      <c r="AF784" s="392"/>
      <c r="AG784" s="392"/>
      <c r="AH784" s="391">
        <v>32</v>
      </c>
      <c r="AI784" s="392"/>
      <c r="AJ784" s="389"/>
      <c r="AK784" s="391">
        <f>SUM(F784:AJ784)</f>
        <v>233</v>
      </c>
      <c r="AL784" s="309"/>
      <c r="AM784" s="309"/>
    </row>
    <row r="785" spans="1:39" x14ac:dyDescent="0.25">
      <c r="A785" s="188" t="s">
        <v>305</v>
      </c>
      <c r="B785" s="309"/>
      <c r="C785" s="387">
        <v>41090</v>
      </c>
      <c r="D785" s="388"/>
      <c r="E785" s="389"/>
      <c r="F785" s="390">
        <v>6</v>
      </c>
      <c r="G785" s="391"/>
      <c r="H785" s="391"/>
      <c r="I785" s="391"/>
      <c r="J785" s="391">
        <v>0</v>
      </c>
      <c r="K785" s="392"/>
      <c r="L785" s="392"/>
      <c r="M785" s="391">
        <v>7</v>
      </c>
      <c r="N785" s="392"/>
      <c r="O785" s="392"/>
      <c r="P785" s="390">
        <v>68</v>
      </c>
      <c r="Q785" s="391"/>
      <c r="R785" s="391"/>
      <c r="S785" s="391">
        <v>0</v>
      </c>
      <c r="T785" s="392"/>
      <c r="U785" s="392"/>
      <c r="V785" s="391">
        <v>130</v>
      </c>
      <c r="W785" s="391"/>
      <c r="X785" s="391"/>
      <c r="Y785" s="391">
        <v>0</v>
      </c>
      <c r="Z785" s="391"/>
      <c r="AA785" s="391"/>
      <c r="AB785" s="391">
        <v>0</v>
      </c>
      <c r="AC785" s="391"/>
      <c r="AD785" s="391"/>
      <c r="AE785" s="391">
        <v>0</v>
      </c>
      <c r="AF785" s="392"/>
      <c r="AG785" s="392"/>
      <c r="AH785" s="391">
        <v>24</v>
      </c>
      <c r="AI785" s="392"/>
      <c r="AJ785" s="389"/>
      <c r="AK785" s="391">
        <f>SUM(F785:AJ785)</f>
        <v>235</v>
      </c>
      <c r="AL785" s="309"/>
      <c r="AM785" s="309"/>
    </row>
    <row r="786" spans="1:39" x14ac:dyDescent="0.25">
      <c r="A786" s="188" t="s">
        <v>305</v>
      </c>
      <c r="B786" s="309"/>
      <c r="C786" s="387">
        <v>41182</v>
      </c>
      <c r="D786" s="388"/>
      <c r="E786" s="389"/>
      <c r="F786" s="390">
        <v>3</v>
      </c>
      <c r="G786" s="391"/>
      <c r="H786" s="391"/>
      <c r="I786" s="391"/>
      <c r="J786" s="391">
        <v>0</v>
      </c>
      <c r="K786" s="392"/>
      <c r="L786" s="392"/>
      <c r="M786" s="391">
        <v>7</v>
      </c>
      <c r="N786" s="392"/>
      <c r="O786" s="392"/>
      <c r="P786" s="390">
        <v>65</v>
      </c>
      <c r="Q786" s="391"/>
      <c r="R786" s="391"/>
      <c r="S786" s="391">
        <v>0</v>
      </c>
      <c r="T786" s="392"/>
      <c r="U786" s="392"/>
      <c r="V786" s="391">
        <v>119</v>
      </c>
      <c r="W786" s="391"/>
      <c r="X786" s="391"/>
      <c r="Y786" s="391">
        <v>0</v>
      </c>
      <c r="Z786" s="391"/>
      <c r="AA786" s="391"/>
      <c r="AB786" s="391">
        <v>0</v>
      </c>
      <c r="AC786" s="391"/>
      <c r="AD786" s="391"/>
      <c r="AE786" s="391">
        <v>0</v>
      </c>
      <c r="AF786" s="392"/>
      <c r="AG786" s="392"/>
      <c r="AH786" s="391">
        <v>33</v>
      </c>
      <c r="AI786" s="392"/>
      <c r="AJ786" s="389"/>
      <c r="AK786" s="391">
        <f>SUM(F786:AJ786)</f>
        <v>227</v>
      </c>
      <c r="AL786" s="309"/>
      <c r="AM786" s="309"/>
    </row>
    <row r="787" spans="1:39" x14ac:dyDescent="0.25">
      <c r="A787" s="188" t="s">
        <v>305</v>
      </c>
      <c r="B787" s="309"/>
      <c r="C787" s="387">
        <v>41274</v>
      </c>
      <c r="D787" s="388"/>
      <c r="E787" s="389"/>
      <c r="F787" s="390">
        <v>4</v>
      </c>
      <c r="G787" s="391"/>
      <c r="H787" s="391"/>
      <c r="I787" s="391"/>
      <c r="J787" s="391">
        <v>0</v>
      </c>
      <c r="K787" s="392"/>
      <c r="L787" s="392"/>
      <c r="M787" s="391">
        <v>12</v>
      </c>
      <c r="N787" s="392"/>
      <c r="O787" s="392"/>
      <c r="P787" s="390">
        <v>57</v>
      </c>
      <c r="Q787" s="391"/>
      <c r="R787" s="391"/>
      <c r="S787" s="391">
        <v>0</v>
      </c>
      <c r="T787" s="392"/>
      <c r="U787" s="392"/>
      <c r="V787" s="391">
        <v>118</v>
      </c>
      <c r="W787" s="391"/>
      <c r="X787" s="391"/>
      <c r="Y787" s="391">
        <v>0</v>
      </c>
      <c r="Z787" s="391"/>
      <c r="AA787" s="391"/>
      <c r="AB787" s="391">
        <v>0</v>
      </c>
      <c r="AC787" s="391"/>
      <c r="AD787" s="391"/>
      <c r="AE787" s="391">
        <v>0</v>
      </c>
      <c r="AF787" s="392"/>
      <c r="AG787" s="392"/>
      <c r="AH787" s="391">
        <v>24</v>
      </c>
      <c r="AI787" s="392"/>
      <c r="AJ787" s="389"/>
      <c r="AK787" s="391">
        <f>SUM(F787:AJ787)</f>
        <v>215</v>
      </c>
      <c r="AL787" s="309"/>
      <c r="AM787" s="309"/>
    </row>
    <row r="788" spans="1:39" x14ac:dyDescent="0.25">
      <c r="A788" s="188" t="s">
        <v>305</v>
      </c>
      <c r="B788" s="309"/>
      <c r="C788" s="309"/>
      <c r="D788" s="309"/>
      <c r="E788" s="309"/>
      <c r="F788" s="391"/>
      <c r="G788" s="391"/>
      <c r="H788" s="391"/>
      <c r="I788" s="391"/>
      <c r="J788" s="391"/>
      <c r="K788" s="391"/>
      <c r="L788" s="391"/>
      <c r="M788" s="391"/>
      <c r="N788" s="391"/>
      <c r="O788" s="391"/>
      <c r="P788" s="391"/>
      <c r="Q788" s="391"/>
      <c r="R788" s="391"/>
      <c r="S788" s="391"/>
      <c r="T788" s="391"/>
      <c r="U788" s="391"/>
      <c r="V788" s="391"/>
      <c r="W788" s="391"/>
      <c r="X788" s="391"/>
      <c r="Y788" s="391"/>
      <c r="Z788" s="391"/>
      <c r="AA788" s="391"/>
      <c r="AB788" s="391"/>
      <c r="AC788" s="391"/>
      <c r="AD788" s="391"/>
      <c r="AE788" s="391"/>
      <c r="AF788" s="391"/>
      <c r="AG788" s="391"/>
      <c r="AH788" s="391"/>
      <c r="AI788" s="391"/>
      <c r="AJ788" s="309"/>
      <c r="AK788" s="309"/>
      <c r="AL788" s="309"/>
      <c r="AM788" s="309"/>
    </row>
    <row r="789" spans="1:39" x14ac:dyDescent="0.25">
      <c r="A789" s="188" t="s">
        <v>305</v>
      </c>
      <c r="B789" s="309">
        <v>2013</v>
      </c>
      <c r="C789" s="309"/>
      <c r="D789" s="309" t="s">
        <v>194</v>
      </c>
      <c r="E789" s="309"/>
      <c r="F789" s="391"/>
      <c r="G789" s="391"/>
      <c r="H789" s="391"/>
      <c r="I789" s="391"/>
      <c r="J789" s="391"/>
      <c r="K789" s="391"/>
      <c r="L789" s="391"/>
      <c r="M789" s="391"/>
      <c r="N789" s="391"/>
      <c r="O789" s="391"/>
      <c r="P789" s="391"/>
      <c r="Q789" s="391"/>
      <c r="R789" s="391"/>
      <c r="S789" s="391"/>
      <c r="T789" s="391"/>
      <c r="U789" s="391"/>
      <c r="V789" s="391"/>
      <c r="W789" s="391"/>
      <c r="X789" s="391"/>
      <c r="Y789" s="391"/>
      <c r="Z789" s="391"/>
      <c r="AA789" s="391"/>
      <c r="AB789" s="391"/>
      <c r="AC789" s="391"/>
      <c r="AD789" s="391"/>
      <c r="AE789" s="391"/>
      <c r="AF789" s="391"/>
      <c r="AG789" s="391"/>
      <c r="AH789" s="391"/>
      <c r="AI789" s="391"/>
      <c r="AJ789" s="309"/>
      <c r="AK789" s="309"/>
      <c r="AL789" s="309"/>
      <c r="AM789" s="309"/>
    </row>
    <row r="790" spans="1:39" x14ac:dyDescent="0.25">
      <c r="A790" s="188" t="s">
        <v>305</v>
      </c>
      <c r="B790" s="309"/>
      <c r="C790" s="387">
        <v>41364</v>
      </c>
      <c r="D790" s="388"/>
      <c r="E790" s="389"/>
      <c r="F790" s="391">
        <v>0</v>
      </c>
      <c r="G790" s="391"/>
      <c r="H790" s="391"/>
      <c r="I790" s="391"/>
      <c r="J790" s="391">
        <v>0</v>
      </c>
      <c r="K790" s="392"/>
      <c r="L790" s="392"/>
      <c r="M790" s="391">
        <v>0</v>
      </c>
      <c r="N790" s="392"/>
      <c r="O790" s="392"/>
      <c r="P790" s="391">
        <v>4</v>
      </c>
      <c r="Q790" s="391"/>
      <c r="R790" s="391"/>
      <c r="S790" s="391">
        <v>0</v>
      </c>
      <c r="T790" s="392"/>
      <c r="U790" s="392"/>
      <c r="V790" s="391">
        <v>0</v>
      </c>
      <c r="W790" s="391"/>
      <c r="X790" s="391"/>
      <c r="Y790" s="391">
        <v>0</v>
      </c>
      <c r="Z790" s="391"/>
      <c r="AA790" s="391"/>
      <c r="AB790" s="391">
        <v>0</v>
      </c>
      <c r="AC790" s="391"/>
      <c r="AD790" s="391"/>
      <c r="AE790" s="391">
        <v>0</v>
      </c>
      <c r="AF790" s="392"/>
      <c r="AG790" s="392"/>
      <c r="AH790" s="391">
        <v>0</v>
      </c>
      <c r="AI790" s="392"/>
      <c r="AJ790" s="389"/>
      <c r="AK790" s="391">
        <v>4</v>
      </c>
      <c r="AL790" s="309"/>
      <c r="AM790" s="309"/>
    </row>
    <row r="791" spans="1:39" x14ac:dyDescent="0.25">
      <c r="A791" s="188" t="s">
        <v>305</v>
      </c>
      <c r="B791" s="309"/>
      <c r="C791" s="387">
        <v>41455</v>
      </c>
      <c r="D791" s="388"/>
      <c r="E791" s="389"/>
      <c r="F791" s="391">
        <v>0</v>
      </c>
      <c r="G791" s="391"/>
      <c r="H791" s="391"/>
      <c r="I791" s="391"/>
      <c r="J791" s="391">
        <v>0</v>
      </c>
      <c r="K791" s="392"/>
      <c r="L791" s="392"/>
      <c r="M791" s="391">
        <v>0</v>
      </c>
      <c r="N791" s="392"/>
      <c r="O791" s="392"/>
      <c r="P791" s="391">
        <v>1</v>
      </c>
      <c r="Q791" s="391"/>
      <c r="R791" s="391"/>
      <c r="S791" s="391">
        <v>0</v>
      </c>
      <c r="T791" s="392"/>
      <c r="U791" s="392"/>
      <c r="V791" s="391">
        <v>0</v>
      </c>
      <c r="W791" s="391"/>
      <c r="X791" s="391"/>
      <c r="Y791" s="391">
        <v>0</v>
      </c>
      <c r="Z791" s="391"/>
      <c r="AA791" s="391"/>
      <c r="AB791" s="391">
        <v>0</v>
      </c>
      <c r="AC791" s="391"/>
      <c r="AD791" s="391"/>
      <c r="AE791" s="391">
        <v>0</v>
      </c>
      <c r="AF791" s="392"/>
      <c r="AG791" s="392"/>
      <c r="AH791" s="391">
        <v>0</v>
      </c>
      <c r="AI791" s="392"/>
      <c r="AJ791" s="389"/>
      <c r="AK791" s="391">
        <v>1</v>
      </c>
      <c r="AL791" s="309"/>
      <c r="AM791" s="309"/>
    </row>
    <row r="792" spans="1:39" x14ac:dyDescent="0.25">
      <c r="A792" s="188" t="s">
        <v>305</v>
      </c>
      <c r="B792" s="309"/>
      <c r="C792" s="387">
        <v>41547</v>
      </c>
      <c r="D792" s="388"/>
      <c r="E792" s="389"/>
      <c r="F792" s="391">
        <v>1</v>
      </c>
      <c r="G792" s="391"/>
      <c r="H792" s="391"/>
      <c r="I792" s="391"/>
      <c r="J792" s="391">
        <v>0</v>
      </c>
      <c r="K792" s="392"/>
      <c r="L792" s="392"/>
      <c r="M792" s="391">
        <v>0</v>
      </c>
      <c r="N792" s="392"/>
      <c r="O792" s="392"/>
      <c r="P792" s="391">
        <v>0</v>
      </c>
      <c r="Q792" s="391"/>
      <c r="R792" s="391"/>
      <c r="S792" s="391">
        <v>0</v>
      </c>
      <c r="T792" s="392"/>
      <c r="U792" s="392"/>
      <c r="V792" s="391">
        <v>0</v>
      </c>
      <c r="W792" s="391"/>
      <c r="X792" s="391"/>
      <c r="Y792" s="391">
        <v>0</v>
      </c>
      <c r="Z792" s="391"/>
      <c r="AA792" s="391"/>
      <c r="AB792" s="391">
        <v>0</v>
      </c>
      <c r="AC792" s="391"/>
      <c r="AD792" s="391"/>
      <c r="AE792" s="391">
        <v>0</v>
      </c>
      <c r="AF792" s="392"/>
      <c r="AG792" s="392"/>
      <c r="AH792" s="391">
        <v>0</v>
      </c>
      <c r="AI792" s="392"/>
      <c r="AJ792" s="389"/>
      <c r="AK792" s="391">
        <v>1</v>
      </c>
      <c r="AL792" s="309"/>
      <c r="AM792" s="309"/>
    </row>
    <row r="793" spans="1:39" x14ac:dyDescent="0.25">
      <c r="A793" s="188" t="s">
        <v>305</v>
      </c>
      <c r="B793" s="309"/>
      <c r="C793" s="387">
        <v>41639</v>
      </c>
      <c r="D793" s="388"/>
      <c r="E793" s="389"/>
      <c r="F793" s="391">
        <v>0</v>
      </c>
      <c r="G793" s="391"/>
      <c r="H793" s="391"/>
      <c r="I793" s="391"/>
      <c r="J793" s="391">
        <v>0</v>
      </c>
      <c r="K793" s="392"/>
      <c r="L793" s="392"/>
      <c r="M793" s="391">
        <v>0</v>
      </c>
      <c r="N793" s="392"/>
      <c r="O793" s="392"/>
      <c r="P793" s="391">
        <v>0</v>
      </c>
      <c r="Q793" s="391"/>
      <c r="R793" s="391"/>
      <c r="S793" s="391">
        <v>0</v>
      </c>
      <c r="T793" s="392"/>
      <c r="U793" s="392"/>
      <c r="V793" s="391">
        <v>1</v>
      </c>
      <c r="W793" s="391"/>
      <c r="X793" s="391"/>
      <c r="Y793" s="391">
        <v>0</v>
      </c>
      <c r="Z793" s="391"/>
      <c r="AA793" s="391"/>
      <c r="AB793" s="391">
        <v>0</v>
      </c>
      <c r="AC793" s="391"/>
      <c r="AD793" s="391"/>
      <c r="AE793" s="391">
        <v>0</v>
      </c>
      <c r="AF793" s="392"/>
      <c r="AG793" s="392"/>
      <c r="AH793" s="391">
        <v>0</v>
      </c>
      <c r="AI793" s="392"/>
      <c r="AJ793" s="389"/>
      <c r="AK793" s="391">
        <v>1</v>
      </c>
      <c r="AL793" s="309"/>
      <c r="AM793" s="309"/>
    </row>
    <row r="794" spans="1:39" x14ac:dyDescent="0.25">
      <c r="A794" s="188" t="s">
        <v>305</v>
      </c>
      <c r="B794" s="309">
        <v>2013</v>
      </c>
      <c r="C794" s="387"/>
      <c r="D794" s="388" t="s">
        <v>256</v>
      </c>
      <c r="E794" s="389"/>
      <c r="F794" s="391"/>
      <c r="G794" s="391"/>
      <c r="H794" s="391"/>
      <c r="I794" s="391"/>
      <c r="J794" s="391"/>
      <c r="K794" s="392"/>
      <c r="L794" s="392"/>
      <c r="M794" s="391"/>
      <c r="N794" s="392"/>
      <c r="O794" s="392"/>
      <c r="P794" s="391"/>
      <c r="Q794" s="391"/>
      <c r="R794" s="391"/>
      <c r="S794" s="391"/>
      <c r="T794" s="392"/>
      <c r="U794" s="392"/>
      <c r="V794" s="391"/>
      <c r="W794" s="391"/>
      <c r="X794" s="391"/>
      <c r="Y794" s="391"/>
      <c r="Z794" s="391"/>
      <c r="AA794" s="391"/>
      <c r="AB794" s="391"/>
      <c r="AC794" s="391"/>
      <c r="AD794" s="391"/>
      <c r="AE794" s="391"/>
      <c r="AF794" s="392"/>
      <c r="AG794" s="392"/>
      <c r="AH794" s="391"/>
      <c r="AI794" s="392"/>
      <c r="AJ794" s="389"/>
      <c r="AK794" s="391"/>
      <c r="AL794" s="309"/>
      <c r="AM794" s="309"/>
    </row>
    <row r="795" spans="1:39" x14ac:dyDescent="0.25">
      <c r="A795" s="188" t="s">
        <v>305</v>
      </c>
      <c r="B795" s="309"/>
      <c r="C795" s="387">
        <v>41364</v>
      </c>
      <c r="D795" s="388"/>
      <c r="E795" s="389"/>
      <c r="F795" s="391">
        <v>1</v>
      </c>
      <c r="G795" s="391"/>
      <c r="H795" s="391"/>
      <c r="I795" s="391"/>
      <c r="J795" s="391">
        <v>0</v>
      </c>
      <c r="K795" s="392"/>
      <c r="L795" s="392"/>
      <c r="M795" s="391">
        <v>27</v>
      </c>
      <c r="N795" s="392"/>
      <c r="O795" s="392"/>
      <c r="P795" s="391">
        <v>62</v>
      </c>
      <c r="Q795" s="391"/>
      <c r="R795" s="391"/>
      <c r="S795" s="391">
        <v>0</v>
      </c>
      <c r="T795" s="392"/>
      <c r="U795" s="392"/>
      <c r="V795" s="391">
        <v>118</v>
      </c>
      <c r="W795" s="391"/>
      <c r="X795" s="391"/>
      <c r="Y795" s="391">
        <v>0</v>
      </c>
      <c r="Z795" s="391"/>
      <c r="AA795" s="391"/>
      <c r="AB795" s="391">
        <v>0</v>
      </c>
      <c r="AC795" s="391"/>
      <c r="AD795" s="391"/>
      <c r="AE795" s="391">
        <v>0</v>
      </c>
      <c r="AF795" s="392"/>
      <c r="AG795" s="392"/>
      <c r="AH795" s="391">
        <v>20</v>
      </c>
      <c r="AI795" s="392"/>
      <c r="AJ795" s="389"/>
      <c r="AK795" s="391">
        <f>SUM(F795:AJ795)</f>
        <v>228</v>
      </c>
      <c r="AL795" s="309"/>
      <c r="AM795" s="309"/>
    </row>
    <row r="796" spans="1:39" x14ac:dyDescent="0.25">
      <c r="A796" s="188" t="s">
        <v>305</v>
      </c>
      <c r="B796" s="309"/>
      <c r="C796" s="387">
        <v>41455</v>
      </c>
      <c r="D796" s="388"/>
      <c r="E796" s="389"/>
      <c r="F796" s="393">
        <v>3</v>
      </c>
      <c r="G796" s="393"/>
      <c r="H796" s="393"/>
      <c r="I796" s="393"/>
      <c r="J796" s="393">
        <v>0</v>
      </c>
      <c r="K796" s="394"/>
      <c r="L796" s="394"/>
      <c r="M796" s="393">
        <v>29</v>
      </c>
      <c r="N796" s="394"/>
      <c r="O796" s="394"/>
      <c r="P796" s="393">
        <v>67</v>
      </c>
      <c r="Q796" s="393"/>
      <c r="R796" s="393"/>
      <c r="S796" s="393">
        <v>0</v>
      </c>
      <c r="T796" s="394"/>
      <c r="U796" s="394"/>
      <c r="V796" s="393">
        <v>125</v>
      </c>
      <c r="W796" s="393"/>
      <c r="X796" s="393"/>
      <c r="Y796" s="393">
        <v>0</v>
      </c>
      <c r="Z796" s="393"/>
      <c r="AA796" s="393"/>
      <c r="AB796" s="393">
        <v>0</v>
      </c>
      <c r="AC796" s="393"/>
      <c r="AD796" s="393"/>
      <c r="AE796" s="393">
        <v>0</v>
      </c>
      <c r="AF796" s="394"/>
      <c r="AG796" s="394"/>
      <c r="AH796" s="393">
        <v>14</v>
      </c>
      <c r="AI796" s="394"/>
      <c r="AJ796" s="395"/>
      <c r="AK796" s="393">
        <f>SUM(F796:AJ796)</f>
        <v>238</v>
      </c>
      <c r="AL796" s="309"/>
      <c r="AM796" s="309"/>
    </row>
    <row r="797" spans="1:39" x14ac:dyDescent="0.25">
      <c r="A797" s="188" t="s">
        <v>305</v>
      </c>
      <c r="B797" s="309"/>
      <c r="C797" s="387">
        <v>41547</v>
      </c>
      <c r="D797" s="388"/>
      <c r="E797" s="389"/>
      <c r="F797" s="391">
        <v>0</v>
      </c>
      <c r="G797" s="391"/>
      <c r="H797" s="391"/>
      <c r="I797" s="391"/>
      <c r="J797" s="391">
        <v>0</v>
      </c>
      <c r="K797" s="392"/>
      <c r="L797" s="392"/>
      <c r="M797" s="391">
        <v>26</v>
      </c>
      <c r="N797" s="392"/>
      <c r="O797" s="392"/>
      <c r="P797" s="391">
        <v>58</v>
      </c>
      <c r="Q797" s="391"/>
      <c r="R797" s="391"/>
      <c r="S797" s="391">
        <v>0</v>
      </c>
      <c r="T797" s="392"/>
      <c r="U797" s="392"/>
      <c r="V797" s="391">
        <v>111</v>
      </c>
      <c r="W797" s="391"/>
      <c r="X797" s="391"/>
      <c r="Y797" s="391">
        <v>0</v>
      </c>
      <c r="Z797" s="391"/>
      <c r="AA797" s="391"/>
      <c r="AB797" s="391">
        <v>0</v>
      </c>
      <c r="AC797" s="391"/>
      <c r="AD797" s="391"/>
      <c r="AE797" s="391">
        <v>0</v>
      </c>
      <c r="AF797" s="392"/>
      <c r="AG797" s="392"/>
      <c r="AH797" s="391">
        <v>14</v>
      </c>
      <c r="AI797" s="392"/>
      <c r="AJ797" s="389"/>
      <c r="AK797" s="391">
        <f>SUM(F797:AJ797)</f>
        <v>209</v>
      </c>
      <c r="AL797" s="309"/>
      <c r="AM797" s="309"/>
    </row>
    <row r="798" spans="1:39" x14ac:dyDescent="0.25">
      <c r="A798" s="188" t="s">
        <v>305</v>
      </c>
      <c r="B798" s="309"/>
      <c r="C798" s="387">
        <v>41639</v>
      </c>
      <c r="D798" s="388"/>
      <c r="E798" s="389"/>
      <c r="F798" s="391">
        <v>0</v>
      </c>
      <c r="G798" s="391"/>
      <c r="H798" s="391"/>
      <c r="I798" s="391"/>
      <c r="J798" s="391">
        <v>0</v>
      </c>
      <c r="K798" s="392"/>
      <c r="L798" s="392"/>
      <c r="M798" s="391">
        <v>28</v>
      </c>
      <c r="N798" s="392"/>
      <c r="O798" s="392"/>
      <c r="P798" s="391">
        <v>58</v>
      </c>
      <c r="Q798" s="391"/>
      <c r="R798" s="391"/>
      <c r="S798" s="391">
        <v>0</v>
      </c>
      <c r="T798" s="392"/>
      <c r="U798" s="392"/>
      <c r="V798" s="391">
        <v>115</v>
      </c>
      <c r="W798" s="391"/>
      <c r="X798" s="391"/>
      <c r="Y798" s="391">
        <v>0</v>
      </c>
      <c r="Z798" s="391"/>
      <c r="AA798" s="391"/>
      <c r="AB798" s="391">
        <v>0</v>
      </c>
      <c r="AC798" s="391"/>
      <c r="AD798" s="391"/>
      <c r="AE798" s="391">
        <v>0</v>
      </c>
      <c r="AF798" s="392"/>
      <c r="AG798" s="392"/>
      <c r="AH798" s="391">
        <v>11</v>
      </c>
      <c r="AI798" s="392"/>
      <c r="AJ798" s="389"/>
      <c r="AK798" s="391">
        <f>SUM(F798:AJ798)</f>
        <v>212</v>
      </c>
      <c r="AL798" s="309"/>
      <c r="AM798" s="309"/>
    </row>
    <row r="799" spans="1:39" x14ac:dyDescent="0.25">
      <c r="A799" s="188" t="s">
        <v>305</v>
      </c>
      <c r="B799" s="309"/>
      <c r="C799" s="309"/>
      <c r="D799" s="309"/>
      <c r="E799" s="309"/>
      <c r="F799" s="391"/>
      <c r="G799" s="391"/>
      <c r="H799" s="391"/>
      <c r="I799" s="391"/>
      <c r="J799" s="391"/>
      <c r="K799" s="391"/>
      <c r="L799" s="391"/>
      <c r="M799" s="391"/>
      <c r="N799" s="391"/>
      <c r="O799" s="391"/>
      <c r="P799" s="391"/>
      <c r="Q799" s="391"/>
      <c r="R799" s="391"/>
      <c r="S799" s="391"/>
      <c r="T799" s="391"/>
      <c r="U799" s="391"/>
      <c r="V799" s="391"/>
      <c r="W799" s="391"/>
      <c r="X799" s="391"/>
      <c r="Y799" s="391"/>
      <c r="Z799" s="391"/>
      <c r="AA799" s="391"/>
      <c r="AB799" s="391"/>
      <c r="AC799" s="391"/>
      <c r="AD799" s="391"/>
      <c r="AE799" s="391"/>
      <c r="AF799" s="391"/>
      <c r="AG799" s="391"/>
      <c r="AH799" s="391"/>
      <c r="AI799" s="391"/>
      <c r="AJ799" s="309"/>
      <c r="AK799" s="391"/>
      <c r="AL799" s="309"/>
      <c r="AM799" s="309"/>
    </row>
    <row r="800" spans="1:39" x14ac:dyDescent="0.25">
      <c r="A800" s="188" t="s">
        <v>305</v>
      </c>
      <c r="B800" s="309">
        <v>2014</v>
      </c>
      <c r="C800" s="309"/>
      <c r="D800" s="309" t="s">
        <v>194</v>
      </c>
      <c r="E800" s="309"/>
      <c r="F800" s="391"/>
      <c r="G800" s="391"/>
      <c r="H800" s="391"/>
      <c r="I800" s="391"/>
      <c r="J800" s="391"/>
      <c r="K800" s="391"/>
      <c r="L800" s="391"/>
      <c r="M800" s="391"/>
      <c r="N800" s="391"/>
      <c r="O800" s="391"/>
      <c r="P800" s="391"/>
      <c r="Q800" s="391"/>
      <c r="R800" s="391"/>
      <c r="S800" s="391"/>
      <c r="T800" s="391"/>
      <c r="U800" s="391"/>
      <c r="V800" s="391"/>
      <c r="W800" s="391"/>
      <c r="X800" s="391"/>
      <c r="Y800" s="391"/>
      <c r="Z800" s="391"/>
      <c r="AA800" s="391"/>
      <c r="AB800" s="391"/>
      <c r="AC800" s="391"/>
      <c r="AD800" s="391"/>
      <c r="AE800" s="391"/>
      <c r="AF800" s="391"/>
      <c r="AG800" s="391"/>
      <c r="AH800" s="391"/>
      <c r="AI800" s="391"/>
      <c r="AJ800" s="309"/>
      <c r="AK800" s="391"/>
      <c r="AL800" s="309"/>
      <c r="AM800" s="309"/>
    </row>
    <row r="801" spans="1:39" x14ac:dyDescent="0.25">
      <c r="A801" s="188" t="s">
        <v>305</v>
      </c>
      <c r="B801" s="309"/>
      <c r="C801" s="387">
        <v>41729</v>
      </c>
      <c r="D801" s="388"/>
      <c r="E801" s="389"/>
      <c r="F801" s="391">
        <v>1</v>
      </c>
      <c r="G801" s="391"/>
      <c r="H801" s="391"/>
      <c r="I801" s="391"/>
      <c r="J801" s="391">
        <v>0</v>
      </c>
      <c r="K801" s="392"/>
      <c r="L801" s="392"/>
      <c r="M801" s="391">
        <v>0</v>
      </c>
      <c r="N801" s="392"/>
      <c r="O801" s="392"/>
      <c r="P801" s="391">
        <v>0</v>
      </c>
      <c r="Q801" s="391"/>
      <c r="R801" s="391"/>
      <c r="S801" s="391">
        <v>0</v>
      </c>
      <c r="T801" s="392"/>
      <c r="U801" s="392"/>
      <c r="V801" s="391">
        <v>0</v>
      </c>
      <c r="W801" s="391"/>
      <c r="X801" s="391"/>
      <c r="Y801" s="391">
        <v>0</v>
      </c>
      <c r="Z801" s="391"/>
      <c r="AA801" s="391"/>
      <c r="AB801" s="391">
        <v>0</v>
      </c>
      <c r="AC801" s="391"/>
      <c r="AD801" s="391"/>
      <c r="AE801" s="391">
        <v>0</v>
      </c>
      <c r="AF801" s="392"/>
      <c r="AG801" s="392"/>
      <c r="AH801" s="391">
        <v>1</v>
      </c>
      <c r="AI801" s="392"/>
      <c r="AJ801" s="389"/>
      <c r="AK801" s="391">
        <v>2</v>
      </c>
      <c r="AL801" s="309"/>
      <c r="AM801" s="309"/>
    </row>
    <row r="802" spans="1:39" x14ac:dyDescent="0.25">
      <c r="A802" s="188" t="s">
        <v>305</v>
      </c>
      <c r="B802" s="309"/>
      <c r="C802" s="387">
        <v>41820</v>
      </c>
      <c r="D802" s="388"/>
      <c r="E802" s="389"/>
      <c r="F802" s="391">
        <v>0</v>
      </c>
      <c r="G802" s="391"/>
      <c r="H802" s="391"/>
      <c r="I802" s="391"/>
      <c r="J802" s="391">
        <v>0</v>
      </c>
      <c r="K802" s="392"/>
      <c r="L802" s="392"/>
      <c r="M802" s="391">
        <v>0</v>
      </c>
      <c r="N802" s="392"/>
      <c r="O802" s="392"/>
      <c r="P802" s="391">
        <v>0</v>
      </c>
      <c r="Q802" s="391"/>
      <c r="R802" s="391"/>
      <c r="S802" s="391">
        <v>0</v>
      </c>
      <c r="T802" s="392"/>
      <c r="U802" s="392"/>
      <c r="V802" s="391">
        <v>1</v>
      </c>
      <c r="W802" s="391"/>
      <c r="X802" s="391"/>
      <c r="Y802" s="391">
        <v>0</v>
      </c>
      <c r="Z802" s="391"/>
      <c r="AA802" s="391"/>
      <c r="AB802" s="391">
        <v>0</v>
      </c>
      <c r="AC802" s="391"/>
      <c r="AD802" s="391"/>
      <c r="AE802" s="391">
        <v>0</v>
      </c>
      <c r="AF802" s="392"/>
      <c r="AG802" s="392"/>
      <c r="AH802" s="391">
        <v>0</v>
      </c>
      <c r="AI802" s="392"/>
      <c r="AJ802" s="389"/>
      <c r="AK802" s="391">
        <v>1</v>
      </c>
      <c r="AL802" s="309"/>
      <c r="AM802" s="309"/>
    </row>
    <row r="803" spans="1:39" x14ac:dyDescent="0.25">
      <c r="A803" s="188" t="s">
        <v>305</v>
      </c>
      <c r="B803" s="309"/>
      <c r="C803" s="387">
        <v>41912</v>
      </c>
      <c r="D803" s="388"/>
      <c r="E803" s="389"/>
      <c r="F803" s="391">
        <v>0</v>
      </c>
      <c r="G803" s="391"/>
      <c r="H803" s="391"/>
      <c r="I803" s="391"/>
      <c r="J803" s="391">
        <v>0</v>
      </c>
      <c r="K803" s="392"/>
      <c r="L803" s="392"/>
      <c r="M803" s="391">
        <v>0</v>
      </c>
      <c r="N803" s="392"/>
      <c r="O803" s="392"/>
      <c r="P803" s="391">
        <v>0</v>
      </c>
      <c r="Q803" s="391"/>
      <c r="R803" s="391"/>
      <c r="S803" s="391">
        <v>0</v>
      </c>
      <c r="T803" s="392"/>
      <c r="U803" s="392"/>
      <c r="V803" s="391">
        <v>1</v>
      </c>
      <c r="W803" s="391"/>
      <c r="X803" s="391"/>
      <c r="Y803" s="391">
        <v>0</v>
      </c>
      <c r="Z803" s="391"/>
      <c r="AA803" s="391"/>
      <c r="AB803" s="391">
        <v>0</v>
      </c>
      <c r="AC803" s="391"/>
      <c r="AD803" s="391"/>
      <c r="AE803" s="391">
        <v>0</v>
      </c>
      <c r="AF803" s="392"/>
      <c r="AG803" s="392"/>
      <c r="AH803" s="391">
        <v>0</v>
      </c>
      <c r="AI803" s="392"/>
      <c r="AJ803" s="389"/>
      <c r="AK803" s="391">
        <v>1</v>
      </c>
      <c r="AL803" s="309"/>
      <c r="AM803" s="309"/>
    </row>
    <row r="804" spans="1:39" x14ac:dyDescent="0.25">
      <c r="A804" s="188" t="s">
        <v>305</v>
      </c>
      <c r="B804" s="309"/>
      <c r="C804" s="387">
        <v>42004</v>
      </c>
      <c r="D804" s="388"/>
      <c r="E804" s="389"/>
      <c r="F804" s="391">
        <v>0</v>
      </c>
      <c r="G804" s="391"/>
      <c r="H804" s="391"/>
      <c r="I804" s="391"/>
      <c r="J804" s="391">
        <v>0</v>
      </c>
      <c r="K804" s="392"/>
      <c r="L804" s="392"/>
      <c r="M804" s="391">
        <v>0</v>
      </c>
      <c r="N804" s="392"/>
      <c r="O804" s="392"/>
      <c r="P804" s="391">
        <v>0</v>
      </c>
      <c r="Q804" s="391"/>
      <c r="R804" s="391"/>
      <c r="S804" s="391">
        <v>0</v>
      </c>
      <c r="T804" s="392"/>
      <c r="U804" s="392"/>
      <c r="V804" s="391">
        <v>0</v>
      </c>
      <c r="W804" s="391"/>
      <c r="X804" s="391"/>
      <c r="Y804" s="391">
        <v>0</v>
      </c>
      <c r="Z804" s="391"/>
      <c r="AA804" s="391"/>
      <c r="AB804" s="391">
        <v>0</v>
      </c>
      <c r="AC804" s="391"/>
      <c r="AD804" s="391"/>
      <c r="AE804" s="391">
        <v>0</v>
      </c>
      <c r="AF804" s="392"/>
      <c r="AG804" s="392"/>
      <c r="AH804" s="391">
        <v>0</v>
      </c>
      <c r="AI804" s="392"/>
      <c r="AJ804" s="389"/>
      <c r="AK804" s="391">
        <v>0</v>
      </c>
      <c r="AL804" s="309"/>
      <c r="AM804" s="309"/>
    </row>
    <row r="805" spans="1:39" x14ac:dyDescent="0.25">
      <c r="A805" s="188" t="s">
        <v>305</v>
      </c>
      <c r="B805" s="309">
        <v>2014</v>
      </c>
      <c r="C805" s="387"/>
      <c r="D805" s="388" t="s">
        <v>256</v>
      </c>
      <c r="E805" s="309"/>
      <c r="F805" s="391"/>
      <c r="G805" s="391"/>
      <c r="H805" s="391"/>
      <c r="I805" s="391"/>
      <c r="J805" s="391"/>
      <c r="K805" s="391"/>
      <c r="L805" s="391"/>
      <c r="M805" s="391"/>
      <c r="N805" s="391"/>
      <c r="O805" s="391"/>
      <c r="P805" s="391"/>
      <c r="Q805" s="391"/>
      <c r="R805" s="391"/>
      <c r="S805" s="391"/>
      <c r="T805" s="391"/>
      <c r="U805" s="391"/>
      <c r="V805" s="391"/>
      <c r="W805" s="391"/>
      <c r="X805" s="391"/>
      <c r="Y805" s="391"/>
      <c r="Z805" s="391"/>
      <c r="AA805" s="391"/>
      <c r="AB805" s="391"/>
      <c r="AC805" s="391"/>
      <c r="AD805" s="391"/>
      <c r="AE805" s="391"/>
      <c r="AF805" s="391"/>
      <c r="AG805" s="391"/>
      <c r="AH805" s="391"/>
      <c r="AI805" s="391"/>
      <c r="AJ805" s="309"/>
      <c r="AK805" s="391"/>
      <c r="AL805" s="309"/>
      <c r="AM805" s="309"/>
    </row>
    <row r="806" spans="1:39" x14ac:dyDescent="0.25">
      <c r="A806" s="188" t="s">
        <v>305</v>
      </c>
      <c r="B806" s="309"/>
      <c r="C806" s="387">
        <v>41729</v>
      </c>
      <c r="D806" s="388"/>
      <c r="E806" s="389"/>
      <c r="F806" s="391">
        <v>3</v>
      </c>
      <c r="G806" s="391"/>
      <c r="H806" s="391"/>
      <c r="I806" s="391"/>
      <c r="J806" s="391">
        <v>0</v>
      </c>
      <c r="K806" s="392"/>
      <c r="L806" s="392"/>
      <c r="M806" s="391">
        <v>39</v>
      </c>
      <c r="N806" s="392"/>
      <c r="O806" s="392"/>
      <c r="P806" s="391">
        <v>57</v>
      </c>
      <c r="Q806" s="391"/>
      <c r="R806" s="391"/>
      <c r="S806" s="391">
        <v>0</v>
      </c>
      <c r="T806" s="392"/>
      <c r="U806" s="392"/>
      <c r="V806" s="391">
        <v>101</v>
      </c>
      <c r="W806" s="391"/>
      <c r="X806" s="391"/>
      <c r="Y806" s="391">
        <v>0</v>
      </c>
      <c r="Z806" s="391"/>
      <c r="AA806" s="391"/>
      <c r="AB806" s="391">
        <v>0</v>
      </c>
      <c r="AC806" s="391"/>
      <c r="AD806" s="391"/>
      <c r="AE806" s="391">
        <v>0</v>
      </c>
      <c r="AF806" s="392"/>
      <c r="AG806" s="392"/>
      <c r="AH806" s="391">
        <v>14</v>
      </c>
      <c r="AI806" s="392"/>
      <c r="AJ806" s="389"/>
      <c r="AK806" s="391">
        <f>SUM(F806:AJ806)</f>
        <v>214</v>
      </c>
      <c r="AL806" s="309"/>
      <c r="AM806" s="309"/>
    </row>
    <row r="807" spans="1:39" x14ac:dyDescent="0.25">
      <c r="A807" s="188" t="s">
        <v>305</v>
      </c>
      <c r="B807" s="309"/>
      <c r="C807" s="387">
        <v>41820</v>
      </c>
      <c r="D807" s="388"/>
      <c r="E807" s="389"/>
      <c r="F807" s="391">
        <v>5</v>
      </c>
      <c r="G807" s="391"/>
      <c r="H807" s="391"/>
      <c r="I807" s="391"/>
      <c r="J807" s="391">
        <v>0</v>
      </c>
      <c r="K807" s="392"/>
      <c r="L807" s="392"/>
      <c r="M807" s="391">
        <v>56</v>
      </c>
      <c r="N807" s="392"/>
      <c r="O807" s="392"/>
      <c r="P807" s="391">
        <v>47</v>
      </c>
      <c r="Q807" s="391"/>
      <c r="R807" s="391"/>
      <c r="S807" s="391">
        <v>0</v>
      </c>
      <c r="T807" s="392"/>
      <c r="U807" s="392"/>
      <c r="V807" s="391">
        <v>94</v>
      </c>
      <c r="W807" s="391"/>
      <c r="X807" s="391"/>
      <c r="Y807" s="391">
        <v>0</v>
      </c>
      <c r="Z807" s="391"/>
      <c r="AA807" s="391"/>
      <c r="AB807" s="391">
        <v>0</v>
      </c>
      <c r="AC807" s="391"/>
      <c r="AD807" s="391"/>
      <c r="AE807" s="391">
        <v>0</v>
      </c>
      <c r="AF807" s="392"/>
      <c r="AG807" s="392"/>
      <c r="AH807" s="391">
        <v>15</v>
      </c>
      <c r="AI807" s="392"/>
      <c r="AJ807" s="389"/>
      <c r="AK807" s="391">
        <f>SUM(F807:AJ807)</f>
        <v>217</v>
      </c>
      <c r="AL807" s="309"/>
      <c r="AM807" s="309"/>
    </row>
    <row r="808" spans="1:39" x14ac:dyDescent="0.25">
      <c r="A808" s="188" t="s">
        <v>305</v>
      </c>
      <c r="B808" s="309"/>
      <c r="C808" s="387">
        <v>41912</v>
      </c>
      <c r="D808" s="388"/>
      <c r="E808" s="389"/>
      <c r="F808" s="391">
        <v>3</v>
      </c>
      <c r="G808" s="391"/>
      <c r="H808" s="391"/>
      <c r="I808" s="391"/>
      <c r="J808" s="391">
        <v>0</v>
      </c>
      <c r="K808" s="392"/>
      <c r="L808" s="392"/>
      <c r="M808" s="391">
        <v>65</v>
      </c>
      <c r="N808" s="392"/>
      <c r="O808" s="392"/>
      <c r="P808" s="391">
        <v>48</v>
      </c>
      <c r="Q808" s="391"/>
      <c r="R808" s="391"/>
      <c r="S808" s="391">
        <v>0</v>
      </c>
      <c r="T808" s="392"/>
      <c r="U808" s="392"/>
      <c r="V808" s="391">
        <v>93</v>
      </c>
      <c r="W808" s="391"/>
      <c r="X808" s="391"/>
      <c r="Y808" s="391">
        <v>0</v>
      </c>
      <c r="Z808" s="391"/>
      <c r="AA808" s="391"/>
      <c r="AB808" s="391">
        <v>0</v>
      </c>
      <c r="AC808" s="391"/>
      <c r="AD808" s="391"/>
      <c r="AE808" s="391">
        <v>0</v>
      </c>
      <c r="AF808" s="392"/>
      <c r="AG808" s="392"/>
      <c r="AH808" s="391">
        <v>19</v>
      </c>
      <c r="AI808" s="392"/>
      <c r="AJ808" s="389"/>
      <c r="AK808" s="391">
        <f>SUM(F808:AJ808)</f>
        <v>228</v>
      </c>
      <c r="AL808" s="396"/>
      <c r="AM808" s="309"/>
    </row>
    <row r="809" spans="1:39" ht="16.5" thickBot="1" x14ac:dyDescent="0.3">
      <c r="A809" s="188" t="s">
        <v>305</v>
      </c>
      <c r="B809" s="102"/>
      <c r="C809" s="103">
        <v>42004</v>
      </c>
      <c r="D809" s="104"/>
      <c r="E809" s="389"/>
      <c r="F809" s="391">
        <v>3</v>
      </c>
      <c r="G809" s="391"/>
      <c r="H809" s="391"/>
      <c r="I809" s="391"/>
      <c r="J809" s="391">
        <v>0</v>
      </c>
      <c r="K809" s="392"/>
      <c r="L809" s="392"/>
      <c r="M809" s="391">
        <v>68</v>
      </c>
      <c r="N809" s="392"/>
      <c r="O809" s="392"/>
      <c r="P809" s="391">
        <v>41</v>
      </c>
      <c r="Q809" s="391"/>
      <c r="R809" s="391"/>
      <c r="S809" s="391">
        <v>0</v>
      </c>
      <c r="T809" s="392"/>
      <c r="U809" s="392"/>
      <c r="V809" s="391">
        <v>99</v>
      </c>
      <c r="W809" s="391"/>
      <c r="X809" s="391"/>
      <c r="Y809" s="391">
        <v>0</v>
      </c>
      <c r="Z809" s="391"/>
      <c r="AA809" s="391"/>
      <c r="AB809" s="391">
        <v>0</v>
      </c>
      <c r="AC809" s="391"/>
      <c r="AD809" s="391"/>
      <c r="AE809" s="391">
        <v>0</v>
      </c>
      <c r="AF809" s="392"/>
      <c r="AG809" s="392"/>
      <c r="AH809" s="391">
        <v>20</v>
      </c>
      <c r="AI809" s="392"/>
      <c r="AJ809" s="389"/>
      <c r="AK809" s="391">
        <f>SUM(F809:AJ809)</f>
        <v>231</v>
      </c>
      <c r="AL809" s="309"/>
      <c r="AM809" s="309"/>
    </row>
    <row r="810" spans="1:39" x14ac:dyDescent="0.25">
      <c r="A810" s="188" t="s">
        <v>307</v>
      </c>
      <c r="B810" s="179">
        <v>2013</v>
      </c>
      <c r="C810" s="181"/>
      <c r="D810" s="180" t="s">
        <v>194</v>
      </c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  <c r="AA810" s="181"/>
      <c r="AB810" s="181"/>
      <c r="AC810" s="181"/>
      <c r="AD810" s="181"/>
      <c r="AE810" s="181"/>
      <c r="AF810" s="181"/>
      <c r="AG810" s="181"/>
      <c r="AH810" s="181"/>
      <c r="AI810" s="181"/>
      <c r="AJ810" s="181"/>
      <c r="AK810" s="181"/>
      <c r="AL810" s="181"/>
      <c r="AM810" s="181"/>
    </row>
    <row r="811" spans="1:39" x14ac:dyDescent="0.25">
      <c r="A811" s="188" t="s">
        <v>307</v>
      </c>
      <c r="B811" s="329"/>
      <c r="C811" s="330">
        <v>41364</v>
      </c>
      <c r="D811" s="331"/>
      <c r="E811" s="188">
        <v>0</v>
      </c>
      <c r="F811" s="188">
        <v>0</v>
      </c>
      <c r="G811" s="187">
        <v>0</v>
      </c>
      <c r="H811" s="187">
        <v>0</v>
      </c>
      <c r="I811" s="187">
        <v>0</v>
      </c>
      <c r="J811" s="187">
        <v>0</v>
      </c>
      <c r="K811" s="187">
        <v>0</v>
      </c>
      <c r="L811" s="187">
        <v>0</v>
      </c>
      <c r="M811" s="187">
        <v>0</v>
      </c>
      <c r="N811" s="187">
        <v>2</v>
      </c>
      <c r="O811" s="187">
        <v>1</v>
      </c>
      <c r="P811" s="397">
        <v>3</v>
      </c>
      <c r="Q811" s="187">
        <v>0</v>
      </c>
      <c r="R811" s="187">
        <v>0</v>
      </c>
      <c r="S811" s="187">
        <v>0</v>
      </c>
      <c r="T811" s="187">
        <v>0</v>
      </c>
      <c r="U811" s="187">
        <v>0</v>
      </c>
      <c r="V811" s="187">
        <v>0</v>
      </c>
      <c r="W811" s="187">
        <v>0</v>
      </c>
      <c r="X811" s="187">
        <v>0</v>
      </c>
      <c r="Y811" s="187">
        <v>0</v>
      </c>
      <c r="Z811" s="187">
        <v>0</v>
      </c>
      <c r="AA811" s="187">
        <v>0</v>
      </c>
      <c r="AB811" s="187">
        <v>0</v>
      </c>
      <c r="AC811" s="187">
        <v>0</v>
      </c>
      <c r="AD811" s="187">
        <v>0</v>
      </c>
      <c r="AE811" s="187">
        <v>0</v>
      </c>
      <c r="AF811" s="187">
        <v>0</v>
      </c>
      <c r="AG811" s="187">
        <v>0</v>
      </c>
      <c r="AH811" s="187">
        <v>0</v>
      </c>
      <c r="AI811" s="187">
        <v>1</v>
      </c>
      <c r="AJ811" s="187">
        <v>2</v>
      </c>
      <c r="AK811" s="397">
        <v>3</v>
      </c>
      <c r="AL811" s="187">
        <v>0</v>
      </c>
      <c r="AM811" s="187">
        <v>0</v>
      </c>
    </row>
    <row r="812" spans="1:39" x14ac:dyDescent="0.25">
      <c r="A812" s="188" t="s">
        <v>307</v>
      </c>
      <c r="B812" s="329"/>
      <c r="C812" s="330">
        <v>41455</v>
      </c>
      <c r="D812" s="331"/>
      <c r="E812" s="188">
        <v>0</v>
      </c>
      <c r="F812" s="188">
        <v>0</v>
      </c>
      <c r="G812" s="187">
        <v>0</v>
      </c>
      <c r="H812" s="187">
        <v>0</v>
      </c>
      <c r="I812" s="187">
        <v>0</v>
      </c>
      <c r="J812" s="187">
        <v>0</v>
      </c>
      <c r="K812" s="187">
        <v>0</v>
      </c>
      <c r="L812" s="187">
        <v>0</v>
      </c>
      <c r="M812" s="187">
        <v>0</v>
      </c>
      <c r="N812" s="187">
        <v>2</v>
      </c>
      <c r="O812" s="187">
        <v>2</v>
      </c>
      <c r="P812" s="397">
        <v>4</v>
      </c>
      <c r="Q812" s="187">
        <v>0</v>
      </c>
      <c r="R812" s="187">
        <v>0</v>
      </c>
      <c r="S812" s="187">
        <v>0</v>
      </c>
      <c r="T812" s="187">
        <v>0</v>
      </c>
      <c r="U812" s="188"/>
      <c r="V812" s="187">
        <v>0</v>
      </c>
      <c r="W812" s="187">
        <v>0</v>
      </c>
      <c r="X812" s="187">
        <v>0</v>
      </c>
      <c r="Y812" s="187">
        <v>0</v>
      </c>
      <c r="Z812" s="187">
        <v>0</v>
      </c>
      <c r="AA812" s="187">
        <v>0</v>
      </c>
      <c r="AB812" s="187">
        <v>0</v>
      </c>
      <c r="AC812" s="187">
        <v>0</v>
      </c>
      <c r="AD812" s="187">
        <v>0</v>
      </c>
      <c r="AE812" s="187">
        <v>0</v>
      </c>
      <c r="AF812" s="187">
        <v>0</v>
      </c>
      <c r="AG812" s="187">
        <v>0</v>
      </c>
      <c r="AH812" s="187">
        <v>0</v>
      </c>
      <c r="AI812" s="187">
        <v>2</v>
      </c>
      <c r="AJ812" s="187">
        <v>2</v>
      </c>
      <c r="AK812" s="397">
        <v>4</v>
      </c>
      <c r="AL812" s="187">
        <v>0</v>
      </c>
      <c r="AM812" s="187">
        <v>0</v>
      </c>
    </row>
    <row r="813" spans="1:39" x14ac:dyDescent="0.25">
      <c r="A813" s="188" t="s">
        <v>307</v>
      </c>
      <c r="B813" s="329"/>
      <c r="C813" s="330">
        <v>41547</v>
      </c>
      <c r="D813" s="331"/>
      <c r="E813" s="188">
        <v>0</v>
      </c>
      <c r="F813" s="188">
        <v>0</v>
      </c>
      <c r="G813" s="187">
        <v>0</v>
      </c>
      <c r="H813" s="187">
        <v>0</v>
      </c>
      <c r="I813" s="187">
        <v>0</v>
      </c>
      <c r="J813" s="187">
        <v>0</v>
      </c>
      <c r="K813" s="187">
        <v>0</v>
      </c>
      <c r="L813" s="187">
        <v>0</v>
      </c>
      <c r="M813" s="187">
        <v>0</v>
      </c>
      <c r="N813" s="187">
        <v>2</v>
      </c>
      <c r="O813" s="187">
        <v>1</v>
      </c>
      <c r="P813" s="397">
        <v>3</v>
      </c>
      <c r="Q813" s="187">
        <v>0</v>
      </c>
      <c r="R813" s="187">
        <v>0</v>
      </c>
      <c r="S813" s="187">
        <v>0</v>
      </c>
      <c r="T813" s="187">
        <v>0</v>
      </c>
      <c r="U813" s="187">
        <v>0</v>
      </c>
      <c r="V813" s="187">
        <v>0</v>
      </c>
      <c r="W813" s="187">
        <v>0</v>
      </c>
      <c r="X813" s="187">
        <v>0</v>
      </c>
      <c r="Y813" s="187">
        <v>0</v>
      </c>
      <c r="Z813" s="187">
        <v>0</v>
      </c>
      <c r="AA813" s="187">
        <v>0</v>
      </c>
      <c r="AB813" s="187">
        <v>0</v>
      </c>
      <c r="AC813" s="187">
        <v>0</v>
      </c>
      <c r="AD813" s="187">
        <v>0</v>
      </c>
      <c r="AE813" s="187">
        <v>0</v>
      </c>
      <c r="AF813" s="187">
        <v>0</v>
      </c>
      <c r="AG813" s="187">
        <v>0</v>
      </c>
      <c r="AH813" s="187">
        <v>0</v>
      </c>
      <c r="AI813" s="187">
        <v>2</v>
      </c>
      <c r="AJ813" s="187">
        <v>1</v>
      </c>
      <c r="AK813" s="397">
        <v>3</v>
      </c>
      <c r="AL813" s="187">
        <v>0</v>
      </c>
      <c r="AM813" s="187">
        <v>0</v>
      </c>
    </row>
    <row r="814" spans="1:39" x14ac:dyDescent="0.25">
      <c r="A814" s="188" t="s">
        <v>307</v>
      </c>
      <c r="B814" s="329"/>
      <c r="C814" s="330">
        <v>41639</v>
      </c>
      <c r="D814" s="331"/>
      <c r="E814" s="187">
        <v>0</v>
      </c>
      <c r="F814" s="187">
        <v>0</v>
      </c>
      <c r="G814" s="187">
        <v>0</v>
      </c>
      <c r="H814" s="187">
        <v>0</v>
      </c>
      <c r="I814" s="187">
        <v>0</v>
      </c>
      <c r="J814" s="187">
        <v>0</v>
      </c>
      <c r="K814" s="187">
        <v>0</v>
      </c>
      <c r="L814" s="187">
        <v>0</v>
      </c>
      <c r="M814" s="187">
        <v>0</v>
      </c>
      <c r="N814" s="187">
        <v>3</v>
      </c>
      <c r="O814" s="187">
        <v>0</v>
      </c>
      <c r="P814" s="397">
        <v>3</v>
      </c>
      <c r="Q814" s="187">
        <v>0</v>
      </c>
      <c r="R814" s="187">
        <v>0</v>
      </c>
      <c r="S814" s="187">
        <v>0</v>
      </c>
      <c r="T814" s="187">
        <v>0</v>
      </c>
      <c r="U814" s="187">
        <v>0</v>
      </c>
      <c r="V814" s="187">
        <v>0</v>
      </c>
      <c r="W814" s="187">
        <v>0</v>
      </c>
      <c r="X814" s="187">
        <v>0</v>
      </c>
      <c r="Y814" s="187">
        <v>0</v>
      </c>
      <c r="Z814" s="187">
        <v>0</v>
      </c>
      <c r="AA814" s="187">
        <v>0</v>
      </c>
      <c r="AB814" s="187">
        <v>0</v>
      </c>
      <c r="AC814" s="187">
        <v>0</v>
      </c>
      <c r="AD814" s="187">
        <v>0</v>
      </c>
      <c r="AE814" s="187">
        <v>0</v>
      </c>
      <c r="AF814" s="187">
        <v>0</v>
      </c>
      <c r="AG814" s="187">
        <v>0</v>
      </c>
      <c r="AH814" s="187">
        <v>0</v>
      </c>
      <c r="AI814" s="187">
        <v>3</v>
      </c>
      <c r="AJ814" s="187">
        <v>0</v>
      </c>
      <c r="AK814" s="397">
        <v>3</v>
      </c>
      <c r="AL814" s="187">
        <v>0</v>
      </c>
      <c r="AM814" s="187">
        <v>0</v>
      </c>
    </row>
    <row r="815" spans="1:39" x14ac:dyDescent="0.25">
      <c r="A815" s="188" t="s">
        <v>307</v>
      </c>
      <c r="B815" s="329">
        <v>2013</v>
      </c>
      <c r="C815" s="330"/>
      <c r="D815" s="331" t="s">
        <v>256</v>
      </c>
      <c r="E815" s="188"/>
      <c r="F815" s="188"/>
      <c r="G815" s="188"/>
      <c r="H815" s="188"/>
      <c r="I815" s="188"/>
      <c r="J815" s="188"/>
      <c r="K815" s="188"/>
      <c r="L815" s="188"/>
      <c r="M815" s="188"/>
      <c r="N815" s="188"/>
      <c r="O815" s="188"/>
      <c r="P815" s="188"/>
      <c r="Q815" s="188"/>
      <c r="R815" s="188"/>
      <c r="S815" s="188"/>
      <c r="T815" s="188"/>
      <c r="U815" s="188"/>
      <c r="V815" s="188"/>
      <c r="W815" s="188"/>
      <c r="X815" s="188"/>
      <c r="Y815" s="188"/>
      <c r="Z815" s="188"/>
      <c r="AA815" s="188"/>
      <c r="AB815" s="188"/>
      <c r="AC815" s="188"/>
      <c r="AD815" s="188"/>
      <c r="AE815" s="188"/>
      <c r="AF815" s="188"/>
      <c r="AG815" s="188"/>
      <c r="AH815" s="188"/>
      <c r="AI815" s="188"/>
      <c r="AJ815" s="188"/>
      <c r="AK815" s="188"/>
      <c r="AL815" s="188"/>
      <c r="AM815" s="188"/>
    </row>
    <row r="816" spans="1:39" x14ac:dyDescent="0.25">
      <c r="A816" s="188" t="s">
        <v>307</v>
      </c>
      <c r="B816" s="329"/>
      <c r="C816" s="330">
        <v>41364</v>
      </c>
      <c r="D816" s="331"/>
      <c r="E816" s="188">
        <v>0</v>
      </c>
      <c r="F816" s="188">
        <v>2</v>
      </c>
      <c r="G816" s="397">
        <v>2</v>
      </c>
      <c r="H816" s="187">
        <v>0</v>
      </c>
      <c r="I816" s="187">
        <v>0</v>
      </c>
      <c r="J816" s="187">
        <v>0</v>
      </c>
      <c r="K816" s="187">
        <v>0</v>
      </c>
      <c r="L816" s="187">
        <v>0</v>
      </c>
      <c r="M816" s="187">
        <v>0</v>
      </c>
      <c r="N816" s="187">
        <v>0</v>
      </c>
      <c r="O816" s="187">
        <v>3</v>
      </c>
      <c r="P816" s="397">
        <v>3</v>
      </c>
      <c r="Q816" s="187">
        <v>0</v>
      </c>
      <c r="R816" s="187">
        <v>1</v>
      </c>
      <c r="S816" s="397">
        <v>1</v>
      </c>
      <c r="T816" s="187">
        <v>0</v>
      </c>
      <c r="U816" s="187">
        <v>0</v>
      </c>
      <c r="V816" s="187">
        <v>0</v>
      </c>
      <c r="W816" s="187">
        <v>0</v>
      </c>
      <c r="X816" s="187">
        <v>1</v>
      </c>
      <c r="Y816" s="397">
        <v>1</v>
      </c>
      <c r="Z816" s="187">
        <v>0</v>
      </c>
      <c r="AA816" s="187">
        <v>0</v>
      </c>
      <c r="AB816" s="187">
        <v>0</v>
      </c>
      <c r="AC816" s="187">
        <v>0</v>
      </c>
      <c r="AD816" s="187">
        <v>0</v>
      </c>
      <c r="AE816" s="187">
        <v>0</v>
      </c>
      <c r="AF816" s="187">
        <v>0</v>
      </c>
      <c r="AG816" s="187">
        <v>0</v>
      </c>
      <c r="AH816" s="187">
        <v>0</v>
      </c>
      <c r="AI816" s="187">
        <v>0</v>
      </c>
      <c r="AJ816" s="187">
        <v>7</v>
      </c>
      <c r="AK816" s="397">
        <v>7</v>
      </c>
      <c r="AL816" s="188"/>
      <c r="AM816" s="188"/>
    </row>
    <row r="817" spans="1:39" x14ac:dyDescent="0.25">
      <c r="A817" s="188" t="s">
        <v>307</v>
      </c>
      <c r="B817" s="329"/>
      <c r="C817" s="330">
        <v>41455</v>
      </c>
      <c r="D817" s="331"/>
      <c r="E817" s="188">
        <v>2</v>
      </c>
      <c r="F817" s="188">
        <v>0</v>
      </c>
      <c r="G817" s="397">
        <v>2</v>
      </c>
      <c r="H817" s="188">
        <v>0</v>
      </c>
      <c r="I817" s="187">
        <v>0</v>
      </c>
      <c r="J817" s="187">
        <v>0</v>
      </c>
      <c r="K817" s="187">
        <v>0</v>
      </c>
      <c r="L817" s="187">
        <v>0</v>
      </c>
      <c r="M817" s="187">
        <v>0</v>
      </c>
      <c r="N817" s="187">
        <v>1</v>
      </c>
      <c r="O817" s="187">
        <v>0</v>
      </c>
      <c r="P817" s="397">
        <v>1</v>
      </c>
      <c r="Q817" s="187">
        <v>0</v>
      </c>
      <c r="R817" s="187">
        <v>0</v>
      </c>
      <c r="S817" s="187">
        <v>0</v>
      </c>
      <c r="T817" s="187">
        <v>0</v>
      </c>
      <c r="U817" s="187">
        <v>0</v>
      </c>
      <c r="V817" s="187">
        <v>0</v>
      </c>
      <c r="W817" s="187">
        <v>0</v>
      </c>
      <c r="X817" s="187">
        <v>1</v>
      </c>
      <c r="Y817" s="397">
        <v>1</v>
      </c>
      <c r="Z817" s="187">
        <v>0</v>
      </c>
      <c r="AA817" s="187">
        <v>0</v>
      </c>
      <c r="AB817" s="187">
        <v>0</v>
      </c>
      <c r="AC817" s="187">
        <v>0</v>
      </c>
      <c r="AD817" s="187">
        <v>0</v>
      </c>
      <c r="AE817" s="187">
        <v>0</v>
      </c>
      <c r="AF817" s="187">
        <v>0</v>
      </c>
      <c r="AG817" s="187">
        <v>0</v>
      </c>
      <c r="AH817" s="187">
        <v>0</v>
      </c>
      <c r="AI817" s="187">
        <v>3</v>
      </c>
      <c r="AJ817" s="187">
        <v>1</v>
      </c>
      <c r="AK817" s="187">
        <v>4</v>
      </c>
      <c r="AL817" s="188"/>
      <c r="AM817" s="188"/>
    </row>
    <row r="818" spans="1:39" x14ac:dyDescent="0.25">
      <c r="A818" s="188" t="s">
        <v>307</v>
      </c>
      <c r="B818" s="329"/>
      <c r="C818" s="330">
        <v>41547</v>
      </c>
      <c r="D818" s="331"/>
      <c r="E818" s="187">
        <v>0</v>
      </c>
      <c r="F818" s="187">
        <v>0</v>
      </c>
      <c r="G818" s="187">
        <v>0</v>
      </c>
      <c r="H818" s="187">
        <v>0</v>
      </c>
      <c r="I818" s="187">
        <v>0</v>
      </c>
      <c r="J818" s="187">
        <v>0</v>
      </c>
      <c r="K818" s="187">
        <v>0</v>
      </c>
      <c r="L818" s="187">
        <v>0</v>
      </c>
      <c r="M818" s="187">
        <v>0</v>
      </c>
      <c r="N818" s="187">
        <v>3</v>
      </c>
      <c r="O818" s="187">
        <v>1</v>
      </c>
      <c r="P818" s="397">
        <v>4</v>
      </c>
      <c r="Q818" s="187">
        <v>0</v>
      </c>
      <c r="R818" s="187">
        <v>0</v>
      </c>
      <c r="S818" s="187">
        <v>0</v>
      </c>
      <c r="T818" s="187">
        <v>0</v>
      </c>
      <c r="U818" s="187">
        <v>0</v>
      </c>
      <c r="V818" s="187">
        <v>0</v>
      </c>
      <c r="W818" s="187">
        <v>0</v>
      </c>
      <c r="X818" s="187">
        <v>1</v>
      </c>
      <c r="Y818" s="397">
        <v>1</v>
      </c>
      <c r="Z818" s="187">
        <v>0</v>
      </c>
      <c r="AA818" s="187">
        <v>0</v>
      </c>
      <c r="AB818" s="187">
        <v>0</v>
      </c>
      <c r="AC818" s="187">
        <v>0</v>
      </c>
      <c r="AD818" s="187">
        <v>0</v>
      </c>
      <c r="AE818" s="187">
        <v>0</v>
      </c>
      <c r="AF818" s="187">
        <v>0</v>
      </c>
      <c r="AG818" s="187">
        <v>0</v>
      </c>
      <c r="AH818" s="187">
        <v>0</v>
      </c>
      <c r="AI818" s="187">
        <v>3</v>
      </c>
      <c r="AJ818" s="187">
        <v>2</v>
      </c>
      <c r="AK818" s="397">
        <v>5</v>
      </c>
      <c r="AL818" s="188"/>
      <c r="AM818" s="188"/>
    </row>
    <row r="819" spans="1:39" x14ac:dyDescent="0.25">
      <c r="A819" s="188" t="s">
        <v>307</v>
      </c>
      <c r="B819" s="329"/>
      <c r="C819" s="330">
        <v>41639</v>
      </c>
      <c r="D819" s="331"/>
      <c r="E819" s="187">
        <v>0</v>
      </c>
      <c r="F819" s="187">
        <v>1</v>
      </c>
      <c r="G819" s="397">
        <v>1</v>
      </c>
      <c r="H819" s="187">
        <v>0</v>
      </c>
      <c r="I819" s="187">
        <v>0</v>
      </c>
      <c r="J819" s="187">
        <v>0</v>
      </c>
      <c r="K819" s="187">
        <v>0</v>
      </c>
      <c r="L819" s="187">
        <v>0</v>
      </c>
      <c r="M819" s="187">
        <v>0</v>
      </c>
      <c r="N819" s="187">
        <v>0</v>
      </c>
      <c r="O819" s="187">
        <v>2</v>
      </c>
      <c r="P819" s="397">
        <v>2</v>
      </c>
      <c r="Q819" s="187">
        <v>0</v>
      </c>
      <c r="R819" s="187">
        <v>0</v>
      </c>
      <c r="S819" s="187">
        <v>0</v>
      </c>
      <c r="T819" s="187">
        <v>0</v>
      </c>
      <c r="U819" s="187">
        <v>0</v>
      </c>
      <c r="V819" s="187">
        <v>0</v>
      </c>
      <c r="W819" s="187">
        <v>0</v>
      </c>
      <c r="X819" s="187">
        <v>1</v>
      </c>
      <c r="Y819" s="397">
        <v>1</v>
      </c>
      <c r="Z819" s="187">
        <v>0</v>
      </c>
      <c r="AA819" s="187">
        <v>0</v>
      </c>
      <c r="AB819" s="187">
        <v>0</v>
      </c>
      <c r="AC819" s="187">
        <v>0</v>
      </c>
      <c r="AD819" s="187">
        <v>0</v>
      </c>
      <c r="AE819" s="187">
        <v>0</v>
      </c>
      <c r="AF819" s="187">
        <v>0</v>
      </c>
      <c r="AG819" s="187">
        <v>0</v>
      </c>
      <c r="AH819" s="187">
        <v>0</v>
      </c>
      <c r="AI819" s="187">
        <v>0</v>
      </c>
      <c r="AJ819" s="187">
        <v>4</v>
      </c>
      <c r="AK819" s="187">
        <v>4</v>
      </c>
      <c r="AL819" s="188"/>
      <c r="AM819" s="188"/>
    </row>
    <row r="820" spans="1:39" ht="16.5" thickBot="1" x14ac:dyDescent="0.3">
      <c r="A820" s="188" t="s">
        <v>307</v>
      </c>
      <c r="B820" s="182"/>
      <c r="C820" s="184"/>
      <c r="D820" s="183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  <c r="U820" s="184"/>
      <c r="V820" s="184"/>
      <c r="W820" s="184"/>
      <c r="X820" s="184"/>
      <c r="Y820" s="184"/>
      <c r="Z820" s="184"/>
      <c r="AA820" s="184"/>
      <c r="AB820" s="184"/>
      <c r="AC820" s="184"/>
      <c r="AD820" s="184"/>
      <c r="AE820" s="184"/>
      <c r="AF820" s="184"/>
      <c r="AG820" s="184"/>
      <c r="AH820" s="184"/>
      <c r="AI820" s="184"/>
      <c r="AJ820" s="184"/>
      <c r="AK820" s="184"/>
      <c r="AL820" s="184"/>
      <c r="AM820" s="184"/>
    </row>
    <row r="821" spans="1:39" ht="16.5" thickTop="1" x14ac:dyDescent="0.25">
      <c r="A821" s="188" t="s">
        <v>307</v>
      </c>
      <c r="B821" s="179">
        <v>2014</v>
      </c>
      <c r="C821" s="181"/>
      <c r="D821" s="180" t="s">
        <v>194</v>
      </c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  <c r="AA821" s="181"/>
      <c r="AB821" s="181"/>
      <c r="AC821" s="181"/>
      <c r="AD821" s="181"/>
      <c r="AE821" s="181"/>
      <c r="AF821" s="181"/>
      <c r="AG821" s="181"/>
      <c r="AH821" s="181"/>
      <c r="AI821" s="181"/>
      <c r="AJ821" s="181"/>
      <c r="AK821" s="181"/>
      <c r="AL821" s="181"/>
      <c r="AM821" s="181"/>
    </row>
    <row r="822" spans="1:39" x14ac:dyDescent="0.25">
      <c r="A822" s="188" t="s">
        <v>307</v>
      </c>
      <c r="B822" s="329"/>
      <c r="C822" s="330">
        <v>41729</v>
      </c>
      <c r="D822" s="331"/>
      <c r="E822" s="187">
        <v>0</v>
      </c>
      <c r="F822" s="187">
        <v>0</v>
      </c>
      <c r="G822" s="187">
        <v>0</v>
      </c>
      <c r="H822" s="187">
        <v>0</v>
      </c>
      <c r="I822" s="187">
        <v>0</v>
      </c>
      <c r="J822" s="187">
        <v>0</v>
      </c>
      <c r="K822" s="187">
        <v>0</v>
      </c>
      <c r="L822" s="187">
        <v>0</v>
      </c>
      <c r="M822" s="187">
        <v>0</v>
      </c>
      <c r="N822" s="187">
        <v>1</v>
      </c>
      <c r="O822" s="187">
        <v>1</v>
      </c>
      <c r="P822" s="397">
        <v>2</v>
      </c>
      <c r="Q822" s="398">
        <v>0</v>
      </c>
      <c r="R822" s="398">
        <v>0</v>
      </c>
      <c r="S822" s="398">
        <v>0</v>
      </c>
      <c r="T822" s="398">
        <v>0</v>
      </c>
      <c r="U822" s="398">
        <v>0</v>
      </c>
      <c r="V822" s="398">
        <v>0</v>
      </c>
      <c r="W822" s="398">
        <v>0</v>
      </c>
      <c r="X822" s="398">
        <v>0</v>
      </c>
      <c r="Y822" s="397">
        <v>0</v>
      </c>
      <c r="Z822" s="398">
        <v>0</v>
      </c>
      <c r="AA822" s="398">
        <v>0</v>
      </c>
      <c r="AB822" s="398">
        <v>0</v>
      </c>
      <c r="AC822" s="398">
        <v>0</v>
      </c>
      <c r="AD822" s="398">
        <v>0</v>
      </c>
      <c r="AE822" s="398">
        <v>0</v>
      </c>
      <c r="AF822" s="398">
        <v>0</v>
      </c>
      <c r="AG822" s="398">
        <v>0</v>
      </c>
      <c r="AH822" s="398">
        <v>0</v>
      </c>
      <c r="AI822" s="398">
        <v>0</v>
      </c>
      <c r="AJ822" s="398">
        <v>0</v>
      </c>
      <c r="AK822" s="398">
        <v>0</v>
      </c>
      <c r="AL822" s="398">
        <v>0</v>
      </c>
      <c r="AM822" s="398">
        <v>0</v>
      </c>
    </row>
    <row r="823" spans="1:39" x14ac:dyDescent="0.25">
      <c r="A823" s="188" t="s">
        <v>307</v>
      </c>
      <c r="B823" s="329"/>
      <c r="C823" s="330">
        <v>41820</v>
      </c>
      <c r="D823" s="331"/>
      <c r="E823" s="187">
        <v>0</v>
      </c>
      <c r="F823" s="187">
        <v>0</v>
      </c>
      <c r="G823" s="187">
        <v>0</v>
      </c>
      <c r="H823" s="187">
        <v>0</v>
      </c>
      <c r="I823" s="187">
        <v>0</v>
      </c>
      <c r="J823" s="187">
        <v>0</v>
      </c>
      <c r="K823" s="187">
        <v>0</v>
      </c>
      <c r="L823" s="187">
        <v>0</v>
      </c>
      <c r="M823" s="187">
        <v>0</v>
      </c>
      <c r="N823" s="187">
        <v>0</v>
      </c>
      <c r="O823" s="187">
        <v>1</v>
      </c>
      <c r="P823" s="397">
        <v>1</v>
      </c>
      <c r="Q823" s="398">
        <v>0</v>
      </c>
      <c r="R823" s="398">
        <v>0</v>
      </c>
      <c r="S823" s="398">
        <v>0</v>
      </c>
      <c r="T823" s="398">
        <v>0</v>
      </c>
      <c r="U823" s="398">
        <v>0</v>
      </c>
      <c r="V823" s="398">
        <v>0</v>
      </c>
      <c r="W823" s="398">
        <v>0</v>
      </c>
      <c r="X823" s="398">
        <v>0</v>
      </c>
      <c r="Y823" s="397">
        <v>0</v>
      </c>
      <c r="Z823" s="398">
        <v>0</v>
      </c>
      <c r="AA823" s="398">
        <v>0</v>
      </c>
      <c r="AB823" s="398">
        <v>0</v>
      </c>
      <c r="AC823" s="398">
        <v>0</v>
      </c>
      <c r="AD823" s="398">
        <v>0</v>
      </c>
      <c r="AE823" s="398">
        <v>0</v>
      </c>
      <c r="AF823" s="398">
        <v>0</v>
      </c>
      <c r="AG823" s="398">
        <v>0</v>
      </c>
      <c r="AH823" s="398">
        <v>0</v>
      </c>
      <c r="AI823" s="398">
        <v>0</v>
      </c>
      <c r="AJ823" s="398">
        <v>0</v>
      </c>
      <c r="AK823" s="398">
        <v>0</v>
      </c>
      <c r="AL823" s="398">
        <v>0</v>
      </c>
      <c r="AM823" s="398">
        <v>0</v>
      </c>
    </row>
    <row r="824" spans="1:39" x14ac:dyDescent="0.25">
      <c r="A824" s="188" t="s">
        <v>307</v>
      </c>
      <c r="B824" s="329"/>
      <c r="C824" s="330">
        <v>41912</v>
      </c>
      <c r="D824" s="331"/>
      <c r="E824" s="187">
        <v>0</v>
      </c>
      <c r="F824" s="187">
        <v>0</v>
      </c>
      <c r="G824" s="187">
        <v>0</v>
      </c>
      <c r="H824" s="187">
        <v>0</v>
      </c>
      <c r="I824" s="187">
        <v>0</v>
      </c>
      <c r="J824" s="187">
        <v>0</v>
      </c>
      <c r="K824" s="187">
        <v>0</v>
      </c>
      <c r="L824" s="187">
        <v>0</v>
      </c>
      <c r="M824" s="187">
        <v>0</v>
      </c>
      <c r="N824" s="187">
        <v>1</v>
      </c>
      <c r="O824" s="187">
        <v>0</v>
      </c>
      <c r="P824" s="397">
        <v>1</v>
      </c>
      <c r="Q824" s="398">
        <v>0</v>
      </c>
      <c r="R824" s="398">
        <v>0</v>
      </c>
      <c r="S824" s="398">
        <v>0</v>
      </c>
      <c r="T824" s="398">
        <v>0</v>
      </c>
      <c r="U824" s="398">
        <v>0</v>
      </c>
      <c r="V824" s="398">
        <v>0</v>
      </c>
      <c r="W824" s="398">
        <v>0</v>
      </c>
      <c r="X824" s="398">
        <v>0</v>
      </c>
      <c r="Y824" s="397">
        <v>0</v>
      </c>
      <c r="Z824" s="398">
        <v>0</v>
      </c>
      <c r="AA824" s="398">
        <v>0</v>
      </c>
      <c r="AB824" s="398">
        <v>0</v>
      </c>
      <c r="AC824" s="398">
        <v>0</v>
      </c>
      <c r="AD824" s="398">
        <v>0</v>
      </c>
      <c r="AE824" s="398">
        <v>0</v>
      </c>
      <c r="AF824" s="398">
        <v>0</v>
      </c>
      <c r="AG824" s="398">
        <v>0</v>
      </c>
      <c r="AH824" s="398">
        <v>0</v>
      </c>
      <c r="AI824" s="398">
        <v>0</v>
      </c>
      <c r="AJ824" s="398">
        <v>0</v>
      </c>
      <c r="AK824" s="398">
        <v>0</v>
      </c>
      <c r="AL824" s="398">
        <v>0</v>
      </c>
      <c r="AM824" s="398">
        <v>0</v>
      </c>
    </row>
    <row r="825" spans="1:39" x14ac:dyDescent="0.25">
      <c r="A825" s="188" t="s">
        <v>307</v>
      </c>
      <c r="B825" s="329"/>
      <c r="C825" s="330">
        <v>42004</v>
      </c>
      <c r="D825" s="331"/>
      <c r="E825" s="187">
        <v>0</v>
      </c>
      <c r="F825" s="187">
        <v>0</v>
      </c>
      <c r="G825" s="187">
        <v>0</v>
      </c>
      <c r="H825" s="187">
        <v>0</v>
      </c>
      <c r="I825" s="187">
        <v>0</v>
      </c>
      <c r="J825" s="187">
        <v>0</v>
      </c>
      <c r="K825" s="187">
        <v>0</v>
      </c>
      <c r="L825" s="187">
        <v>0</v>
      </c>
      <c r="M825" s="187">
        <v>0</v>
      </c>
      <c r="N825" s="187">
        <v>0</v>
      </c>
      <c r="O825" s="187">
        <v>0</v>
      </c>
      <c r="P825" s="397">
        <v>0</v>
      </c>
      <c r="Q825" s="398">
        <v>0</v>
      </c>
      <c r="R825" s="398">
        <v>0</v>
      </c>
      <c r="S825" s="398">
        <v>0</v>
      </c>
      <c r="T825" s="398">
        <v>0</v>
      </c>
      <c r="U825" s="398">
        <v>0</v>
      </c>
      <c r="V825" s="398">
        <v>0</v>
      </c>
      <c r="W825" s="398">
        <v>0</v>
      </c>
      <c r="X825" s="398">
        <v>0</v>
      </c>
      <c r="Y825" s="397">
        <v>0</v>
      </c>
      <c r="Z825" s="398">
        <v>0</v>
      </c>
      <c r="AA825" s="398">
        <v>0</v>
      </c>
      <c r="AB825" s="398">
        <v>0</v>
      </c>
      <c r="AC825" s="398">
        <v>0</v>
      </c>
      <c r="AD825" s="398">
        <v>0</v>
      </c>
      <c r="AE825" s="398">
        <v>0</v>
      </c>
      <c r="AF825" s="398">
        <v>0</v>
      </c>
      <c r="AG825" s="398">
        <v>0</v>
      </c>
      <c r="AH825" s="398">
        <v>0</v>
      </c>
      <c r="AI825" s="398">
        <v>0</v>
      </c>
      <c r="AJ825" s="398">
        <v>0</v>
      </c>
      <c r="AK825" s="398">
        <v>0</v>
      </c>
      <c r="AL825" s="398">
        <v>0</v>
      </c>
      <c r="AM825" s="398">
        <v>0</v>
      </c>
    </row>
    <row r="826" spans="1:39" x14ac:dyDescent="0.25">
      <c r="A826" s="188" t="s">
        <v>307</v>
      </c>
      <c r="B826" s="329">
        <v>2014</v>
      </c>
      <c r="C826" s="330"/>
      <c r="D826" s="331" t="s">
        <v>256</v>
      </c>
      <c r="E826" s="188"/>
      <c r="F826" s="188"/>
      <c r="G826" s="188"/>
      <c r="H826" s="188"/>
      <c r="I826" s="188"/>
      <c r="J826" s="188"/>
      <c r="K826" s="188"/>
      <c r="L826" s="188"/>
      <c r="M826" s="188"/>
      <c r="N826" s="188"/>
      <c r="O826" s="188"/>
      <c r="P826" s="188"/>
      <c r="Q826" s="188"/>
      <c r="R826" s="188"/>
      <c r="S826" s="188"/>
      <c r="T826" s="188"/>
      <c r="U826" s="188"/>
      <c r="V826" s="188"/>
      <c r="W826" s="188"/>
      <c r="X826" s="188"/>
      <c r="Y826" s="188"/>
      <c r="Z826" s="188"/>
      <c r="AA826" s="188"/>
      <c r="AB826" s="188"/>
      <c r="AC826" s="188"/>
      <c r="AD826" s="188"/>
      <c r="AE826" s="188"/>
      <c r="AF826" s="188"/>
      <c r="AG826" s="188"/>
      <c r="AH826" s="188"/>
      <c r="AI826" s="188"/>
      <c r="AJ826" s="188"/>
      <c r="AK826" s="188"/>
      <c r="AL826" s="188"/>
      <c r="AM826" s="188"/>
    </row>
    <row r="827" spans="1:39" x14ac:dyDescent="0.25">
      <c r="A827" s="188" t="s">
        <v>307</v>
      </c>
      <c r="B827" s="329"/>
      <c r="C827" s="330">
        <v>41729</v>
      </c>
      <c r="D827" s="331"/>
      <c r="E827" s="187">
        <v>0</v>
      </c>
      <c r="F827" s="187">
        <v>0</v>
      </c>
      <c r="G827" s="187">
        <v>0</v>
      </c>
      <c r="H827" s="187">
        <v>0</v>
      </c>
      <c r="I827" s="187">
        <v>0</v>
      </c>
      <c r="J827" s="187">
        <v>0</v>
      </c>
      <c r="K827" s="187">
        <v>0</v>
      </c>
      <c r="L827" s="187">
        <v>0</v>
      </c>
      <c r="M827" s="187">
        <v>0</v>
      </c>
      <c r="N827" s="187">
        <v>0</v>
      </c>
      <c r="O827" s="187">
        <v>2</v>
      </c>
      <c r="P827" s="397">
        <v>2</v>
      </c>
      <c r="Q827" s="187">
        <v>0</v>
      </c>
      <c r="R827" s="187">
        <v>0</v>
      </c>
      <c r="S827" s="187">
        <v>0</v>
      </c>
      <c r="T827" s="187">
        <v>0</v>
      </c>
      <c r="U827" s="187">
        <v>0</v>
      </c>
      <c r="V827" s="187">
        <v>0</v>
      </c>
      <c r="W827" s="187">
        <v>0</v>
      </c>
      <c r="X827" s="187">
        <v>0</v>
      </c>
      <c r="Y827" s="397">
        <v>0</v>
      </c>
      <c r="Z827" s="187">
        <v>0</v>
      </c>
      <c r="AA827" s="187">
        <v>0</v>
      </c>
      <c r="AB827" s="187">
        <v>0</v>
      </c>
      <c r="AC827" s="187">
        <v>0</v>
      </c>
      <c r="AD827" s="187">
        <v>0</v>
      </c>
      <c r="AE827" s="187">
        <v>0</v>
      </c>
      <c r="AF827" s="187">
        <v>0</v>
      </c>
      <c r="AG827" s="187">
        <v>0</v>
      </c>
      <c r="AH827" s="187">
        <v>0</v>
      </c>
      <c r="AI827" s="187">
        <v>0</v>
      </c>
      <c r="AJ827" s="187">
        <v>0</v>
      </c>
      <c r="AK827" s="397">
        <v>2</v>
      </c>
      <c r="AL827" s="187">
        <v>0</v>
      </c>
      <c r="AM827" s="187">
        <v>0</v>
      </c>
    </row>
    <row r="828" spans="1:39" x14ac:dyDescent="0.25">
      <c r="A828" s="188" t="s">
        <v>307</v>
      </c>
      <c r="B828" s="329"/>
      <c r="C828" s="330">
        <v>41820</v>
      </c>
      <c r="D828" s="331"/>
      <c r="E828" s="187">
        <v>1</v>
      </c>
      <c r="F828" s="187">
        <v>0</v>
      </c>
      <c r="G828" s="397">
        <v>1</v>
      </c>
      <c r="H828" s="187">
        <v>0</v>
      </c>
      <c r="I828" s="187">
        <v>0</v>
      </c>
      <c r="J828" s="187">
        <v>0</v>
      </c>
      <c r="K828" s="187">
        <v>0</v>
      </c>
      <c r="L828" s="187">
        <v>0</v>
      </c>
      <c r="M828" s="187">
        <v>0</v>
      </c>
      <c r="N828" s="187">
        <v>0</v>
      </c>
      <c r="O828" s="187">
        <v>0</v>
      </c>
      <c r="P828" s="187">
        <v>0</v>
      </c>
      <c r="Q828" s="187">
        <v>0</v>
      </c>
      <c r="R828" s="187">
        <v>0</v>
      </c>
      <c r="S828" s="187">
        <v>0</v>
      </c>
      <c r="T828" s="187">
        <v>0</v>
      </c>
      <c r="U828" s="187">
        <v>0</v>
      </c>
      <c r="V828" s="187">
        <v>0</v>
      </c>
      <c r="W828" s="187">
        <v>0</v>
      </c>
      <c r="X828" s="187">
        <v>0</v>
      </c>
      <c r="Y828" s="397">
        <v>0</v>
      </c>
      <c r="Z828" s="187">
        <v>0</v>
      </c>
      <c r="AA828" s="187">
        <v>1</v>
      </c>
      <c r="AB828" s="397">
        <v>1</v>
      </c>
      <c r="AC828" s="187">
        <v>0</v>
      </c>
      <c r="AD828" s="187">
        <v>0</v>
      </c>
      <c r="AE828" s="187">
        <v>0</v>
      </c>
      <c r="AF828" s="187">
        <v>0</v>
      </c>
      <c r="AG828" s="187">
        <v>0</v>
      </c>
      <c r="AH828" s="187">
        <v>0</v>
      </c>
      <c r="AI828" s="187">
        <v>1</v>
      </c>
      <c r="AJ828" s="187">
        <v>1</v>
      </c>
      <c r="AK828" s="397">
        <v>2</v>
      </c>
      <c r="AL828" s="188"/>
      <c r="AM828" s="188"/>
    </row>
    <row r="829" spans="1:39" x14ac:dyDescent="0.25">
      <c r="A829" s="188" t="s">
        <v>307</v>
      </c>
      <c r="B829" s="329"/>
      <c r="C829" s="330">
        <v>41912</v>
      </c>
      <c r="D829" s="331"/>
      <c r="E829" s="187">
        <v>0</v>
      </c>
      <c r="F829" s="187">
        <v>0</v>
      </c>
      <c r="G829" s="187">
        <v>0</v>
      </c>
      <c r="H829" s="187">
        <v>0</v>
      </c>
      <c r="I829" s="187">
        <v>0</v>
      </c>
      <c r="J829" s="187">
        <v>0</v>
      </c>
      <c r="K829" s="187">
        <v>0</v>
      </c>
      <c r="L829" s="187">
        <v>0</v>
      </c>
      <c r="M829" s="187">
        <v>0</v>
      </c>
      <c r="N829" s="187">
        <v>0</v>
      </c>
      <c r="O829" s="187">
        <v>1</v>
      </c>
      <c r="P829" s="397">
        <v>1</v>
      </c>
      <c r="Q829" s="187">
        <v>0</v>
      </c>
      <c r="R829" s="187">
        <v>1</v>
      </c>
      <c r="S829" s="397">
        <v>1</v>
      </c>
      <c r="T829" s="187">
        <v>0</v>
      </c>
      <c r="U829" s="187">
        <v>0</v>
      </c>
      <c r="V829" s="187">
        <v>0</v>
      </c>
      <c r="W829" s="187">
        <v>0</v>
      </c>
      <c r="X829" s="187">
        <v>0</v>
      </c>
      <c r="Y829" s="397">
        <v>0</v>
      </c>
      <c r="Z829" s="187">
        <v>0</v>
      </c>
      <c r="AA829" s="187">
        <v>2</v>
      </c>
      <c r="AB829" s="397">
        <v>2</v>
      </c>
      <c r="AC829" s="187">
        <v>0</v>
      </c>
      <c r="AD829" s="187">
        <v>0</v>
      </c>
      <c r="AE829" s="187">
        <v>0</v>
      </c>
      <c r="AF829" s="187">
        <v>0</v>
      </c>
      <c r="AG829" s="187">
        <v>0</v>
      </c>
      <c r="AH829" s="187">
        <v>0</v>
      </c>
      <c r="AI829" s="187">
        <v>0</v>
      </c>
      <c r="AJ829" s="187">
        <v>4</v>
      </c>
      <c r="AK829" s="397">
        <v>4</v>
      </c>
      <c r="AL829" s="188"/>
      <c r="AM829" s="188"/>
    </row>
    <row r="830" spans="1:39" ht="16.5" thickBot="1" x14ac:dyDescent="0.3">
      <c r="A830" s="188" t="s">
        <v>307</v>
      </c>
      <c r="B830" s="193"/>
      <c r="C830" s="333">
        <v>42004</v>
      </c>
      <c r="D830" s="334"/>
      <c r="E830" s="195">
        <v>0</v>
      </c>
      <c r="F830" s="195">
        <v>0</v>
      </c>
      <c r="G830" s="195">
        <v>0</v>
      </c>
      <c r="H830" s="195">
        <v>0</v>
      </c>
      <c r="I830" s="195">
        <v>0</v>
      </c>
      <c r="J830" s="195">
        <v>0</v>
      </c>
      <c r="K830" s="195">
        <v>0</v>
      </c>
      <c r="L830" s="195">
        <v>0</v>
      </c>
      <c r="M830" s="195">
        <v>0</v>
      </c>
      <c r="N830" s="195">
        <v>1</v>
      </c>
      <c r="O830" s="195">
        <v>0</v>
      </c>
      <c r="P830" s="399">
        <v>1</v>
      </c>
      <c r="Q830" s="195">
        <v>0</v>
      </c>
      <c r="R830" s="195">
        <v>0</v>
      </c>
      <c r="S830" s="195">
        <v>0</v>
      </c>
      <c r="T830" s="195">
        <v>0</v>
      </c>
      <c r="U830" s="195">
        <v>0</v>
      </c>
      <c r="V830" s="195">
        <v>0</v>
      </c>
      <c r="W830" s="195">
        <v>0</v>
      </c>
      <c r="X830" s="195">
        <v>0</v>
      </c>
      <c r="Y830" s="195">
        <v>0</v>
      </c>
      <c r="Z830" s="195">
        <v>0</v>
      </c>
      <c r="AA830" s="195">
        <v>1</v>
      </c>
      <c r="AB830" s="399">
        <v>1</v>
      </c>
      <c r="AC830" s="195">
        <v>1</v>
      </c>
      <c r="AD830" s="195">
        <v>1</v>
      </c>
      <c r="AE830" s="195">
        <v>2</v>
      </c>
      <c r="AF830" s="195">
        <v>0</v>
      </c>
      <c r="AG830" s="195">
        <v>0</v>
      </c>
      <c r="AH830" s="195">
        <v>0</v>
      </c>
      <c r="AI830" s="195">
        <v>2</v>
      </c>
      <c r="AJ830" s="195">
        <v>2</v>
      </c>
      <c r="AK830" s="399">
        <v>4</v>
      </c>
      <c r="AL830" s="195"/>
      <c r="AM830" s="195"/>
    </row>
    <row r="831" spans="1:39" x14ac:dyDescent="0.25">
      <c r="A831" s="188" t="s">
        <v>313</v>
      </c>
      <c r="B831" s="179">
        <v>2012</v>
      </c>
      <c r="C831" s="181"/>
      <c r="D831" s="180" t="s">
        <v>194</v>
      </c>
      <c r="E831" s="179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  <c r="AA831" s="181"/>
      <c r="AB831" s="181"/>
      <c r="AC831" s="181"/>
      <c r="AD831" s="181"/>
      <c r="AE831" s="181"/>
      <c r="AF831" s="181"/>
      <c r="AG831" s="181"/>
      <c r="AH831" s="181"/>
      <c r="AI831" s="181"/>
      <c r="AJ831" s="181"/>
      <c r="AK831" s="181"/>
      <c r="AL831" s="181"/>
      <c r="AM831" s="181"/>
    </row>
    <row r="832" spans="1:39" x14ac:dyDescent="0.25">
      <c r="A832" s="188" t="s">
        <v>313</v>
      </c>
      <c r="B832" s="329"/>
      <c r="C832" s="330">
        <v>40999</v>
      </c>
      <c r="D832" s="331"/>
      <c r="E832" s="329">
        <v>0</v>
      </c>
      <c r="F832" s="188">
        <v>0</v>
      </c>
      <c r="G832" s="187">
        <v>0</v>
      </c>
      <c r="H832" s="187">
        <v>0</v>
      </c>
      <c r="I832" s="187">
        <v>0</v>
      </c>
      <c r="J832" s="187">
        <v>0</v>
      </c>
      <c r="K832" s="187">
        <v>0</v>
      </c>
      <c r="L832" s="187">
        <v>0</v>
      </c>
      <c r="M832" s="187">
        <v>0</v>
      </c>
      <c r="N832" s="187">
        <v>0</v>
      </c>
      <c r="O832" s="187">
        <v>0</v>
      </c>
      <c r="P832" s="187">
        <v>0</v>
      </c>
      <c r="Q832" s="187">
        <v>0</v>
      </c>
      <c r="R832" s="187">
        <v>0</v>
      </c>
      <c r="S832" s="187">
        <v>0</v>
      </c>
      <c r="T832" s="187">
        <v>0</v>
      </c>
      <c r="U832" s="187">
        <v>0</v>
      </c>
      <c r="V832" s="187">
        <v>0</v>
      </c>
      <c r="W832" s="187">
        <v>0</v>
      </c>
      <c r="X832" s="187">
        <v>0</v>
      </c>
      <c r="Y832" s="187">
        <v>0</v>
      </c>
      <c r="Z832" s="187">
        <v>0</v>
      </c>
      <c r="AA832" s="187">
        <v>0</v>
      </c>
      <c r="AB832" s="187">
        <v>0</v>
      </c>
      <c r="AC832" s="187">
        <v>0</v>
      </c>
      <c r="AD832" s="187">
        <v>1</v>
      </c>
      <c r="AE832" s="187">
        <v>1</v>
      </c>
      <c r="AF832" s="187">
        <v>0</v>
      </c>
      <c r="AG832" s="187">
        <v>0</v>
      </c>
      <c r="AH832" s="187">
        <v>0</v>
      </c>
      <c r="AI832" s="188">
        <v>0</v>
      </c>
      <c r="AJ832" s="188">
        <v>1</v>
      </c>
      <c r="AK832" s="187">
        <v>1</v>
      </c>
      <c r="AL832" s="188">
        <v>0</v>
      </c>
      <c r="AM832" s="188">
        <v>0</v>
      </c>
    </row>
    <row r="833" spans="1:39" x14ac:dyDescent="0.25">
      <c r="A833" s="188" t="s">
        <v>313</v>
      </c>
      <c r="B833" s="329"/>
      <c r="C833" s="330">
        <v>41090</v>
      </c>
      <c r="D833" s="331"/>
      <c r="E833" s="329"/>
      <c r="F833" s="188"/>
      <c r="G833" s="188"/>
      <c r="H833" s="188"/>
      <c r="I833" s="188"/>
      <c r="J833" s="188"/>
      <c r="K833" s="188"/>
      <c r="L833" s="188"/>
      <c r="M833" s="188"/>
      <c r="N833" s="188"/>
      <c r="O833" s="188"/>
      <c r="P833" s="188"/>
      <c r="Q833" s="188"/>
      <c r="R833" s="188"/>
      <c r="S833" s="188"/>
      <c r="T833" s="188"/>
      <c r="U833" s="188"/>
      <c r="V833" s="188"/>
      <c r="W833" s="188"/>
      <c r="X833" s="188"/>
      <c r="Y833" s="188"/>
      <c r="Z833" s="188"/>
      <c r="AA833" s="188"/>
      <c r="AB833" s="188"/>
      <c r="AC833" s="188"/>
      <c r="AD833" s="188"/>
      <c r="AE833" s="188"/>
      <c r="AF833" s="188"/>
      <c r="AG833" s="188"/>
      <c r="AH833" s="188"/>
      <c r="AI833" s="188"/>
      <c r="AJ833" s="188"/>
      <c r="AK833" s="188"/>
      <c r="AL833" s="188"/>
      <c r="AM833" s="188"/>
    </row>
    <row r="834" spans="1:39" x14ac:dyDescent="0.25">
      <c r="A834" s="188" t="s">
        <v>313</v>
      </c>
      <c r="B834" s="329"/>
      <c r="C834" s="330">
        <v>41182</v>
      </c>
      <c r="D834" s="331"/>
      <c r="E834" s="329"/>
      <c r="F834" s="188"/>
      <c r="G834" s="188"/>
      <c r="H834" s="188"/>
      <c r="I834" s="188"/>
      <c r="J834" s="188"/>
      <c r="K834" s="188"/>
      <c r="L834" s="188"/>
      <c r="M834" s="188"/>
      <c r="N834" s="188"/>
      <c r="O834" s="188"/>
      <c r="P834" s="188"/>
      <c r="Q834" s="188"/>
      <c r="R834" s="188"/>
      <c r="S834" s="188"/>
      <c r="T834" s="188"/>
      <c r="U834" s="188"/>
      <c r="V834" s="188"/>
      <c r="W834" s="188"/>
      <c r="X834" s="188"/>
      <c r="Y834" s="188"/>
      <c r="Z834" s="188"/>
      <c r="AA834" s="188"/>
      <c r="AB834" s="188"/>
      <c r="AC834" s="188"/>
      <c r="AD834" s="188"/>
      <c r="AE834" s="188"/>
      <c r="AF834" s="188"/>
      <c r="AG834" s="188"/>
      <c r="AH834" s="188"/>
      <c r="AI834" s="188"/>
      <c r="AJ834" s="188"/>
      <c r="AK834" s="188"/>
      <c r="AL834" s="188"/>
      <c r="AM834" s="188"/>
    </row>
    <row r="835" spans="1:39" x14ac:dyDescent="0.25">
      <c r="A835" s="188" t="s">
        <v>313</v>
      </c>
      <c r="B835" s="329"/>
      <c r="C835" s="330">
        <v>41274</v>
      </c>
      <c r="D835" s="331"/>
      <c r="E835" s="329"/>
      <c r="F835" s="188"/>
      <c r="G835" s="188"/>
      <c r="H835" s="188"/>
      <c r="I835" s="188"/>
      <c r="J835" s="188"/>
      <c r="K835" s="188"/>
      <c r="L835" s="188"/>
      <c r="M835" s="188"/>
      <c r="N835" s="188"/>
      <c r="O835" s="188"/>
      <c r="P835" s="188"/>
      <c r="Q835" s="188"/>
      <c r="R835" s="188"/>
      <c r="S835" s="188"/>
      <c r="T835" s="188"/>
      <c r="U835" s="188"/>
      <c r="V835" s="188"/>
      <c r="W835" s="188"/>
      <c r="X835" s="188"/>
      <c r="Y835" s="188"/>
      <c r="Z835" s="188"/>
      <c r="AA835" s="188"/>
      <c r="AB835" s="188"/>
      <c r="AC835" s="188"/>
      <c r="AD835" s="188"/>
      <c r="AE835" s="188"/>
      <c r="AF835" s="188"/>
      <c r="AG835" s="188"/>
      <c r="AH835" s="188"/>
      <c r="AI835" s="188"/>
      <c r="AJ835" s="188"/>
      <c r="AK835" s="188"/>
      <c r="AL835" s="188"/>
      <c r="AM835" s="188"/>
    </row>
    <row r="836" spans="1:39" x14ac:dyDescent="0.25">
      <c r="A836" s="188" t="s">
        <v>313</v>
      </c>
      <c r="B836" s="329">
        <v>2012</v>
      </c>
      <c r="C836" s="330"/>
      <c r="D836" s="331" t="s">
        <v>256</v>
      </c>
      <c r="E836" s="188"/>
      <c r="F836" s="188"/>
      <c r="G836" s="188"/>
      <c r="H836" s="188"/>
      <c r="I836" s="188"/>
      <c r="J836" s="188"/>
      <c r="K836" s="188"/>
      <c r="L836" s="188"/>
      <c r="M836" s="188"/>
      <c r="N836" s="188"/>
      <c r="O836" s="188"/>
      <c r="P836" s="188"/>
      <c r="Q836" s="188"/>
      <c r="R836" s="188"/>
      <c r="S836" s="188"/>
      <c r="T836" s="188"/>
      <c r="U836" s="188"/>
      <c r="V836" s="188"/>
      <c r="W836" s="188"/>
      <c r="X836" s="188"/>
      <c r="Y836" s="188"/>
      <c r="Z836" s="188"/>
      <c r="AA836" s="188"/>
      <c r="AB836" s="188"/>
      <c r="AC836" s="188"/>
      <c r="AD836" s="188"/>
      <c r="AE836" s="188"/>
      <c r="AF836" s="188"/>
      <c r="AG836" s="188"/>
      <c r="AH836" s="188"/>
      <c r="AI836" s="188"/>
      <c r="AJ836" s="188"/>
      <c r="AK836" s="188"/>
      <c r="AL836" s="188"/>
      <c r="AM836" s="188"/>
    </row>
    <row r="837" spans="1:39" x14ac:dyDescent="0.25">
      <c r="A837" s="188" t="s">
        <v>313</v>
      </c>
      <c r="B837" s="329"/>
      <c r="C837" s="330">
        <v>40999</v>
      </c>
      <c r="D837" s="331"/>
      <c r="E837" s="188">
        <v>8</v>
      </c>
      <c r="F837" s="188">
        <v>10</v>
      </c>
      <c r="G837" s="187">
        <v>18</v>
      </c>
      <c r="H837" s="187">
        <v>0</v>
      </c>
      <c r="I837" s="187">
        <v>0</v>
      </c>
      <c r="J837" s="187">
        <v>0</v>
      </c>
      <c r="K837" s="187">
        <v>0</v>
      </c>
      <c r="L837" s="187">
        <v>0</v>
      </c>
      <c r="M837" s="187">
        <v>0</v>
      </c>
      <c r="N837" s="188">
        <v>1</v>
      </c>
      <c r="O837" s="188">
        <v>9</v>
      </c>
      <c r="P837" s="188">
        <v>10</v>
      </c>
      <c r="Q837" s="187">
        <v>0</v>
      </c>
      <c r="R837" s="187">
        <v>0</v>
      </c>
      <c r="S837" s="187">
        <v>0</v>
      </c>
      <c r="T837" s="187">
        <v>11</v>
      </c>
      <c r="U837" s="187">
        <v>119</v>
      </c>
      <c r="V837" s="187">
        <v>130</v>
      </c>
      <c r="W837" s="187">
        <v>0</v>
      </c>
      <c r="X837" s="187">
        <v>0</v>
      </c>
      <c r="Y837" s="187">
        <v>0</v>
      </c>
      <c r="Z837" s="187">
        <v>0</v>
      </c>
      <c r="AA837" s="187">
        <v>0</v>
      </c>
      <c r="AB837" s="187">
        <v>0</v>
      </c>
      <c r="AC837" s="187">
        <v>0</v>
      </c>
      <c r="AD837" s="187">
        <v>7</v>
      </c>
      <c r="AE837" s="187">
        <v>7</v>
      </c>
      <c r="AF837" s="187">
        <v>0</v>
      </c>
      <c r="AG837" s="187">
        <v>0</v>
      </c>
      <c r="AH837" s="187">
        <v>0</v>
      </c>
      <c r="AI837" s="188">
        <v>20</v>
      </c>
      <c r="AJ837" s="188">
        <v>145</v>
      </c>
      <c r="AK837" s="187">
        <v>165</v>
      </c>
      <c r="AL837" s="188">
        <v>2</v>
      </c>
      <c r="AM837" s="188">
        <v>2</v>
      </c>
    </row>
    <row r="838" spans="1:39" x14ac:dyDescent="0.25">
      <c r="A838" s="188" t="s">
        <v>313</v>
      </c>
      <c r="B838" s="329"/>
      <c r="C838" s="330">
        <v>41090</v>
      </c>
      <c r="D838" s="331"/>
      <c r="E838" s="188"/>
      <c r="F838" s="188"/>
      <c r="G838" s="188"/>
      <c r="H838" s="188"/>
      <c r="I838" s="188"/>
      <c r="J838" s="188"/>
      <c r="K838" s="188"/>
      <c r="L838" s="188"/>
      <c r="M838" s="188"/>
      <c r="N838" s="188"/>
      <c r="O838" s="188"/>
      <c r="P838" s="188"/>
      <c r="Q838" s="188"/>
      <c r="R838" s="188"/>
      <c r="S838" s="188"/>
      <c r="T838" s="188"/>
      <c r="U838" s="188"/>
      <c r="V838" s="188"/>
      <c r="W838" s="188"/>
      <c r="X838" s="188"/>
      <c r="Y838" s="188"/>
      <c r="Z838" s="188"/>
      <c r="AA838" s="188"/>
      <c r="AB838" s="188"/>
      <c r="AC838" s="188"/>
      <c r="AD838" s="188"/>
      <c r="AE838" s="188"/>
      <c r="AF838" s="188"/>
      <c r="AG838" s="188"/>
      <c r="AH838" s="188"/>
      <c r="AI838" s="188"/>
      <c r="AJ838" s="188"/>
      <c r="AK838" s="188"/>
      <c r="AL838" s="188"/>
      <c r="AM838" s="188"/>
    </row>
    <row r="839" spans="1:39" x14ac:dyDescent="0.25">
      <c r="A839" s="188" t="s">
        <v>313</v>
      </c>
      <c r="B839" s="329"/>
      <c r="C839" s="330">
        <v>41182</v>
      </c>
      <c r="D839" s="331"/>
      <c r="E839" s="188"/>
      <c r="F839" s="188"/>
      <c r="G839" s="188"/>
      <c r="H839" s="188"/>
      <c r="I839" s="188"/>
      <c r="J839" s="188"/>
      <c r="K839" s="188"/>
      <c r="L839" s="188"/>
      <c r="M839" s="188"/>
      <c r="N839" s="188"/>
      <c r="O839" s="188"/>
      <c r="P839" s="188"/>
      <c r="Q839" s="188"/>
      <c r="R839" s="188"/>
      <c r="S839" s="188"/>
      <c r="T839" s="188"/>
      <c r="U839" s="188"/>
      <c r="V839" s="188"/>
      <c r="W839" s="188"/>
      <c r="X839" s="188"/>
      <c r="Y839" s="188"/>
      <c r="Z839" s="188"/>
      <c r="AA839" s="188"/>
      <c r="AB839" s="188"/>
      <c r="AC839" s="188"/>
      <c r="AD839" s="188"/>
      <c r="AE839" s="188"/>
      <c r="AF839" s="188"/>
      <c r="AG839" s="188"/>
      <c r="AH839" s="188"/>
      <c r="AI839" s="188"/>
      <c r="AJ839" s="188"/>
      <c r="AK839" s="188"/>
      <c r="AL839" s="188"/>
      <c r="AM839" s="188"/>
    </row>
    <row r="840" spans="1:39" x14ac:dyDescent="0.25">
      <c r="A840" s="188" t="s">
        <v>313</v>
      </c>
      <c r="B840" s="329"/>
      <c r="C840" s="330">
        <v>41274</v>
      </c>
      <c r="D840" s="331"/>
      <c r="E840" s="188"/>
      <c r="F840" s="188"/>
      <c r="G840" s="188"/>
      <c r="H840" s="188"/>
      <c r="I840" s="188"/>
      <c r="J840" s="188"/>
      <c r="K840" s="188"/>
      <c r="L840" s="188"/>
      <c r="M840" s="188"/>
      <c r="N840" s="188"/>
      <c r="O840" s="188"/>
      <c r="P840" s="188"/>
      <c r="Q840" s="188"/>
      <c r="R840" s="188"/>
      <c r="S840" s="188"/>
      <c r="T840" s="188"/>
      <c r="U840" s="188"/>
      <c r="V840" s="188"/>
      <c r="W840" s="188"/>
      <c r="X840" s="188"/>
      <c r="Y840" s="188"/>
      <c r="Z840" s="188"/>
      <c r="AA840" s="188"/>
      <c r="AB840" s="188"/>
      <c r="AC840" s="188"/>
      <c r="AD840" s="188"/>
      <c r="AE840" s="188"/>
      <c r="AF840" s="188"/>
      <c r="AG840" s="188"/>
      <c r="AH840" s="188"/>
      <c r="AI840" s="188"/>
      <c r="AJ840" s="188"/>
      <c r="AK840" s="188"/>
      <c r="AL840" s="188"/>
      <c r="AM840" s="188"/>
    </row>
    <row r="841" spans="1:39" ht="16.5" thickBot="1" x14ac:dyDescent="0.3">
      <c r="A841" s="188" t="s">
        <v>313</v>
      </c>
      <c r="B841" s="182"/>
      <c r="C841" s="184"/>
      <c r="D841" s="183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  <c r="U841" s="184"/>
      <c r="V841" s="184"/>
      <c r="W841" s="184"/>
      <c r="X841" s="184"/>
      <c r="Y841" s="184"/>
      <c r="Z841" s="184"/>
      <c r="AA841" s="184"/>
      <c r="AB841" s="184"/>
      <c r="AC841" s="184"/>
      <c r="AD841" s="184"/>
      <c r="AE841" s="184"/>
      <c r="AF841" s="184"/>
      <c r="AG841" s="184"/>
      <c r="AH841" s="184"/>
      <c r="AI841" s="184"/>
      <c r="AJ841" s="184"/>
      <c r="AK841" s="184"/>
      <c r="AL841" s="184"/>
      <c r="AM841" s="184"/>
    </row>
    <row r="842" spans="1:39" ht="16.5" thickTop="1" x14ac:dyDescent="0.25">
      <c r="A842" s="188" t="s">
        <v>313</v>
      </c>
      <c r="B842" s="179">
        <v>2013</v>
      </c>
      <c r="C842" s="181"/>
      <c r="D842" s="180" t="s">
        <v>194</v>
      </c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  <c r="AA842" s="181"/>
      <c r="AB842" s="181"/>
      <c r="AC842" s="181"/>
      <c r="AD842" s="181"/>
      <c r="AE842" s="181"/>
      <c r="AF842" s="181"/>
      <c r="AG842" s="181"/>
      <c r="AH842" s="181"/>
      <c r="AI842" s="181"/>
      <c r="AJ842" s="181"/>
      <c r="AK842" s="181"/>
      <c r="AL842" s="181"/>
      <c r="AM842" s="181"/>
    </row>
    <row r="843" spans="1:39" x14ac:dyDescent="0.25">
      <c r="A843" s="188" t="s">
        <v>313</v>
      </c>
      <c r="B843" s="329"/>
      <c r="C843" s="330">
        <v>41364</v>
      </c>
      <c r="D843" s="331"/>
      <c r="E843" s="188">
        <v>0</v>
      </c>
      <c r="F843" s="188">
        <v>0</v>
      </c>
      <c r="G843" s="187">
        <v>0</v>
      </c>
      <c r="H843" s="187">
        <v>0</v>
      </c>
      <c r="I843" s="187">
        <v>0</v>
      </c>
      <c r="J843" s="187">
        <v>0</v>
      </c>
      <c r="K843" s="187">
        <v>0</v>
      </c>
      <c r="L843" s="187">
        <v>0</v>
      </c>
      <c r="M843" s="187">
        <v>0</v>
      </c>
      <c r="N843" s="187">
        <v>0</v>
      </c>
      <c r="O843" s="187">
        <v>0</v>
      </c>
      <c r="P843" s="187">
        <v>0</v>
      </c>
      <c r="Q843" s="187">
        <v>0</v>
      </c>
      <c r="R843" s="187">
        <v>0</v>
      </c>
      <c r="S843" s="187">
        <v>0</v>
      </c>
      <c r="T843" s="188">
        <v>1</v>
      </c>
      <c r="U843" s="188">
        <v>0</v>
      </c>
      <c r="V843" s="188">
        <v>1</v>
      </c>
      <c r="W843" s="187">
        <v>0</v>
      </c>
      <c r="X843" s="187">
        <v>0</v>
      </c>
      <c r="Y843" s="187">
        <v>0</v>
      </c>
      <c r="Z843" s="187">
        <v>0</v>
      </c>
      <c r="AA843" s="187">
        <v>0</v>
      </c>
      <c r="AB843" s="187">
        <v>0</v>
      </c>
      <c r="AC843" s="187">
        <v>0</v>
      </c>
      <c r="AD843" s="187">
        <v>0</v>
      </c>
      <c r="AE843" s="187">
        <v>0</v>
      </c>
      <c r="AF843" s="187">
        <v>0</v>
      </c>
      <c r="AG843" s="187">
        <v>0</v>
      </c>
      <c r="AH843" s="187">
        <v>0</v>
      </c>
      <c r="AI843" s="188">
        <v>1</v>
      </c>
      <c r="AJ843" s="188">
        <v>0</v>
      </c>
      <c r="AK843" s="187">
        <v>1</v>
      </c>
      <c r="AL843" s="188">
        <v>0</v>
      </c>
      <c r="AM843" s="188">
        <v>0</v>
      </c>
    </row>
    <row r="844" spans="1:39" x14ac:dyDescent="0.25">
      <c r="A844" s="188" t="s">
        <v>313</v>
      </c>
      <c r="B844" s="329"/>
      <c r="C844" s="330">
        <v>41455</v>
      </c>
      <c r="D844" s="331"/>
      <c r="E844" s="188"/>
      <c r="F844" s="188"/>
      <c r="G844" s="188"/>
      <c r="H844" s="188"/>
      <c r="I844" s="188"/>
      <c r="J844" s="188"/>
      <c r="K844" s="188"/>
      <c r="L844" s="188"/>
      <c r="M844" s="188"/>
      <c r="N844" s="188"/>
      <c r="O844" s="188"/>
      <c r="P844" s="188"/>
      <c r="Q844" s="188"/>
      <c r="R844" s="188"/>
      <c r="S844" s="188"/>
      <c r="T844" s="188"/>
      <c r="U844" s="188"/>
      <c r="V844" s="188"/>
      <c r="W844" s="188"/>
      <c r="X844" s="188"/>
      <c r="Y844" s="188"/>
      <c r="Z844" s="188"/>
      <c r="AA844" s="188"/>
      <c r="AB844" s="188"/>
      <c r="AC844" s="188"/>
      <c r="AD844" s="188"/>
      <c r="AE844" s="188"/>
      <c r="AF844" s="188"/>
      <c r="AG844" s="188"/>
      <c r="AH844" s="188"/>
      <c r="AI844" s="188"/>
      <c r="AJ844" s="188"/>
      <c r="AK844" s="188"/>
      <c r="AL844" s="188"/>
      <c r="AM844" s="188"/>
    </row>
    <row r="845" spans="1:39" x14ac:dyDescent="0.25">
      <c r="A845" s="188" t="s">
        <v>313</v>
      </c>
      <c r="B845" s="329"/>
      <c r="C845" s="330">
        <v>41547</v>
      </c>
      <c r="D845" s="331"/>
      <c r="E845" s="188"/>
      <c r="F845" s="188"/>
      <c r="G845" s="188"/>
      <c r="H845" s="188"/>
      <c r="I845" s="188"/>
      <c r="J845" s="188"/>
      <c r="K845" s="188"/>
      <c r="L845" s="188"/>
      <c r="M845" s="188"/>
      <c r="N845" s="188"/>
      <c r="O845" s="188"/>
      <c r="P845" s="188"/>
      <c r="Q845" s="188"/>
      <c r="R845" s="188"/>
      <c r="S845" s="188"/>
      <c r="T845" s="188"/>
      <c r="U845" s="188"/>
      <c r="V845" s="188"/>
      <c r="W845" s="188"/>
      <c r="X845" s="188"/>
      <c r="Y845" s="188"/>
      <c r="Z845" s="188"/>
      <c r="AA845" s="188"/>
      <c r="AB845" s="188"/>
      <c r="AC845" s="188"/>
      <c r="AD845" s="188"/>
      <c r="AE845" s="188"/>
      <c r="AF845" s="188"/>
      <c r="AG845" s="188"/>
      <c r="AH845" s="188"/>
      <c r="AI845" s="188"/>
      <c r="AJ845" s="188"/>
      <c r="AK845" s="188"/>
      <c r="AL845" s="188"/>
      <c r="AM845" s="188"/>
    </row>
    <row r="846" spans="1:39" x14ac:dyDescent="0.25">
      <c r="A846" s="188" t="s">
        <v>313</v>
      </c>
      <c r="B846" s="329"/>
      <c r="C846" s="330">
        <v>41639</v>
      </c>
      <c r="D846" s="331"/>
      <c r="E846" s="188"/>
      <c r="F846" s="188"/>
      <c r="G846" s="188"/>
      <c r="H846" s="188"/>
      <c r="I846" s="188"/>
      <c r="J846" s="188"/>
      <c r="K846" s="188"/>
      <c r="L846" s="188"/>
      <c r="M846" s="188"/>
      <c r="N846" s="188"/>
      <c r="O846" s="188"/>
      <c r="P846" s="188"/>
      <c r="Q846" s="188"/>
      <c r="R846" s="188"/>
      <c r="S846" s="188"/>
      <c r="T846" s="188"/>
      <c r="U846" s="188"/>
      <c r="V846" s="188"/>
      <c r="W846" s="188"/>
      <c r="X846" s="188"/>
      <c r="Y846" s="188"/>
      <c r="Z846" s="188"/>
      <c r="AA846" s="188"/>
      <c r="AB846" s="188"/>
      <c r="AC846" s="188"/>
      <c r="AD846" s="188"/>
      <c r="AE846" s="188"/>
      <c r="AF846" s="188"/>
      <c r="AG846" s="188"/>
      <c r="AH846" s="188"/>
      <c r="AI846" s="188"/>
      <c r="AJ846" s="188"/>
      <c r="AK846" s="188"/>
      <c r="AL846" s="188"/>
      <c r="AM846" s="188"/>
    </row>
    <row r="847" spans="1:39" x14ac:dyDescent="0.25">
      <c r="A847" s="188" t="s">
        <v>313</v>
      </c>
      <c r="B847" s="329">
        <v>2013</v>
      </c>
      <c r="C847" s="330"/>
      <c r="D847" s="331" t="s">
        <v>256</v>
      </c>
      <c r="E847" s="188"/>
      <c r="F847" s="188"/>
      <c r="G847" s="188"/>
      <c r="H847" s="188"/>
      <c r="I847" s="188"/>
      <c r="J847" s="188"/>
      <c r="K847" s="188"/>
      <c r="L847" s="188"/>
      <c r="M847" s="188"/>
      <c r="N847" s="188"/>
      <c r="O847" s="188"/>
      <c r="P847" s="188"/>
      <c r="Q847" s="188"/>
      <c r="R847" s="188"/>
      <c r="S847" s="188"/>
      <c r="T847" s="188"/>
      <c r="U847" s="188"/>
      <c r="V847" s="188"/>
      <c r="W847" s="188"/>
      <c r="X847" s="188"/>
      <c r="Y847" s="188"/>
      <c r="Z847" s="188"/>
      <c r="AA847" s="188"/>
      <c r="AB847" s="188"/>
      <c r="AC847" s="188"/>
      <c r="AD847" s="188"/>
      <c r="AE847" s="188"/>
      <c r="AF847" s="188"/>
      <c r="AG847" s="188"/>
      <c r="AH847" s="188"/>
      <c r="AI847" s="188"/>
      <c r="AJ847" s="188"/>
      <c r="AK847" s="188"/>
      <c r="AL847" s="188"/>
      <c r="AM847" s="188"/>
    </row>
    <row r="848" spans="1:39" x14ac:dyDescent="0.25">
      <c r="A848" s="188" t="s">
        <v>313</v>
      </c>
      <c r="B848" s="329"/>
      <c r="C848" s="330">
        <v>41364</v>
      </c>
      <c r="D848" s="331"/>
      <c r="E848" s="188">
        <v>10</v>
      </c>
      <c r="F848" s="188">
        <v>7</v>
      </c>
      <c r="G848" s="187">
        <v>17</v>
      </c>
      <c r="H848" s="187">
        <v>0</v>
      </c>
      <c r="I848" s="187">
        <v>0</v>
      </c>
      <c r="J848" s="187">
        <v>0</v>
      </c>
      <c r="K848" s="187">
        <v>0</v>
      </c>
      <c r="L848" s="187">
        <v>0</v>
      </c>
      <c r="M848" s="187">
        <v>0</v>
      </c>
      <c r="N848" s="188">
        <v>0</v>
      </c>
      <c r="O848" s="188">
        <v>9</v>
      </c>
      <c r="P848" s="188">
        <v>9</v>
      </c>
      <c r="Q848" s="187">
        <v>0</v>
      </c>
      <c r="R848" s="187">
        <v>0</v>
      </c>
      <c r="S848" s="187">
        <v>0</v>
      </c>
      <c r="T848" s="187">
        <v>14</v>
      </c>
      <c r="U848" s="187">
        <v>123</v>
      </c>
      <c r="V848" s="187">
        <v>137</v>
      </c>
      <c r="W848" s="187">
        <v>0</v>
      </c>
      <c r="X848" s="187">
        <v>0</v>
      </c>
      <c r="Y848" s="187">
        <v>0</v>
      </c>
      <c r="Z848" s="187">
        <v>0</v>
      </c>
      <c r="AA848" s="187">
        <v>0</v>
      </c>
      <c r="AB848" s="187">
        <v>0</v>
      </c>
      <c r="AC848" s="188">
        <v>0</v>
      </c>
      <c r="AD848" s="188">
        <v>5</v>
      </c>
      <c r="AE848" s="188">
        <v>5</v>
      </c>
      <c r="AF848" s="187">
        <v>0</v>
      </c>
      <c r="AG848" s="187">
        <v>0</v>
      </c>
      <c r="AH848" s="187">
        <v>0</v>
      </c>
      <c r="AI848" s="188">
        <v>24</v>
      </c>
      <c r="AJ848" s="188">
        <v>144</v>
      </c>
      <c r="AK848" s="187">
        <v>168</v>
      </c>
      <c r="AL848" s="188">
        <v>6</v>
      </c>
      <c r="AM848" s="188">
        <v>6</v>
      </c>
    </row>
    <row r="849" spans="1:39" x14ac:dyDescent="0.25">
      <c r="A849" s="188" t="s">
        <v>313</v>
      </c>
      <c r="B849" s="329"/>
      <c r="C849" s="330">
        <v>41455</v>
      </c>
      <c r="D849" s="331"/>
      <c r="E849" s="188"/>
      <c r="F849" s="188"/>
      <c r="G849" s="188"/>
      <c r="H849" s="188"/>
      <c r="I849" s="188"/>
      <c r="J849" s="188"/>
      <c r="K849" s="188"/>
      <c r="L849" s="188"/>
      <c r="M849" s="188"/>
      <c r="N849" s="188"/>
      <c r="O849" s="188"/>
      <c r="P849" s="188"/>
      <c r="Q849" s="188"/>
      <c r="R849" s="188"/>
      <c r="S849" s="188"/>
      <c r="T849" s="188"/>
      <c r="U849" s="188"/>
      <c r="V849" s="188"/>
      <c r="W849" s="188"/>
      <c r="X849" s="188"/>
      <c r="Y849" s="188"/>
      <c r="Z849" s="188"/>
      <c r="AA849" s="188"/>
      <c r="AB849" s="188"/>
      <c r="AC849" s="188"/>
      <c r="AD849" s="188"/>
      <c r="AE849" s="188"/>
      <c r="AF849" s="188"/>
      <c r="AG849" s="188"/>
      <c r="AH849" s="188"/>
      <c r="AI849" s="188"/>
      <c r="AJ849" s="188"/>
      <c r="AK849" s="188"/>
      <c r="AL849" s="188"/>
      <c r="AM849" s="188"/>
    </row>
    <row r="850" spans="1:39" x14ac:dyDescent="0.25">
      <c r="A850" s="188" t="s">
        <v>313</v>
      </c>
      <c r="B850" s="329"/>
      <c r="C850" s="330">
        <v>41547</v>
      </c>
      <c r="D850" s="331"/>
      <c r="E850" s="188"/>
      <c r="F850" s="188"/>
      <c r="G850" s="188"/>
      <c r="H850" s="188"/>
      <c r="I850" s="188"/>
      <c r="J850" s="188"/>
      <c r="K850" s="188"/>
      <c r="L850" s="188"/>
      <c r="M850" s="188"/>
      <c r="N850" s="188"/>
      <c r="O850" s="188"/>
      <c r="P850" s="188"/>
      <c r="Q850" s="188"/>
      <c r="R850" s="188"/>
      <c r="S850" s="188"/>
      <c r="T850" s="188"/>
      <c r="U850" s="188"/>
      <c r="V850" s="188"/>
      <c r="W850" s="188"/>
      <c r="X850" s="188"/>
      <c r="Y850" s="188"/>
      <c r="Z850" s="188"/>
      <c r="AA850" s="188"/>
      <c r="AB850" s="188"/>
      <c r="AC850" s="188"/>
      <c r="AD850" s="188"/>
      <c r="AE850" s="188"/>
      <c r="AF850" s="188"/>
      <c r="AG850" s="188"/>
      <c r="AH850" s="188"/>
      <c r="AI850" s="188"/>
      <c r="AJ850" s="188"/>
      <c r="AK850" s="188"/>
      <c r="AL850" s="188"/>
      <c r="AM850" s="188"/>
    </row>
    <row r="851" spans="1:39" x14ac:dyDescent="0.25">
      <c r="A851" s="188" t="s">
        <v>313</v>
      </c>
      <c r="B851" s="329"/>
      <c r="C851" s="330">
        <v>41639</v>
      </c>
      <c r="D851" s="331"/>
      <c r="E851" s="188"/>
      <c r="F851" s="188"/>
      <c r="G851" s="188"/>
      <c r="H851" s="188"/>
      <c r="I851" s="188"/>
      <c r="J851" s="188"/>
      <c r="K851" s="188"/>
      <c r="L851" s="188"/>
      <c r="M851" s="188"/>
      <c r="N851" s="188"/>
      <c r="O851" s="188"/>
      <c r="P851" s="188"/>
      <c r="Q851" s="188"/>
      <c r="R851" s="188"/>
      <c r="S851" s="188"/>
      <c r="T851" s="188"/>
      <c r="U851" s="188"/>
      <c r="V851" s="188"/>
      <c r="W851" s="188"/>
      <c r="X851" s="188"/>
      <c r="Y851" s="188"/>
      <c r="Z851" s="188"/>
      <c r="AA851" s="188"/>
      <c r="AB851" s="188"/>
      <c r="AC851" s="188"/>
      <c r="AD851" s="188"/>
      <c r="AE851" s="188"/>
      <c r="AF851" s="188"/>
      <c r="AG851" s="188"/>
      <c r="AH851" s="188"/>
      <c r="AI851" s="188"/>
      <c r="AJ851" s="188"/>
      <c r="AK851" s="188"/>
      <c r="AL851" s="188"/>
      <c r="AM851" s="188"/>
    </row>
    <row r="852" spans="1:39" ht="16.5" thickBot="1" x14ac:dyDescent="0.3">
      <c r="A852" s="188" t="s">
        <v>313</v>
      </c>
      <c r="B852" s="182"/>
      <c r="C852" s="184"/>
      <c r="D852" s="183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  <c r="U852" s="184"/>
      <c r="V852" s="184"/>
      <c r="W852" s="184"/>
      <c r="X852" s="184"/>
      <c r="Y852" s="184"/>
      <c r="Z852" s="184"/>
      <c r="AA852" s="184"/>
      <c r="AB852" s="184"/>
      <c r="AC852" s="184"/>
      <c r="AD852" s="184"/>
      <c r="AE852" s="184"/>
      <c r="AF852" s="184"/>
      <c r="AG852" s="184"/>
      <c r="AH852" s="184"/>
      <c r="AI852" s="184"/>
      <c r="AJ852" s="184"/>
      <c r="AK852" s="184"/>
      <c r="AL852" s="184"/>
      <c r="AM852" s="184"/>
    </row>
    <row r="853" spans="1:39" ht="16.5" thickTop="1" x14ac:dyDescent="0.25">
      <c r="A853" s="188" t="s">
        <v>313</v>
      </c>
      <c r="B853" s="179">
        <v>2014</v>
      </c>
      <c r="C853" s="181"/>
      <c r="D853" s="180" t="s">
        <v>194</v>
      </c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  <c r="AA853" s="181"/>
      <c r="AB853" s="181"/>
      <c r="AC853" s="181"/>
      <c r="AD853" s="181"/>
      <c r="AE853" s="181"/>
      <c r="AF853" s="181"/>
      <c r="AG853" s="181"/>
      <c r="AH853" s="181"/>
      <c r="AI853" s="181"/>
      <c r="AJ853" s="181"/>
      <c r="AK853" s="181"/>
      <c r="AL853" s="181"/>
      <c r="AM853" s="181"/>
    </row>
    <row r="854" spans="1:39" x14ac:dyDescent="0.25">
      <c r="A854" s="188" t="s">
        <v>313</v>
      </c>
      <c r="B854" s="329"/>
      <c r="C854" s="330">
        <v>41729</v>
      </c>
      <c r="D854" s="331"/>
      <c r="E854" s="188">
        <v>0</v>
      </c>
      <c r="F854" s="188">
        <v>0</v>
      </c>
      <c r="G854" s="188">
        <v>0</v>
      </c>
      <c r="H854" s="187">
        <v>0</v>
      </c>
      <c r="I854" s="187">
        <v>0</v>
      </c>
      <c r="J854" s="187">
        <v>0</v>
      </c>
      <c r="K854" s="187">
        <v>0</v>
      </c>
      <c r="L854" s="187">
        <v>0</v>
      </c>
      <c r="M854" s="187">
        <v>0</v>
      </c>
      <c r="N854" s="187">
        <v>0</v>
      </c>
      <c r="O854" s="187">
        <v>0</v>
      </c>
      <c r="P854" s="187">
        <v>0</v>
      </c>
      <c r="Q854" s="187">
        <v>0</v>
      </c>
      <c r="R854" s="187">
        <v>0</v>
      </c>
      <c r="S854" s="187">
        <v>0</v>
      </c>
      <c r="T854" s="188">
        <v>0</v>
      </c>
      <c r="U854" s="188">
        <v>0</v>
      </c>
      <c r="V854" s="188">
        <v>0</v>
      </c>
      <c r="W854" s="187">
        <v>0</v>
      </c>
      <c r="X854" s="187">
        <v>0</v>
      </c>
      <c r="Y854" s="187">
        <v>0</v>
      </c>
      <c r="Z854" s="187">
        <v>0</v>
      </c>
      <c r="AA854" s="187">
        <v>0</v>
      </c>
      <c r="AB854" s="187">
        <v>0</v>
      </c>
      <c r="AC854" s="188">
        <v>0</v>
      </c>
      <c r="AD854" s="188">
        <v>0</v>
      </c>
      <c r="AE854" s="188">
        <v>0</v>
      </c>
      <c r="AF854" s="187">
        <v>0</v>
      </c>
      <c r="AG854" s="187">
        <v>0</v>
      </c>
      <c r="AH854" s="187">
        <v>0</v>
      </c>
      <c r="AI854" s="188">
        <v>0</v>
      </c>
      <c r="AJ854" s="188">
        <v>0</v>
      </c>
      <c r="AK854" s="187">
        <v>0</v>
      </c>
      <c r="AL854" s="188">
        <v>0</v>
      </c>
      <c r="AM854" s="188">
        <v>0</v>
      </c>
    </row>
    <row r="855" spans="1:39" x14ac:dyDescent="0.25">
      <c r="A855" s="188" t="s">
        <v>313</v>
      </c>
      <c r="B855" s="329"/>
      <c r="C855" s="330">
        <v>41820</v>
      </c>
      <c r="D855" s="331"/>
      <c r="E855" s="188"/>
      <c r="F855" s="188"/>
      <c r="G855" s="188"/>
      <c r="H855" s="188"/>
      <c r="I855" s="188"/>
      <c r="J855" s="188"/>
      <c r="K855" s="188"/>
      <c r="L855" s="188"/>
      <c r="M855" s="188"/>
      <c r="N855" s="188"/>
      <c r="O855" s="188"/>
      <c r="P855" s="188"/>
      <c r="Q855" s="188"/>
      <c r="R855" s="188"/>
      <c r="S855" s="188"/>
      <c r="T855" s="188"/>
      <c r="U855" s="188"/>
      <c r="V855" s="188"/>
      <c r="W855" s="188"/>
      <c r="X855" s="188"/>
      <c r="Y855" s="188"/>
      <c r="Z855" s="188"/>
      <c r="AA855" s="188"/>
      <c r="AB855" s="188"/>
      <c r="AC855" s="188"/>
      <c r="AD855" s="188"/>
      <c r="AE855" s="188"/>
      <c r="AF855" s="188"/>
      <c r="AG855" s="188"/>
      <c r="AH855" s="188"/>
      <c r="AI855" s="188"/>
      <c r="AJ855" s="188"/>
      <c r="AK855" s="188"/>
      <c r="AL855" s="188"/>
      <c r="AM855" s="188"/>
    </row>
    <row r="856" spans="1:39" x14ac:dyDescent="0.25">
      <c r="A856" s="188" t="s">
        <v>313</v>
      </c>
      <c r="B856" s="329"/>
      <c r="C856" s="330">
        <v>41912</v>
      </c>
      <c r="D856" s="331"/>
      <c r="E856" s="188"/>
      <c r="F856" s="188"/>
      <c r="G856" s="188"/>
      <c r="H856" s="188"/>
      <c r="I856" s="188"/>
      <c r="J856" s="188"/>
      <c r="K856" s="188"/>
      <c r="L856" s="188"/>
      <c r="M856" s="188"/>
      <c r="N856" s="188"/>
      <c r="O856" s="188"/>
      <c r="P856" s="188"/>
      <c r="Q856" s="188"/>
      <c r="R856" s="188"/>
      <c r="S856" s="188"/>
      <c r="T856" s="188"/>
      <c r="U856" s="188"/>
      <c r="V856" s="188"/>
      <c r="W856" s="188"/>
      <c r="X856" s="188"/>
      <c r="Y856" s="188"/>
      <c r="Z856" s="188"/>
      <c r="AA856" s="188"/>
      <c r="AB856" s="188"/>
      <c r="AC856" s="188"/>
      <c r="AD856" s="188"/>
      <c r="AE856" s="188"/>
      <c r="AF856" s="188"/>
      <c r="AG856" s="188"/>
      <c r="AH856" s="188"/>
      <c r="AI856" s="188"/>
      <c r="AJ856" s="188"/>
      <c r="AK856" s="188"/>
      <c r="AL856" s="188"/>
      <c r="AM856" s="188"/>
    </row>
    <row r="857" spans="1:39" x14ac:dyDescent="0.25">
      <c r="A857" s="188" t="s">
        <v>313</v>
      </c>
      <c r="B857" s="329"/>
      <c r="C857" s="330">
        <v>42004</v>
      </c>
      <c r="D857" s="331"/>
      <c r="E857" s="188"/>
      <c r="F857" s="188"/>
      <c r="G857" s="188"/>
      <c r="H857" s="188"/>
      <c r="I857" s="188"/>
      <c r="J857" s="188"/>
      <c r="K857" s="188"/>
      <c r="L857" s="188"/>
      <c r="M857" s="188"/>
      <c r="N857" s="188"/>
      <c r="O857" s="188"/>
      <c r="P857" s="188"/>
      <c r="Q857" s="188"/>
      <c r="R857" s="188"/>
      <c r="S857" s="188"/>
      <c r="T857" s="188"/>
      <c r="U857" s="188"/>
      <c r="V857" s="188"/>
      <c r="W857" s="188"/>
      <c r="X857" s="188"/>
      <c r="Y857" s="188"/>
      <c r="Z857" s="188"/>
      <c r="AA857" s="188"/>
      <c r="AB857" s="188"/>
      <c r="AC857" s="188"/>
      <c r="AD857" s="188"/>
      <c r="AE857" s="188"/>
      <c r="AF857" s="188"/>
      <c r="AG857" s="188"/>
      <c r="AH857" s="188"/>
      <c r="AI857" s="188"/>
      <c r="AJ857" s="188"/>
      <c r="AK857" s="188"/>
      <c r="AL857" s="188"/>
      <c r="AM857" s="188"/>
    </row>
    <row r="858" spans="1:39" x14ac:dyDescent="0.25">
      <c r="A858" s="188" t="s">
        <v>313</v>
      </c>
      <c r="B858" s="329">
        <v>2014</v>
      </c>
      <c r="C858" s="330"/>
      <c r="D858" s="331" t="s">
        <v>256</v>
      </c>
      <c r="E858" s="188"/>
      <c r="F858" s="188"/>
      <c r="G858" s="188"/>
      <c r="H858" s="188"/>
      <c r="I858" s="188"/>
      <c r="J858" s="188"/>
      <c r="K858" s="188"/>
      <c r="L858" s="188"/>
      <c r="M858" s="188"/>
      <c r="N858" s="188"/>
      <c r="O858" s="188"/>
      <c r="P858" s="188"/>
      <c r="Q858" s="188"/>
      <c r="R858" s="188"/>
      <c r="S858" s="188"/>
      <c r="T858" s="188"/>
      <c r="U858" s="188"/>
      <c r="V858" s="188"/>
      <c r="W858" s="188"/>
      <c r="X858" s="188"/>
      <c r="Y858" s="188"/>
      <c r="Z858" s="188"/>
      <c r="AA858" s="188"/>
      <c r="AB858" s="188"/>
      <c r="AC858" s="188"/>
      <c r="AD858" s="188"/>
      <c r="AE858" s="188"/>
      <c r="AF858" s="188"/>
      <c r="AG858" s="188"/>
      <c r="AH858" s="188"/>
      <c r="AI858" s="188"/>
      <c r="AJ858" s="188"/>
      <c r="AK858" s="188"/>
      <c r="AL858" s="188"/>
      <c r="AM858" s="188"/>
    </row>
    <row r="859" spans="1:39" x14ac:dyDescent="0.25">
      <c r="A859" s="188" t="s">
        <v>313</v>
      </c>
      <c r="B859" s="329"/>
      <c r="C859" s="330">
        <v>41729</v>
      </c>
      <c r="D859" s="331"/>
      <c r="E859" s="188">
        <v>7</v>
      </c>
      <c r="F859" s="188">
        <v>10</v>
      </c>
      <c r="G859" s="187">
        <v>17</v>
      </c>
      <c r="H859" s="187">
        <v>0</v>
      </c>
      <c r="I859" s="187">
        <v>0</v>
      </c>
      <c r="J859" s="187">
        <v>0</v>
      </c>
      <c r="K859" s="187">
        <v>0</v>
      </c>
      <c r="L859" s="187">
        <v>0</v>
      </c>
      <c r="M859" s="187">
        <v>0</v>
      </c>
      <c r="N859" s="188">
        <v>0</v>
      </c>
      <c r="O859" s="188">
        <v>6</v>
      </c>
      <c r="P859" s="188">
        <v>6</v>
      </c>
      <c r="Q859" s="187">
        <v>0</v>
      </c>
      <c r="R859" s="187">
        <v>0</v>
      </c>
      <c r="S859" s="187">
        <v>0</v>
      </c>
      <c r="T859" s="187">
        <v>10</v>
      </c>
      <c r="U859" s="187">
        <v>125</v>
      </c>
      <c r="V859" s="187">
        <v>135</v>
      </c>
      <c r="W859" s="187">
        <v>0</v>
      </c>
      <c r="X859" s="187">
        <v>0</v>
      </c>
      <c r="Y859" s="187">
        <v>0</v>
      </c>
      <c r="Z859" s="187">
        <v>0</v>
      </c>
      <c r="AA859" s="187">
        <v>0</v>
      </c>
      <c r="AB859" s="187">
        <v>0</v>
      </c>
      <c r="AC859" s="188">
        <v>0</v>
      </c>
      <c r="AD859" s="188">
        <v>7</v>
      </c>
      <c r="AE859" s="188">
        <v>7</v>
      </c>
      <c r="AF859" s="187">
        <v>0</v>
      </c>
      <c r="AG859" s="187">
        <v>0</v>
      </c>
      <c r="AH859" s="187">
        <v>0</v>
      </c>
      <c r="AI859" s="188">
        <v>17</v>
      </c>
      <c r="AJ859" s="188">
        <v>148</v>
      </c>
      <c r="AK859" s="187">
        <v>165</v>
      </c>
      <c r="AL859" s="188">
        <v>8</v>
      </c>
      <c r="AM859" s="188">
        <v>8</v>
      </c>
    </row>
    <row r="860" spans="1:39" x14ac:dyDescent="0.25">
      <c r="A860" s="188" t="s">
        <v>313</v>
      </c>
      <c r="B860" s="329"/>
      <c r="C860" s="330">
        <v>41820</v>
      </c>
      <c r="D860" s="331"/>
      <c r="E860" s="188"/>
      <c r="F860" s="188"/>
      <c r="G860" s="188"/>
      <c r="H860" s="188"/>
      <c r="I860" s="188"/>
      <c r="J860" s="188"/>
      <c r="K860" s="188"/>
      <c r="L860" s="188"/>
      <c r="M860" s="188"/>
      <c r="N860" s="188"/>
      <c r="O860" s="188"/>
      <c r="P860" s="188"/>
      <c r="Q860" s="188"/>
      <c r="R860" s="188"/>
      <c r="S860" s="188"/>
      <c r="T860" s="188"/>
      <c r="U860" s="188"/>
      <c r="V860" s="188"/>
      <c r="W860" s="188"/>
      <c r="X860" s="188"/>
      <c r="Y860" s="188"/>
      <c r="Z860" s="188"/>
      <c r="AA860" s="188"/>
      <c r="AB860" s="188"/>
      <c r="AC860" s="188"/>
      <c r="AD860" s="188"/>
      <c r="AE860" s="188"/>
      <c r="AF860" s="188"/>
      <c r="AG860" s="188"/>
      <c r="AH860" s="188"/>
      <c r="AI860" s="188"/>
      <c r="AJ860" s="188"/>
      <c r="AK860" s="188"/>
      <c r="AL860" s="188"/>
      <c r="AM860" s="188"/>
    </row>
    <row r="861" spans="1:39" x14ac:dyDescent="0.25">
      <c r="A861" s="188" t="s">
        <v>313</v>
      </c>
      <c r="B861" s="329"/>
      <c r="C861" s="330">
        <v>41912</v>
      </c>
      <c r="D861" s="331"/>
      <c r="E861" s="188"/>
      <c r="F861" s="188"/>
      <c r="G861" s="188"/>
      <c r="H861" s="188"/>
      <c r="I861" s="188"/>
      <c r="J861" s="188"/>
      <c r="K861" s="188"/>
      <c r="L861" s="188"/>
      <c r="M861" s="188"/>
      <c r="N861" s="188"/>
      <c r="O861" s="188"/>
      <c r="P861" s="188"/>
      <c r="Q861" s="188"/>
      <c r="R861" s="188"/>
      <c r="S861" s="188"/>
      <c r="T861" s="188"/>
      <c r="U861" s="188"/>
      <c r="V861" s="188"/>
      <c r="W861" s="188"/>
      <c r="X861" s="188"/>
      <c r="Y861" s="188"/>
      <c r="Z861" s="188"/>
      <c r="AA861" s="188"/>
      <c r="AB861" s="188"/>
      <c r="AC861" s="188"/>
      <c r="AD861" s="188"/>
      <c r="AE861" s="188"/>
      <c r="AF861" s="188"/>
      <c r="AG861" s="188"/>
      <c r="AH861" s="188"/>
      <c r="AI861" s="188"/>
      <c r="AJ861" s="188"/>
      <c r="AK861" s="188"/>
      <c r="AL861" s="188"/>
      <c r="AM861" s="188"/>
    </row>
    <row r="862" spans="1:39" ht="16.5" thickBot="1" x14ac:dyDescent="0.3">
      <c r="A862" s="188" t="s">
        <v>313</v>
      </c>
      <c r="B862" s="193"/>
      <c r="C862" s="333">
        <v>42004</v>
      </c>
      <c r="D862" s="334"/>
      <c r="E862" s="195"/>
      <c r="F862" s="195"/>
      <c r="G862" s="195"/>
      <c r="H862" s="195"/>
      <c r="I862" s="195"/>
      <c r="J862" s="195"/>
      <c r="K862" s="195"/>
      <c r="L862" s="195"/>
      <c r="M862" s="195"/>
      <c r="N862" s="195"/>
      <c r="O862" s="195"/>
      <c r="P862" s="195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  <c r="AA862" s="195"/>
      <c r="AB862" s="195"/>
      <c r="AC862" s="195"/>
      <c r="AD862" s="195"/>
      <c r="AE862" s="195"/>
      <c r="AF862" s="195"/>
      <c r="AG862" s="195"/>
      <c r="AH862" s="195"/>
      <c r="AI862" s="195"/>
      <c r="AJ862" s="195"/>
      <c r="AK862" s="195"/>
      <c r="AL862" s="195"/>
      <c r="AM862" s="195"/>
    </row>
    <row r="863" spans="1:39" x14ac:dyDescent="0.25">
      <c r="A863" s="188" t="s">
        <v>314</v>
      </c>
      <c r="B863" s="179">
        <v>2012</v>
      </c>
      <c r="C863" s="181"/>
      <c r="D863" s="181" t="s">
        <v>194</v>
      </c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400"/>
      <c r="W863" s="400"/>
      <c r="X863" s="400"/>
      <c r="Y863" s="400"/>
      <c r="Z863" s="400"/>
      <c r="AA863" s="400"/>
      <c r="AB863" s="400"/>
      <c r="AC863" s="400"/>
      <c r="AD863" s="400"/>
      <c r="AE863" s="400"/>
      <c r="AF863" s="400"/>
      <c r="AG863" s="400"/>
      <c r="AH863" s="400"/>
      <c r="AI863" s="400"/>
      <c r="AJ863" s="400"/>
      <c r="AK863" s="400"/>
      <c r="AL863" s="400"/>
      <c r="AM863" s="400"/>
    </row>
    <row r="864" spans="1:39" x14ac:dyDescent="0.25">
      <c r="A864" s="188" t="s">
        <v>314</v>
      </c>
      <c r="B864" s="329"/>
      <c r="C864" s="330">
        <v>40999</v>
      </c>
      <c r="D864" s="331"/>
      <c r="E864" s="314">
        <v>0</v>
      </c>
      <c r="F864" s="314">
        <v>0</v>
      </c>
      <c r="G864" s="314">
        <v>0</v>
      </c>
      <c r="H864" s="314">
        <v>0</v>
      </c>
      <c r="I864" s="314">
        <v>0</v>
      </c>
      <c r="J864" s="314">
        <v>0</v>
      </c>
      <c r="K864" s="314">
        <v>0</v>
      </c>
      <c r="L864" s="314">
        <v>0</v>
      </c>
      <c r="M864" s="314">
        <v>0</v>
      </c>
      <c r="N864" s="314">
        <v>0</v>
      </c>
      <c r="O864" s="314">
        <v>0</v>
      </c>
      <c r="P864" s="314">
        <v>0</v>
      </c>
      <c r="Q864" s="314">
        <v>0</v>
      </c>
      <c r="R864" s="314">
        <v>0</v>
      </c>
      <c r="S864" s="314">
        <v>0</v>
      </c>
      <c r="T864" s="314">
        <v>0</v>
      </c>
      <c r="U864" s="314">
        <v>0</v>
      </c>
      <c r="V864" s="400">
        <v>0</v>
      </c>
      <c r="W864" s="400">
        <v>0</v>
      </c>
      <c r="X864" s="400">
        <v>0</v>
      </c>
      <c r="Y864" s="400">
        <v>0</v>
      </c>
      <c r="Z864" s="400">
        <v>0</v>
      </c>
      <c r="AA864" s="400">
        <v>0</v>
      </c>
      <c r="AB864" s="400">
        <v>0</v>
      </c>
      <c r="AC864" s="400">
        <v>0</v>
      </c>
      <c r="AD864" s="400">
        <v>0</v>
      </c>
      <c r="AE864" s="400">
        <v>0</v>
      </c>
      <c r="AF864" s="400">
        <v>0</v>
      </c>
      <c r="AG864" s="400">
        <v>0</v>
      </c>
      <c r="AH864" s="400">
        <v>0</v>
      </c>
      <c r="AI864" s="400">
        <v>0</v>
      </c>
      <c r="AJ864" s="400">
        <v>0</v>
      </c>
      <c r="AK864" s="400">
        <v>0</v>
      </c>
      <c r="AL864" s="400">
        <v>0</v>
      </c>
      <c r="AM864" s="400">
        <v>0</v>
      </c>
    </row>
    <row r="865" spans="1:39" x14ac:dyDescent="0.25">
      <c r="A865" s="188" t="s">
        <v>314</v>
      </c>
      <c r="B865" s="329"/>
      <c r="C865" s="330">
        <v>41090</v>
      </c>
      <c r="D865" s="331"/>
      <c r="E865" s="314">
        <v>0</v>
      </c>
      <c r="F865" s="314">
        <v>0</v>
      </c>
      <c r="G865" s="314">
        <v>0</v>
      </c>
      <c r="H865" s="314">
        <v>0</v>
      </c>
      <c r="I865" s="314">
        <v>0</v>
      </c>
      <c r="J865" s="314">
        <v>0</v>
      </c>
      <c r="K865" s="314">
        <v>0</v>
      </c>
      <c r="L865" s="314">
        <v>0</v>
      </c>
      <c r="M865" s="314">
        <v>0</v>
      </c>
      <c r="N865" s="314">
        <v>0</v>
      </c>
      <c r="O865" s="314">
        <v>0</v>
      </c>
      <c r="P865" s="314">
        <v>0</v>
      </c>
      <c r="Q865" s="314">
        <v>0</v>
      </c>
      <c r="R865" s="314">
        <v>0</v>
      </c>
      <c r="S865" s="314">
        <v>0</v>
      </c>
      <c r="T865" s="314">
        <v>1</v>
      </c>
      <c r="U865" s="314">
        <v>0</v>
      </c>
      <c r="V865" s="400">
        <v>1</v>
      </c>
      <c r="W865" s="400">
        <v>0</v>
      </c>
      <c r="X865" s="400">
        <v>0</v>
      </c>
      <c r="Y865" s="400">
        <v>0</v>
      </c>
      <c r="Z865" s="400">
        <v>0</v>
      </c>
      <c r="AA865" s="400">
        <v>0</v>
      </c>
      <c r="AB865" s="400">
        <v>0</v>
      </c>
      <c r="AC865" s="400">
        <v>0</v>
      </c>
      <c r="AD865" s="400">
        <v>0</v>
      </c>
      <c r="AE865" s="400">
        <v>0</v>
      </c>
      <c r="AF865" s="400">
        <v>0</v>
      </c>
      <c r="AG865" s="400">
        <v>0</v>
      </c>
      <c r="AH865" s="400">
        <v>0</v>
      </c>
      <c r="AI865" s="400">
        <v>1</v>
      </c>
      <c r="AJ865" s="400">
        <v>0</v>
      </c>
      <c r="AK865" s="400">
        <v>1</v>
      </c>
      <c r="AL865" s="400">
        <v>0</v>
      </c>
      <c r="AM865" s="400">
        <v>0</v>
      </c>
    </row>
    <row r="866" spans="1:39" x14ac:dyDescent="0.25">
      <c r="A866" s="188" t="s">
        <v>314</v>
      </c>
      <c r="B866" s="329"/>
      <c r="C866" s="330">
        <v>41182</v>
      </c>
      <c r="D866" s="331"/>
      <c r="E866" s="314">
        <v>0</v>
      </c>
      <c r="F866" s="314">
        <v>0</v>
      </c>
      <c r="G866" s="314">
        <v>0</v>
      </c>
      <c r="H866" s="314">
        <v>0</v>
      </c>
      <c r="I866" s="314">
        <v>0</v>
      </c>
      <c r="J866" s="314">
        <v>0</v>
      </c>
      <c r="K866" s="314">
        <v>0</v>
      </c>
      <c r="L866" s="314">
        <v>0</v>
      </c>
      <c r="M866" s="314">
        <v>0</v>
      </c>
      <c r="N866" s="314">
        <v>0</v>
      </c>
      <c r="O866" s="314">
        <v>0</v>
      </c>
      <c r="P866" s="314">
        <v>0</v>
      </c>
      <c r="Q866" s="314">
        <v>0</v>
      </c>
      <c r="R866" s="314">
        <v>0</v>
      </c>
      <c r="S866" s="314">
        <v>0</v>
      </c>
      <c r="T866" s="314">
        <v>0</v>
      </c>
      <c r="U866" s="314">
        <v>0</v>
      </c>
      <c r="V866" s="400">
        <v>0</v>
      </c>
      <c r="W866" s="400">
        <v>0</v>
      </c>
      <c r="X866" s="400">
        <v>0</v>
      </c>
      <c r="Y866" s="400">
        <v>0</v>
      </c>
      <c r="Z866" s="400">
        <v>0</v>
      </c>
      <c r="AA866" s="400">
        <v>0</v>
      </c>
      <c r="AB866" s="400">
        <v>0</v>
      </c>
      <c r="AC866" s="400">
        <v>0</v>
      </c>
      <c r="AD866" s="400">
        <v>0</v>
      </c>
      <c r="AE866" s="400">
        <v>0</v>
      </c>
      <c r="AF866" s="400">
        <v>0</v>
      </c>
      <c r="AG866" s="400">
        <v>0</v>
      </c>
      <c r="AH866" s="400">
        <v>0</v>
      </c>
      <c r="AI866" s="400">
        <v>0</v>
      </c>
      <c r="AJ866" s="400">
        <v>0</v>
      </c>
      <c r="AK866" s="400">
        <v>0</v>
      </c>
      <c r="AL866" s="400">
        <v>0</v>
      </c>
      <c r="AM866" s="400">
        <v>0</v>
      </c>
    </row>
    <row r="867" spans="1:39" x14ac:dyDescent="0.25">
      <c r="A867" s="188" t="s">
        <v>314</v>
      </c>
      <c r="B867" s="329"/>
      <c r="C867" s="330">
        <v>41274</v>
      </c>
      <c r="D867" s="331"/>
      <c r="E867" s="314">
        <v>0</v>
      </c>
      <c r="F867" s="314">
        <v>0</v>
      </c>
      <c r="G867" s="314">
        <v>0</v>
      </c>
      <c r="H867" s="314">
        <v>0</v>
      </c>
      <c r="I867" s="314">
        <v>0</v>
      </c>
      <c r="J867" s="314">
        <v>0</v>
      </c>
      <c r="K867" s="314">
        <v>0</v>
      </c>
      <c r="L867" s="314">
        <v>0</v>
      </c>
      <c r="M867" s="314">
        <v>0</v>
      </c>
      <c r="N867" s="314">
        <v>0</v>
      </c>
      <c r="O867" s="314">
        <v>0</v>
      </c>
      <c r="P867" s="314">
        <v>0</v>
      </c>
      <c r="Q867" s="314">
        <v>0</v>
      </c>
      <c r="R867" s="314">
        <v>0</v>
      </c>
      <c r="S867" s="314">
        <v>0</v>
      </c>
      <c r="T867" s="314">
        <v>0</v>
      </c>
      <c r="U867" s="314">
        <v>1</v>
      </c>
      <c r="V867" s="400">
        <v>1</v>
      </c>
      <c r="W867" s="400">
        <v>0</v>
      </c>
      <c r="X867" s="400">
        <v>0</v>
      </c>
      <c r="Y867" s="400">
        <v>0</v>
      </c>
      <c r="Z867" s="400">
        <v>0</v>
      </c>
      <c r="AA867" s="400">
        <v>0</v>
      </c>
      <c r="AB867" s="400">
        <v>0</v>
      </c>
      <c r="AC867" s="400">
        <v>0</v>
      </c>
      <c r="AD867" s="400">
        <v>0</v>
      </c>
      <c r="AE867" s="400">
        <v>0</v>
      </c>
      <c r="AF867" s="400">
        <v>0</v>
      </c>
      <c r="AG867" s="400">
        <v>0</v>
      </c>
      <c r="AH867" s="400">
        <v>0</v>
      </c>
      <c r="AI867" s="400">
        <v>0</v>
      </c>
      <c r="AJ867" s="400">
        <v>1</v>
      </c>
      <c r="AK867" s="400">
        <v>1</v>
      </c>
      <c r="AL867" s="400">
        <v>0</v>
      </c>
      <c r="AM867" s="400">
        <v>0</v>
      </c>
    </row>
    <row r="868" spans="1:39" x14ac:dyDescent="0.25">
      <c r="A868" s="188" t="s">
        <v>314</v>
      </c>
      <c r="B868" s="329">
        <v>2012</v>
      </c>
      <c r="C868" s="330"/>
      <c r="D868" s="331" t="s">
        <v>256</v>
      </c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400"/>
      <c r="W868" s="400"/>
      <c r="X868" s="400"/>
      <c r="Y868" s="400"/>
      <c r="Z868" s="400"/>
      <c r="AA868" s="400"/>
      <c r="AB868" s="400"/>
      <c r="AC868" s="400"/>
      <c r="AD868" s="400"/>
      <c r="AE868" s="400"/>
      <c r="AF868" s="400"/>
      <c r="AG868" s="400"/>
      <c r="AH868" s="400"/>
      <c r="AI868" s="400"/>
      <c r="AJ868" s="400"/>
      <c r="AK868" s="400"/>
      <c r="AL868" s="400"/>
      <c r="AM868" s="400"/>
    </row>
    <row r="869" spans="1:39" x14ac:dyDescent="0.25">
      <c r="A869" s="188" t="s">
        <v>314</v>
      </c>
      <c r="B869" s="329"/>
      <c r="C869" s="330">
        <v>40999</v>
      </c>
      <c r="D869" s="331"/>
      <c r="E869" s="314">
        <v>6</v>
      </c>
      <c r="F869" s="314">
        <v>1</v>
      </c>
      <c r="G869" s="314">
        <v>7</v>
      </c>
      <c r="H869" s="314">
        <v>0</v>
      </c>
      <c r="I869" s="314">
        <v>0</v>
      </c>
      <c r="J869" s="314">
        <v>0</v>
      </c>
      <c r="K869" s="314">
        <v>0</v>
      </c>
      <c r="L869" s="314">
        <v>0</v>
      </c>
      <c r="M869" s="314">
        <v>0</v>
      </c>
      <c r="N869" s="314">
        <v>0</v>
      </c>
      <c r="O869" s="314">
        <v>0</v>
      </c>
      <c r="P869" s="314">
        <v>0</v>
      </c>
      <c r="Q869" s="314">
        <v>0</v>
      </c>
      <c r="R869" s="314">
        <v>0</v>
      </c>
      <c r="S869" s="314">
        <v>0</v>
      </c>
      <c r="T869" s="314">
        <v>3</v>
      </c>
      <c r="U869" s="314">
        <v>80</v>
      </c>
      <c r="V869" s="400">
        <v>83</v>
      </c>
      <c r="W869" s="400">
        <v>0</v>
      </c>
      <c r="X869" s="400">
        <v>0</v>
      </c>
      <c r="Y869" s="400">
        <v>0</v>
      </c>
      <c r="Z869" s="400">
        <v>1</v>
      </c>
      <c r="AA869" s="400">
        <v>0</v>
      </c>
      <c r="AB869" s="400">
        <v>1</v>
      </c>
      <c r="AC869" s="400">
        <v>0</v>
      </c>
      <c r="AD869" s="400">
        <v>0</v>
      </c>
      <c r="AE869" s="400">
        <v>0</v>
      </c>
      <c r="AF869" s="400">
        <v>0</v>
      </c>
      <c r="AG869" s="400">
        <v>0</v>
      </c>
      <c r="AH869" s="400">
        <v>0</v>
      </c>
      <c r="AI869" s="400">
        <v>10</v>
      </c>
      <c r="AJ869" s="400">
        <v>81</v>
      </c>
      <c r="AK869" s="400">
        <v>91</v>
      </c>
      <c r="AL869" s="400">
        <v>0</v>
      </c>
      <c r="AM869" s="400">
        <v>0</v>
      </c>
    </row>
    <row r="870" spans="1:39" x14ac:dyDescent="0.25">
      <c r="A870" s="188" t="s">
        <v>314</v>
      </c>
      <c r="B870" s="329"/>
      <c r="C870" s="330">
        <v>41090</v>
      </c>
      <c r="D870" s="331"/>
      <c r="E870" s="314">
        <v>11</v>
      </c>
      <c r="F870" s="314">
        <v>2</v>
      </c>
      <c r="G870" s="314">
        <v>13</v>
      </c>
      <c r="H870" s="314">
        <v>0</v>
      </c>
      <c r="I870" s="314">
        <v>0</v>
      </c>
      <c r="J870" s="314">
        <v>0</v>
      </c>
      <c r="K870" s="314">
        <v>0</v>
      </c>
      <c r="L870" s="314">
        <v>0</v>
      </c>
      <c r="M870" s="314">
        <v>0</v>
      </c>
      <c r="N870" s="314">
        <v>0</v>
      </c>
      <c r="O870" s="314">
        <v>0</v>
      </c>
      <c r="P870" s="314">
        <v>0</v>
      </c>
      <c r="Q870" s="314">
        <v>0</v>
      </c>
      <c r="R870" s="314">
        <v>0</v>
      </c>
      <c r="S870" s="314">
        <v>0</v>
      </c>
      <c r="T870" s="314">
        <v>2</v>
      </c>
      <c r="U870" s="314">
        <v>67</v>
      </c>
      <c r="V870" s="400">
        <v>69</v>
      </c>
      <c r="W870" s="400">
        <v>0</v>
      </c>
      <c r="X870" s="400">
        <v>0</v>
      </c>
      <c r="Y870" s="400">
        <v>0</v>
      </c>
      <c r="Z870" s="400">
        <v>0</v>
      </c>
      <c r="AA870" s="400">
        <v>1</v>
      </c>
      <c r="AB870" s="400">
        <v>1</v>
      </c>
      <c r="AC870" s="400">
        <v>0</v>
      </c>
      <c r="AD870" s="400">
        <v>0</v>
      </c>
      <c r="AE870" s="400">
        <v>0</v>
      </c>
      <c r="AF870" s="400">
        <v>0</v>
      </c>
      <c r="AG870" s="400">
        <v>0</v>
      </c>
      <c r="AH870" s="400">
        <v>0</v>
      </c>
      <c r="AI870" s="400">
        <v>13</v>
      </c>
      <c r="AJ870" s="400">
        <v>70</v>
      </c>
      <c r="AK870" s="400">
        <v>83</v>
      </c>
      <c r="AL870" s="400">
        <v>0</v>
      </c>
      <c r="AM870" s="400">
        <v>0</v>
      </c>
    </row>
    <row r="871" spans="1:39" x14ac:dyDescent="0.25">
      <c r="A871" s="188" t="s">
        <v>314</v>
      </c>
      <c r="B871" s="329"/>
      <c r="C871" s="330">
        <v>41182</v>
      </c>
      <c r="D871" s="331"/>
      <c r="E871" s="314">
        <v>11</v>
      </c>
      <c r="F871" s="314">
        <v>2</v>
      </c>
      <c r="G871" s="314">
        <v>13</v>
      </c>
      <c r="H871" s="314">
        <v>0</v>
      </c>
      <c r="I871" s="314">
        <v>0</v>
      </c>
      <c r="J871" s="314">
        <v>0</v>
      </c>
      <c r="K871" s="314">
        <v>0</v>
      </c>
      <c r="L871" s="314">
        <v>0</v>
      </c>
      <c r="M871" s="314">
        <v>0</v>
      </c>
      <c r="N871" s="314">
        <v>0</v>
      </c>
      <c r="O871" s="314">
        <v>0</v>
      </c>
      <c r="P871" s="314">
        <v>0</v>
      </c>
      <c r="Q871" s="314">
        <v>0</v>
      </c>
      <c r="R871" s="314">
        <v>0</v>
      </c>
      <c r="S871" s="314">
        <v>0</v>
      </c>
      <c r="T871" s="314">
        <v>1</v>
      </c>
      <c r="U871" s="314">
        <v>48</v>
      </c>
      <c r="V871" s="400">
        <v>49</v>
      </c>
      <c r="W871" s="400">
        <v>0</v>
      </c>
      <c r="X871" s="400">
        <v>0</v>
      </c>
      <c r="Y871" s="400">
        <v>0</v>
      </c>
      <c r="Z871" s="400">
        <v>3</v>
      </c>
      <c r="AA871" s="400">
        <v>0</v>
      </c>
      <c r="AB871" s="400">
        <v>3</v>
      </c>
      <c r="AC871" s="400">
        <v>0</v>
      </c>
      <c r="AD871" s="400">
        <v>0</v>
      </c>
      <c r="AE871" s="400">
        <v>0</v>
      </c>
      <c r="AF871" s="400">
        <v>0</v>
      </c>
      <c r="AG871" s="400">
        <v>0</v>
      </c>
      <c r="AH871" s="400">
        <v>0</v>
      </c>
      <c r="AI871" s="400">
        <v>15</v>
      </c>
      <c r="AJ871" s="400">
        <v>50</v>
      </c>
      <c r="AK871" s="400">
        <v>65</v>
      </c>
      <c r="AL871" s="400">
        <v>0</v>
      </c>
      <c r="AM871" s="400">
        <v>0</v>
      </c>
    </row>
    <row r="872" spans="1:39" x14ac:dyDescent="0.25">
      <c r="A872" s="188" t="s">
        <v>314</v>
      </c>
      <c r="B872" s="329"/>
      <c r="C872" s="330">
        <v>41274</v>
      </c>
      <c r="D872" s="331"/>
      <c r="E872" s="314">
        <v>14</v>
      </c>
      <c r="F872" s="314">
        <v>1</v>
      </c>
      <c r="G872" s="314">
        <v>15</v>
      </c>
      <c r="H872" s="314">
        <v>0</v>
      </c>
      <c r="I872" s="314">
        <v>0</v>
      </c>
      <c r="J872" s="314">
        <v>0</v>
      </c>
      <c r="K872" s="314">
        <v>0</v>
      </c>
      <c r="L872" s="314">
        <v>0</v>
      </c>
      <c r="M872" s="314">
        <v>0</v>
      </c>
      <c r="N872" s="314">
        <v>0</v>
      </c>
      <c r="O872" s="314">
        <v>0</v>
      </c>
      <c r="P872" s="314">
        <v>0</v>
      </c>
      <c r="Q872" s="314">
        <v>0</v>
      </c>
      <c r="R872" s="314">
        <v>0</v>
      </c>
      <c r="S872" s="314">
        <v>0</v>
      </c>
      <c r="T872" s="314">
        <v>0</v>
      </c>
      <c r="U872" s="314">
        <v>34</v>
      </c>
      <c r="V872" s="400">
        <v>34</v>
      </c>
      <c r="W872" s="400">
        <v>0</v>
      </c>
      <c r="X872" s="400">
        <v>0</v>
      </c>
      <c r="Y872" s="400">
        <v>0</v>
      </c>
      <c r="Z872" s="400">
        <v>0</v>
      </c>
      <c r="AA872" s="400">
        <v>4</v>
      </c>
      <c r="AB872" s="400">
        <v>4</v>
      </c>
      <c r="AC872" s="400">
        <v>0</v>
      </c>
      <c r="AD872" s="400">
        <v>0</v>
      </c>
      <c r="AE872" s="400">
        <v>0</v>
      </c>
      <c r="AF872" s="400">
        <v>0</v>
      </c>
      <c r="AG872" s="400">
        <v>0</v>
      </c>
      <c r="AH872" s="400">
        <v>0</v>
      </c>
      <c r="AI872" s="400">
        <v>14</v>
      </c>
      <c r="AJ872" s="400">
        <v>39</v>
      </c>
      <c r="AK872" s="400">
        <v>53</v>
      </c>
      <c r="AL872" s="400">
        <v>0</v>
      </c>
      <c r="AM872" s="400">
        <v>0</v>
      </c>
    </row>
    <row r="873" spans="1:39" ht="16.5" thickBot="1" x14ac:dyDescent="0.3">
      <c r="A873" s="188" t="s">
        <v>314</v>
      </c>
      <c r="B873" s="182"/>
      <c r="C873" s="184"/>
      <c r="D873" s="18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400"/>
      <c r="W873" s="400"/>
      <c r="X873" s="400"/>
      <c r="Y873" s="400"/>
      <c r="Z873" s="400"/>
      <c r="AA873" s="400"/>
      <c r="AB873" s="400"/>
      <c r="AC873" s="400"/>
      <c r="AD873" s="400"/>
      <c r="AE873" s="400"/>
      <c r="AF873" s="400"/>
      <c r="AG873" s="400"/>
      <c r="AH873" s="400"/>
      <c r="AI873" s="400"/>
      <c r="AJ873" s="400"/>
      <c r="AK873" s="400"/>
      <c r="AL873" s="400"/>
      <c r="AM873" s="400"/>
    </row>
    <row r="874" spans="1:39" ht="16.5" thickTop="1" x14ac:dyDescent="0.25">
      <c r="A874" s="188" t="s">
        <v>314</v>
      </c>
      <c r="B874" s="179">
        <v>2013</v>
      </c>
      <c r="C874" s="181"/>
      <c r="D874" s="181" t="s">
        <v>194</v>
      </c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400"/>
      <c r="W874" s="400"/>
      <c r="X874" s="400"/>
      <c r="Y874" s="400"/>
      <c r="Z874" s="400"/>
      <c r="AA874" s="400"/>
      <c r="AB874" s="400"/>
      <c r="AC874" s="400"/>
      <c r="AD874" s="400"/>
      <c r="AE874" s="400"/>
      <c r="AF874" s="400"/>
      <c r="AG874" s="400"/>
      <c r="AH874" s="400"/>
      <c r="AI874" s="400"/>
      <c r="AJ874" s="400"/>
      <c r="AK874" s="400"/>
      <c r="AL874" s="400"/>
      <c r="AM874" s="400"/>
    </row>
    <row r="875" spans="1:39" x14ac:dyDescent="0.25">
      <c r="A875" s="188" t="s">
        <v>314</v>
      </c>
      <c r="B875" s="329"/>
      <c r="C875" s="330">
        <v>41364</v>
      </c>
      <c r="D875" s="331"/>
      <c r="E875" s="314">
        <v>0</v>
      </c>
      <c r="F875" s="314">
        <v>0</v>
      </c>
      <c r="G875" s="314">
        <v>0</v>
      </c>
      <c r="H875" s="314">
        <v>0</v>
      </c>
      <c r="I875" s="314">
        <v>0</v>
      </c>
      <c r="J875" s="314">
        <v>0</v>
      </c>
      <c r="K875" s="314">
        <v>0</v>
      </c>
      <c r="L875" s="314">
        <v>0</v>
      </c>
      <c r="M875" s="314">
        <v>0</v>
      </c>
      <c r="N875" s="314">
        <v>0</v>
      </c>
      <c r="O875" s="314">
        <v>0</v>
      </c>
      <c r="P875" s="314">
        <v>0</v>
      </c>
      <c r="Q875" s="314">
        <v>0</v>
      </c>
      <c r="R875" s="314">
        <v>0</v>
      </c>
      <c r="S875" s="314">
        <v>0</v>
      </c>
      <c r="T875" s="314">
        <v>0</v>
      </c>
      <c r="U875" s="314">
        <v>1</v>
      </c>
      <c r="V875" s="400">
        <v>1</v>
      </c>
      <c r="W875" s="400">
        <v>0</v>
      </c>
      <c r="X875" s="400">
        <v>0</v>
      </c>
      <c r="Y875" s="400">
        <v>0</v>
      </c>
      <c r="Z875" s="400">
        <v>0</v>
      </c>
      <c r="AA875" s="400">
        <v>0</v>
      </c>
      <c r="AB875" s="400">
        <v>0</v>
      </c>
      <c r="AC875" s="400">
        <v>0</v>
      </c>
      <c r="AD875" s="400">
        <v>0</v>
      </c>
      <c r="AE875" s="400">
        <v>0</v>
      </c>
      <c r="AF875" s="400">
        <v>0</v>
      </c>
      <c r="AG875" s="400">
        <v>0</v>
      </c>
      <c r="AH875" s="400">
        <v>0</v>
      </c>
      <c r="AI875" s="400">
        <v>0</v>
      </c>
      <c r="AJ875" s="400">
        <v>1</v>
      </c>
      <c r="AK875" s="400">
        <v>1</v>
      </c>
      <c r="AL875" s="400">
        <v>0</v>
      </c>
      <c r="AM875" s="400">
        <v>0</v>
      </c>
    </row>
    <row r="876" spans="1:39" x14ac:dyDescent="0.25">
      <c r="A876" s="188" t="s">
        <v>314</v>
      </c>
      <c r="B876" s="329"/>
      <c r="C876" s="330">
        <v>41455</v>
      </c>
      <c r="D876" s="331"/>
      <c r="E876" s="314">
        <v>0</v>
      </c>
      <c r="F876" s="314">
        <v>0</v>
      </c>
      <c r="G876" s="314">
        <v>0</v>
      </c>
      <c r="H876" s="314">
        <v>0</v>
      </c>
      <c r="I876" s="314">
        <v>0</v>
      </c>
      <c r="J876" s="314">
        <v>0</v>
      </c>
      <c r="K876" s="314">
        <v>0</v>
      </c>
      <c r="L876" s="314">
        <v>0</v>
      </c>
      <c r="M876" s="314">
        <v>0</v>
      </c>
      <c r="N876" s="314">
        <v>0</v>
      </c>
      <c r="O876" s="314">
        <v>0</v>
      </c>
      <c r="P876" s="314">
        <v>0</v>
      </c>
      <c r="Q876" s="314">
        <v>0</v>
      </c>
      <c r="R876" s="314">
        <v>0</v>
      </c>
      <c r="S876" s="314">
        <v>0</v>
      </c>
      <c r="T876" s="314">
        <v>0</v>
      </c>
      <c r="U876" s="314">
        <v>1</v>
      </c>
      <c r="V876" s="400">
        <v>1</v>
      </c>
      <c r="W876" s="400">
        <v>0</v>
      </c>
      <c r="X876" s="400">
        <v>0</v>
      </c>
      <c r="Y876" s="400">
        <v>0</v>
      </c>
      <c r="Z876" s="400">
        <v>0</v>
      </c>
      <c r="AA876" s="400">
        <v>0</v>
      </c>
      <c r="AB876" s="400">
        <v>0</v>
      </c>
      <c r="AC876" s="400">
        <v>0</v>
      </c>
      <c r="AD876" s="400">
        <v>0</v>
      </c>
      <c r="AE876" s="400">
        <v>0</v>
      </c>
      <c r="AF876" s="400">
        <v>0</v>
      </c>
      <c r="AG876" s="400">
        <v>0</v>
      </c>
      <c r="AH876" s="400">
        <v>0</v>
      </c>
      <c r="AI876" s="400">
        <v>0</v>
      </c>
      <c r="AJ876" s="400">
        <v>1</v>
      </c>
      <c r="AK876" s="400">
        <v>1</v>
      </c>
      <c r="AL876" s="400">
        <v>0</v>
      </c>
      <c r="AM876" s="400">
        <v>0</v>
      </c>
    </row>
    <row r="877" spans="1:39" x14ac:dyDescent="0.25">
      <c r="A877" s="188" t="s">
        <v>314</v>
      </c>
      <c r="B877" s="329"/>
      <c r="C877" s="330">
        <v>41547</v>
      </c>
      <c r="D877" s="331"/>
      <c r="E877" s="314">
        <v>0</v>
      </c>
      <c r="F877" s="314">
        <v>0</v>
      </c>
      <c r="G877" s="314">
        <v>0</v>
      </c>
      <c r="H877" s="314">
        <v>0</v>
      </c>
      <c r="I877" s="314">
        <v>0</v>
      </c>
      <c r="J877" s="314">
        <v>0</v>
      </c>
      <c r="K877" s="314">
        <v>0</v>
      </c>
      <c r="L877" s="314">
        <v>0</v>
      </c>
      <c r="M877" s="314">
        <v>0</v>
      </c>
      <c r="N877" s="314">
        <v>0</v>
      </c>
      <c r="O877" s="314">
        <v>0</v>
      </c>
      <c r="P877" s="314">
        <v>0</v>
      </c>
      <c r="Q877" s="314">
        <v>0</v>
      </c>
      <c r="R877" s="314">
        <v>0</v>
      </c>
      <c r="S877" s="314">
        <v>0</v>
      </c>
      <c r="T877" s="314">
        <v>0</v>
      </c>
      <c r="U877" s="314">
        <v>0</v>
      </c>
      <c r="V877" s="400">
        <v>0</v>
      </c>
      <c r="W877" s="400">
        <v>0</v>
      </c>
      <c r="X877" s="400">
        <v>0</v>
      </c>
      <c r="Y877" s="400">
        <v>0</v>
      </c>
      <c r="Z877" s="400">
        <v>0</v>
      </c>
      <c r="AA877" s="400">
        <v>0</v>
      </c>
      <c r="AB877" s="400">
        <v>0</v>
      </c>
      <c r="AC877" s="400">
        <v>0</v>
      </c>
      <c r="AD877" s="400">
        <v>0</v>
      </c>
      <c r="AE877" s="400">
        <v>0</v>
      </c>
      <c r="AF877" s="400">
        <v>0</v>
      </c>
      <c r="AG877" s="400">
        <v>0</v>
      </c>
      <c r="AH877" s="400">
        <v>0</v>
      </c>
      <c r="AI877" s="400">
        <v>0</v>
      </c>
      <c r="AJ877" s="400">
        <v>0</v>
      </c>
      <c r="AK877" s="400">
        <v>0</v>
      </c>
      <c r="AL877" s="400">
        <v>0</v>
      </c>
      <c r="AM877" s="400">
        <v>0</v>
      </c>
    </row>
    <row r="878" spans="1:39" x14ac:dyDescent="0.25">
      <c r="A878" s="188" t="s">
        <v>314</v>
      </c>
      <c r="B878" s="329"/>
      <c r="C878" s="330">
        <v>41639</v>
      </c>
      <c r="D878" s="331"/>
      <c r="E878" s="314">
        <v>1</v>
      </c>
      <c r="F878" s="314">
        <v>0</v>
      </c>
      <c r="G878" s="314">
        <v>1</v>
      </c>
      <c r="H878" s="314">
        <v>0</v>
      </c>
      <c r="I878" s="314">
        <v>0</v>
      </c>
      <c r="J878" s="314">
        <v>0</v>
      </c>
      <c r="K878" s="314">
        <v>0</v>
      </c>
      <c r="L878" s="314">
        <v>0</v>
      </c>
      <c r="M878" s="314">
        <v>0</v>
      </c>
      <c r="N878" s="314">
        <v>0</v>
      </c>
      <c r="O878" s="314">
        <v>0</v>
      </c>
      <c r="P878" s="314">
        <v>0</v>
      </c>
      <c r="Q878" s="314">
        <v>0</v>
      </c>
      <c r="R878" s="314">
        <v>0</v>
      </c>
      <c r="S878" s="314">
        <v>0</v>
      </c>
      <c r="T878" s="314">
        <v>0</v>
      </c>
      <c r="U878" s="314">
        <v>0</v>
      </c>
      <c r="V878" s="400">
        <v>0</v>
      </c>
      <c r="W878" s="400">
        <v>0</v>
      </c>
      <c r="X878" s="400">
        <v>0</v>
      </c>
      <c r="Y878" s="400">
        <v>0</v>
      </c>
      <c r="Z878" s="400">
        <v>0</v>
      </c>
      <c r="AA878" s="400">
        <v>0</v>
      </c>
      <c r="AB878" s="400">
        <v>0</v>
      </c>
      <c r="AC878" s="400">
        <v>0</v>
      </c>
      <c r="AD878" s="400">
        <v>0</v>
      </c>
      <c r="AE878" s="400">
        <v>0</v>
      </c>
      <c r="AF878" s="400">
        <v>0</v>
      </c>
      <c r="AG878" s="400">
        <v>0</v>
      </c>
      <c r="AH878" s="400">
        <v>0</v>
      </c>
      <c r="AI878" s="400">
        <v>1</v>
      </c>
      <c r="AJ878" s="400">
        <v>0</v>
      </c>
      <c r="AK878" s="400">
        <v>1</v>
      </c>
      <c r="AL878" s="400">
        <v>0</v>
      </c>
      <c r="AM878" s="400">
        <v>0</v>
      </c>
    </row>
    <row r="879" spans="1:39" x14ac:dyDescent="0.25">
      <c r="A879" s="188" t="s">
        <v>314</v>
      </c>
      <c r="B879" s="329">
        <v>2013</v>
      </c>
      <c r="C879" s="330"/>
      <c r="D879" s="331" t="s">
        <v>256</v>
      </c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400"/>
      <c r="W879" s="400"/>
      <c r="X879" s="400"/>
      <c r="Y879" s="400"/>
      <c r="Z879" s="400"/>
      <c r="AA879" s="400"/>
      <c r="AB879" s="400"/>
      <c r="AC879" s="400"/>
      <c r="AD879" s="400"/>
      <c r="AE879" s="400"/>
      <c r="AF879" s="400"/>
      <c r="AG879" s="400"/>
      <c r="AH879" s="400"/>
      <c r="AI879" s="400"/>
      <c r="AJ879" s="400"/>
      <c r="AK879" s="400"/>
      <c r="AL879" s="400"/>
      <c r="AM879" s="400"/>
    </row>
    <row r="880" spans="1:39" x14ac:dyDescent="0.25">
      <c r="A880" s="188" t="s">
        <v>314</v>
      </c>
      <c r="B880" s="329"/>
      <c r="C880" s="330">
        <v>41364</v>
      </c>
      <c r="D880" s="331"/>
      <c r="E880" s="314">
        <v>14</v>
      </c>
      <c r="F880" s="314">
        <v>2</v>
      </c>
      <c r="G880" s="314">
        <v>16</v>
      </c>
      <c r="H880" s="314">
        <v>0</v>
      </c>
      <c r="I880" s="314">
        <v>0</v>
      </c>
      <c r="J880" s="314">
        <v>0</v>
      </c>
      <c r="K880" s="314">
        <v>0</v>
      </c>
      <c r="L880" s="314">
        <v>0</v>
      </c>
      <c r="M880" s="314">
        <v>0</v>
      </c>
      <c r="N880" s="314">
        <v>0</v>
      </c>
      <c r="O880" s="314">
        <v>0</v>
      </c>
      <c r="P880" s="314">
        <v>0</v>
      </c>
      <c r="Q880" s="314">
        <v>0</v>
      </c>
      <c r="R880" s="314">
        <v>0</v>
      </c>
      <c r="S880" s="314">
        <v>0</v>
      </c>
      <c r="T880" s="314">
        <v>0</v>
      </c>
      <c r="U880" s="314">
        <v>30</v>
      </c>
      <c r="V880" s="400">
        <v>30</v>
      </c>
      <c r="W880" s="400">
        <v>0</v>
      </c>
      <c r="X880" s="400">
        <v>0</v>
      </c>
      <c r="Y880" s="400">
        <v>0</v>
      </c>
      <c r="Z880" s="400">
        <v>0</v>
      </c>
      <c r="AA880" s="400">
        <v>3</v>
      </c>
      <c r="AB880" s="400">
        <v>3</v>
      </c>
      <c r="AC880" s="400">
        <v>0</v>
      </c>
      <c r="AD880" s="400">
        <v>0</v>
      </c>
      <c r="AE880" s="400">
        <v>0</v>
      </c>
      <c r="AF880" s="400">
        <v>0</v>
      </c>
      <c r="AG880" s="400">
        <v>0</v>
      </c>
      <c r="AH880" s="400">
        <v>0</v>
      </c>
      <c r="AI880" s="400">
        <v>14</v>
      </c>
      <c r="AJ880" s="400">
        <v>35</v>
      </c>
      <c r="AK880" s="400">
        <v>49</v>
      </c>
      <c r="AL880" s="400">
        <v>0</v>
      </c>
      <c r="AM880" s="400">
        <v>0</v>
      </c>
    </row>
    <row r="881" spans="1:39" x14ac:dyDescent="0.25">
      <c r="A881" s="188" t="s">
        <v>314</v>
      </c>
      <c r="B881" s="329"/>
      <c r="C881" s="330">
        <v>41455</v>
      </c>
      <c r="D881" s="331"/>
      <c r="E881" s="314">
        <v>19</v>
      </c>
      <c r="F881" s="314">
        <v>10</v>
      </c>
      <c r="G881" s="314">
        <v>29</v>
      </c>
      <c r="H881" s="314">
        <v>0</v>
      </c>
      <c r="I881" s="314">
        <v>0</v>
      </c>
      <c r="J881" s="314">
        <v>0</v>
      </c>
      <c r="K881" s="314">
        <v>0</v>
      </c>
      <c r="L881" s="314">
        <v>0</v>
      </c>
      <c r="M881" s="314">
        <v>0</v>
      </c>
      <c r="N881" s="314">
        <v>0</v>
      </c>
      <c r="O881" s="314">
        <v>0</v>
      </c>
      <c r="P881" s="314">
        <v>0</v>
      </c>
      <c r="Q881" s="314">
        <v>0</v>
      </c>
      <c r="R881" s="314">
        <v>0</v>
      </c>
      <c r="S881" s="314">
        <v>0</v>
      </c>
      <c r="T881" s="314">
        <v>0</v>
      </c>
      <c r="U881" s="314">
        <v>27</v>
      </c>
      <c r="V881" s="400">
        <v>27</v>
      </c>
      <c r="W881" s="400">
        <v>0</v>
      </c>
      <c r="X881" s="400">
        <v>0</v>
      </c>
      <c r="Y881" s="400">
        <v>0</v>
      </c>
      <c r="Z881" s="400">
        <v>0</v>
      </c>
      <c r="AA881" s="400">
        <v>1</v>
      </c>
      <c r="AB881" s="400">
        <v>1</v>
      </c>
      <c r="AC881" s="400">
        <v>0</v>
      </c>
      <c r="AD881" s="400">
        <v>0</v>
      </c>
      <c r="AE881" s="400">
        <v>0</v>
      </c>
      <c r="AF881" s="400">
        <v>0</v>
      </c>
      <c r="AG881" s="400">
        <v>0</v>
      </c>
      <c r="AH881" s="400">
        <v>0</v>
      </c>
      <c r="AI881" s="400">
        <v>19</v>
      </c>
      <c r="AJ881" s="400">
        <v>38</v>
      </c>
      <c r="AK881" s="400">
        <v>57</v>
      </c>
      <c r="AL881" s="400">
        <v>0</v>
      </c>
      <c r="AM881" s="400">
        <v>0</v>
      </c>
    </row>
    <row r="882" spans="1:39" x14ac:dyDescent="0.25">
      <c r="A882" s="188" t="s">
        <v>314</v>
      </c>
      <c r="B882" s="329"/>
      <c r="C882" s="330">
        <v>41547</v>
      </c>
      <c r="D882" s="331"/>
      <c r="E882" s="314">
        <v>32</v>
      </c>
      <c r="F882" s="314">
        <v>18</v>
      </c>
      <c r="G882" s="314">
        <v>50</v>
      </c>
      <c r="H882" s="314">
        <v>0</v>
      </c>
      <c r="I882" s="314">
        <v>0</v>
      </c>
      <c r="J882" s="314">
        <v>0</v>
      </c>
      <c r="K882" s="314">
        <v>0</v>
      </c>
      <c r="L882" s="314">
        <v>0</v>
      </c>
      <c r="M882" s="314">
        <v>0</v>
      </c>
      <c r="N882" s="314">
        <v>0</v>
      </c>
      <c r="O882" s="314">
        <v>0</v>
      </c>
      <c r="P882" s="314">
        <v>0</v>
      </c>
      <c r="Q882" s="314">
        <v>0</v>
      </c>
      <c r="R882" s="314">
        <v>0</v>
      </c>
      <c r="S882" s="314">
        <v>0</v>
      </c>
      <c r="T882" s="314">
        <v>0</v>
      </c>
      <c r="U882" s="314">
        <v>22</v>
      </c>
      <c r="V882" s="400">
        <v>22</v>
      </c>
      <c r="W882" s="400">
        <v>0</v>
      </c>
      <c r="X882" s="400">
        <v>0</v>
      </c>
      <c r="Y882" s="400">
        <v>0</v>
      </c>
      <c r="Z882" s="400">
        <v>0</v>
      </c>
      <c r="AA882" s="400">
        <v>1</v>
      </c>
      <c r="AB882" s="400">
        <v>1</v>
      </c>
      <c r="AC882" s="400">
        <v>0</v>
      </c>
      <c r="AD882" s="400">
        <v>0</v>
      </c>
      <c r="AE882" s="400">
        <v>0</v>
      </c>
      <c r="AF882" s="400">
        <v>0</v>
      </c>
      <c r="AG882" s="400">
        <v>0</v>
      </c>
      <c r="AH882" s="400">
        <v>0</v>
      </c>
      <c r="AI882" s="400">
        <v>32</v>
      </c>
      <c r="AJ882" s="400">
        <v>41</v>
      </c>
      <c r="AK882" s="400">
        <v>73</v>
      </c>
      <c r="AL882" s="400">
        <v>0</v>
      </c>
      <c r="AM882" s="400">
        <v>0</v>
      </c>
    </row>
    <row r="883" spans="1:39" x14ac:dyDescent="0.25">
      <c r="A883" s="188" t="s">
        <v>314</v>
      </c>
      <c r="B883" s="329"/>
      <c r="C883" s="330">
        <v>41639</v>
      </c>
      <c r="D883" s="331"/>
      <c r="E883" s="314">
        <v>27</v>
      </c>
      <c r="F883" s="314">
        <v>18</v>
      </c>
      <c r="G883" s="314">
        <v>45</v>
      </c>
      <c r="H883" s="314">
        <v>0</v>
      </c>
      <c r="I883" s="314">
        <v>0</v>
      </c>
      <c r="J883" s="314">
        <v>0</v>
      </c>
      <c r="K883" s="314">
        <v>0</v>
      </c>
      <c r="L883" s="314">
        <v>0</v>
      </c>
      <c r="M883" s="314">
        <v>0</v>
      </c>
      <c r="N883" s="314">
        <v>0</v>
      </c>
      <c r="O883" s="314">
        <v>0</v>
      </c>
      <c r="P883" s="314">
        <v>0</v>
      </c>
      <c r="Q883" s="314">
        <v>0</v>
      </c>
      <c r="R883" s="314">
        <v>0</v>
      </c>
      <c r="S883" s="314">
        <v>0</v>
      </c>
      <c r="T883" s="314">
        <v>0</v>
      </c>
      <c r="U883" s="314">
        <v>19</v>
      </c>
      <c r="V883" s="400">
        <v>0</v>
      </c>
      <c r="W883" s="400">
        <v>0</v>
      </c>
      <c r="X883" s="400">
        <v>0</v>
      </c>
      <c r="Y883" s="400">
        <v>0</v>
      </c>
      <c r="Z883" s="400">
        <v>0</v>
      </c>
      <c r="AA883" s="400">
        <v>1</v>
      </c>
      <c r="AB883" s="400">
        <v>1</v>
      </c>
      <c r="AC883" s="400">
        <v>0</v>
      </c>
      <c r="AD883" s="400">
        <v>0</v>
      </c>
      <c r="AE883" s="400">
        <v>0</v>
      </c>
      <c r="AF883" s="400">
        <v>0</v>
      </c>
      <c r="AG883" s="400">
        <v>0</v>
      </c>
      <c r="AH883" s="400">
        <v>0</v>
      </c>
      <c r="AI883" s="400">
        <v>27</v>
      </c>
      <c r="AJ883" s="400">
        <v>38</v>
      </c>
      <c r="AK883" s="400">
        <v>65</v>
      </c>
      <c r="AL883" s="400">
        <v>0</v>
      </c>
      <c r="AM883" s="400">
        <v>0</v>
      </c>
    </row>
    <row r="884" spans="1:39" ht="16.5" thickBot="1" x14ac:dyDescent="0.3">
      <c r="A884" s="188" t="s">
        <v>314</v>
      </c>
      <c r="B884" s="182"/>
      <c r="C884" s="184"/>
      <c r="D884" s="18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400"/>
      <c r="W884" s="400"/>
      <c r="X884" s="400"/>
      <c r="Y884" s="400"/>
      <c r="Z884" s="400"/>
      <c r="AA884" s="400"/>
      <c r="AB884" s="400"/>
      <c r="AC884" s="400"/>
      <c r="AD884" s="400"/>
      <c r="AE884" s="400"/>
      <c r="AF884" s="400"/>
      <c r="AG884" s="400"/>
      <c r="AH884" s="400"/>
      <c r="AI884" s="400">
        <v>0</v>
      </c>
      <c r="AJ884" s="400">
        <v>0</v>
      </c>
      <c r="AK884" s="400">
        <v>0</v>
      </c>
      <c r="AL884" s="400">
        <v>0</v>
      </c>
      <c r="AM884" s="400">
        <v>0</v>
      </c>
    </row>
    <row r="885" spans="1:39" ht="16.5" thickTop="1" x14ac:dyDescent="0.25">
      <c r="A885" s="188" t="s">
        <v>314</v>
      </c>
      <c r="B885" s="179">
        <v>2014</v>
      </c>
      <c r="C885" s="181"/>
      <c r="D885" s="181" t="s">
        <v>194</v>
      </c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400"/>
      <c r="W885" s="400"/>
      <c r="X885" s="400"/>
      <c r="Y885" s="400"/>
      <c r="Z885" s="400"/>
      <c r="AA885" s="400"/>
      <c r="AB885" s="400"/>
      <c r="AC885" s="400"/>
      <c r="AD885" s="400"/>
      <c r="AE885" s="400"/>
      <c r="AF885" s="400"/>
      <c r="AG885" s="400"/>
      <c r="AH885" s="400"/>
      <c r="AI885" s="400">
        <v>0</v>
      </c>
      <c r="AJ885" s="400">
        <v>0</v>
      </c>
      <c r="AK885" s="400">
        <v>0</v>
      </c>
      <c r="AL885" s="400">
        <v>0</v>
      </c>
      <c r="AM885" s="400">
        <v>0</v>
      </c>
    </row>
    <row r="886" spans="1:39" x14ac:dyDescent="0.25">
      <c r="A886" s="188" t="s">
        <v>314</v>
      </c>
      <c r="B886" s="329"/>
      <c r="C886" s="330">
        <v>41729</v>
      </c>
      <c r="D886" s="331"/>
      <c r="E886" s="314">
        <v>0</v>
      </c>
      <c r="F886" s="314">
        <v>0</v>
      </c>
      <c r="G886" s="314">
        <v>0</v>
      </c>
      <c r="H886" s="314">
        <v>0</v>
      </c>
      <c r="I886" s="314">
        <v>0</v>
      </c>
      <c r="J886" s="314">
        <v>0</v>
      </c>
      <c r="K886" s="314">
        <v>0</v>
      </c>
      <c r="L886" s="314">
        <v>0</v>
      </c>
      <c r="M886" s="314">
        <v>0</v>
      </c>
      <c r="N886" s="314">
        <v>0</v>
      </c>
      <c r="O886" s="314">
        <v>0</v>
      </c>
      <c r="P886" s="314">
        <v>0</v>
      </c>
      <c r="Q886" s="314">
        <v>0</v>
      </c>
      <c r="R886" s="314">
        <v>0</v>
      </c>
      <c r="S886" s="314">
        <v>0</v>
      </c>
      <c r="T886" s="314">
        <v>0</v>
      </c>
      <c r="U886" s="314">
        <v>0</v>
      </c>
      <c r="V886" s="400">
        <v>0</v>
      </c>
      <c r="W886" s="400">
        <v>0</v>
      </c>
      <c r="X886" s="400">
        <v>0</v>
      </c>
      <c r="Y886" s="400">
        <v>0</v>
      </c>
      <c r="Z886" s="400">
        <v>0</v>
      </c>
      <c r="AA886" s="400">
        <v>0</v>
      </c>
      <c r="AB886" s="400">
        <v>0</v>
      </c>
      <c r="AC886" s="400">
        <v>0</v>
      </c>
      <c r="AD886" s="400">
        <v>0</v>
      </c>
      <c r="AE886" s="400">
        <v>0</v>
      </c>
      <c r="AF886" s="400">
        <v>0</v>
      </c>
      <c r="AG886" s="400">
        <v>0</v>
      </c>
      <c r="AH886" s="400">
        <v>0</v>
      </c>
      <c r="AI886" s="400">
        <v>0</v>
      </c>
      <c r="AJ886" s="400">
        <v>0</v>
      </c>
      <c r="AK886" s="400">
        <v>0</v>
      </c>
      <c r="AL886" s="400">
        <v>0</v>
      </c>
      <c r="AM886" s="400">
        <v>0</v>
      </c>
    </row>
    <row r="887" spans="1:39" x14ac:dyDescent="0.25">
      <c r="A887" s="188" t="s">
        <v>314</v>
      </c>
      <c r="B887" s="329"/>
      <c r="C887" s="330">
        <v>41820</v>
      </c>
      <c r="D887" s="331"/>
      <c r="E887" s="314">
        <v>0</v>
      </c>
      <c r="F887" s="314">
        <v>0</v>
      </c>
      <c r="G887" s="314">
        <v>0</v>
      </c>
      <c r="H887" s="314">
        <v>0</v>
      </c>
      <c r="I887" s="314">
        <v>0</v>
      </c>
      <c r="J887" s="314">
        <v>0</v>
      </c>
      <c r="K887" s="314">
        <v>0</v>
      </c>
      <c r="L887" s="314">
        <v>0</v>
      </c>
      <c r="M887" s="314">
        <v>0</v>
      </c>
      <c r="N887" s="314">
        <v>0</v>
      </c>
      <c r="O887" s="314">
        <v>0</v>
      </c>
      <c r="P887" s="314">
        <v>0</v>
      </c>
      <c r="Q887" s="314">
        <v>0</v>
      </c>
      <c r="R887" s="314">
        <v>0</v>
      </c>
      <c r="S887" s="314">
        <v>0</v>
      </c>
      <c r="T887" s="314">
        <v>0</v>
      </c>
      <c r="U887" s="314">
        <v>0</v>
      </c>
      <c r="V887" s="400">
        <v>0</v>
      </c>
      <c r="W887" s="400">
        <v>0</v>
      </c>
      <c r="X887" s="400">
        <v>0</v>
      </c>
      <c r="Y887" s="400">
        <v>0</v>
      </c>
      <c r="Z887" s="400">
        <v>0</v>
      </c>
      <c r="AA887" s="400">
        <v>0</v>
      </c>
      <c r="AB887" s="400">
        <v>0</v>
      </c>
      <c r="AC887" s="400">
        <v>0</v>
      </c>
      <c r="AD887" s="400">
        <v>0</v>
      </c>
      <c r="AE887" s="400">
        <v>0</v>
      </c>
      <c r="AF887" s="400">
        <v>0</v>
      </c>
      <c r="AG887" s="400">
        <v>0</v>
      </c>
      <c r="AH887" s="400">
        <v>0</v>
      </c>
      <c r="AI887" s="400">
        <v>0</v>
      </c>
      <c r="AJ887" s="400">
        <v>0</v>
      </c>
      <c r="AK887" s="400">
        <v>0</v>
      </c>
      <c r="AL887" s="400">
        <v>0</v>
      </c>
      <c r="AM887" s="400">
        <v>0</v>
      </c>
    </row>
    <row r="888" spans="1:39" x14ac:dyDescent="0.25">
      <c r="A888" s="188" t="s">
        <v>314</v>
      </c>
      <c r="B888" s="329"/>
      <c r="C888" s="330">
        <v>41912</v>
      </c>
      <c r="D888" s="331"/>
      <c r="E888" s="314">
        <v>0</v>
      </c>
      <c r="F888" s="314">
        <v>0</v>
      </c>
      <c r="G888" s="314">
        <v>0</v>
      </c>
      <c r="H888" s="314">
        <v>0</v>
      </c>
      <c r="I888" s="314">
        <v>0</v>
      </c>
      <c r="J888" s="314">
        <v>0</v>
      </c>
      <c r="K888" s="314">
        <v>0</v>
      </c>
      <c r="L888" s="314">
        <v>0</v>
      </c>
      <c r="M888" s="314">
        <v>0</v>
      </c>
      <c r="N888" s="314">
        <v>0</v>
      </c>
      <c r="O888" s="314">
        <v>0</v>
      </c>
      <c r="P888" s="314">
        <v>0</v>
      </c>
      <c r="Q888" s="314">
        <v>0</v>
      </c>
      <c r="R888" s="314">
        <v>0</v>
      </c>
      <c r="S888" s="314">
        <v>0</v>
      </c>
      <c r="T888" s="314">
        <v>0</v>
      </c>
      <c r="U888" s="314">
        <v>0</v>
      </c>
      <c r="V888" s="400">
        <v>0</v>
      </c>
      <c r="W888" s="400">
        <v>0</v>
      </c>
      <c r="X888" s="400">
        <v>0</v>
      </c>
      <c r="Y888" s="400">
        <v>0</v>
      </c>
      <c r="Z888" s="400">
        <v>0</v>
      </c>
      <c r="AA888" s="400">
        <v>0</v>
      </c>
      <c r="AB888" s="400">
        <v>0</v>
      </c>
      <c r="AC888" s="400">
        <v>0</v>
      </c>
      <c r="AD888" s="400">
        <v>0</v>
      </c>
      <c r="AE888" s="400">
        <v>0</v>
      </c>
      <c r="AF888" s="400">
        <v>0</v>
      </c>
      <c r="AG888" s="400">
        <v>0</v>
      </c>
      <c r="AH888" s="400">
        <v>0</v>
      </c>
      <c r="AI888" s="400">
        <v>0</v>
      </c>
      <c r="AJ888" s="400">
        <v>0</v>
      </c>
      <c r="AK888" s="400">
        <v>0</v>
      </c>
      <c r="AL888" s="400">
        <v>0</v>
      </c>
      <c r="AM888" s="400">
        <v>0</v>
      </c>
    </row>
    <row r="889" spans="1:39" x14ac:dyDescent="0.25">
      <c r="A889" s="188" t="s">
        <v>314</v>
      </c>
      <c r="B889" s="329"/>
      <c r="C889" s="330">
        <v>42004</v>
      </c>
      <c r="D889" s="331"/>
      <c r="E889" s="314">
        <v>0</v>
      </c>
      <c r="F889" s="314">
        <v>0</v>
      </c>
      <c r="G889" s="314">
        <v>0</v>
      </c>
      <c r="H889" s="314">
        <v>0</v>
      </c>
      <c r="I889" s="314">
        <v>0</v>
      </c>
      <c r="J889" s="314">
        <v>0</v>
      </c>
      <c r="K889" s="314">
        <v>0</v>
      </c>
      <c r="L889" s="314">
        <v>0</v>
      </c>
      <c r="M889" s="314">
        <v>0</v>
      </c>
      <c r="N889" s="314">
        <v>0</v>
      </c>
      <c r="O889" s="314">
        <v>0</v>
      </c>
      <c r="P889" s="314">
        <v>0</v>
      </c>
      <c r="Q889" s="314">
        <v>0</v>
      </c>
      <c r="R889" s="314">
        <v>0</v>
      </c>
      <c r="S889" s="314">
        <v>0</v>
      </c>
      <c r="T889" s="314">
        <v>0</v>
      </c>
      <c r="U889" s="314">
        <v>0</v>
      </c>
      <c r="V889" s="400">
        <v>0</v>
      </c>
      <c r="W889" s="400">
        <v>0</v>
      </c>
      <c r="X889" s="400">
        <v>0</v>
      </c>
      <c r="Y889" s="400">
        <v>0</v>
      </c>
      <c r="Z889" s="400">
        <v>0</v>
      </c>
      <c r="AA889" s="400">
        <v>0</v>
      </c>
      <c r="AB889" s="400">
        <v>0</v>
      </c>
      <c r="AC889" s="400">
        <v>0</v>
      </c>
      <c r="AD889" s="400">
        <v>0</v>
      </c>
      <c r="AE889" s="400">
        <v>0</v>
      </c>
      <c r="AF889" s="400">
        <v>0</v>
      </c>
      <c r="AG889" s="400">
        <v>0</v>
      </c>
      <c r="AH889" s="400">
        <v>0</v>
      </c>
      <c r="AI889" s="400">
        <v>0</v>
      </c>
      <c r="AJ889" s="400">
        <v>0</v>
      </c>
      <c r="AK889" s="400">
        <v>0</v>
      </c>
      <c r="AL889" s="400">
        <v>0</v>
      </c>
      <c r="AM889" s="400">
        <v>0</v>
      </c>
    </row>
    <row r="890" spans="1:39" x14ac:dyDescent="0.25">
      <c r="A890" s="188" t="s">
        <v>314</v>
      </c>
      <c r="B890" s="329">
        <v>2014</v>
      </c>
      <c r="C890" s="330"/>
      <c r="D890" s="331" t="s">
        <v>256</v>
      </c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400"/>
      <c r="W890" s="400"/>
      <c r="X890" s="400"/>
      <c r="Y890" s="400"/>
      <c r="Z890" s="400"/>
      <c r="AA890" s="400"/>
      <c r="AB890" s="400"/>
      <c r="AC890" s="400"/>
      <c r="AD890" s="400"/>
      <c r="AE890" s="400"/>
      <c r="AF890" s="400"/>
      <c r="AG890" s="400"/>
      <c r="AH890" s="400"/>
      <c r="AI890" s="400">
        <v>0</v>
      </c>
      <c r="AJ890" s="400">
        <v>0</v>
      </c>
      <c r="AK890" s="400">
        <v>0</v>
      </c>
      <c r="AL890" s="400">
        <v>0</v>
      </c>
      <c r="AM890" s="400">
        <v>0</v>
      </c>
    </row>
    <row r="891" spans="1:39" x14ac:dyDescent="0.25">
      <c r="A891" s="188" t="s">
        <v>314</v>
      </c>
      <c r="B891" s="329"/>
      <c r="C891" s="330">
        <v>41729</v>
      </c>
      <c r="D891" s="331"/>
      <c r="E891" s="314">
        <v>27</v>
      </c>
      <c r="F891" s="314">
        <v>15</v>
      </c>
      <c r="G891" s="314">
        <v>42</v>
      </c>
      <c r="H891" s="314">
        <v>0</v>
      </c>
      <c r="I891" s="314">
        <v>0</v>
      </c>
      <c r="J891" s="314">
        <v>0</v>
      </c>
      <c r="K891" s="314">
        <v>0</v>
      </c>
      <c r="L891" s="314">
        <v>0</v>
      </c>
      <c r="M891" s="314">
        <v>0</v>
      </c>
      <c r="N891" s="314">
        <v>0</v>
      </c>
      <c r="O891" s="314">
        <v>0</v>
      </c>
      <c r="P891" s="314">
        <v>0</v>
      </c>
      <c r="Q891" s="314">
        <v>0</v>
      </c>
      <c r="R891" s="314">
        <v>0</v>
      </c>
      <c r="S891" s="314">
        <v>0</v>
      </c>
      <c r="T891" s="314">
        <v>0</v>
      </c>
      <c r="U891" s="314">
        <v>19</v>
      </c>
      <c r="V891" s="400">
        <v>19</v>
      </c>
      <c r="W891" s="400">
        <v>0</v>
      </c>
      <c r="X891" s="400">
        <v>0</v>
      </c>
      <c r="Y891" s="400">
        <v>0</v>
      </c>
      <c r="Z891" s="400">
        <v>0</v>
      </c>
      <c r="AA891" s="400">
        <v>1</v>
      </c>
      <c r="AB891" s="400">
        <v>1</v>
      </c>
      <c r="AC891" s="400">
        <v>0</v>
      </c>
      <c r="AD891" s="400">
        <v>0</v>
      </c>
      <c r="AE891" s="400">
        <v>0</v>
      </c>
      <c r="AF891" s="400">
        <v>0</v>
      </c>
      <c r="AG891" s="400">
        <v>0</v>
      </c>
      <c r="AH891" s="400">
        <v>0</v>
      </c>
      <c r="AI891" s="400">
        <v>27</v>
      </c>
      <c r="AJ891" s="400">
        <v>35</v>
      </c>
      <c r="AK891" s="400">
        <v>62</v>
      </c>
      <c r="AL891" s="400">
        <v>0</v>
      </c>
      <c r="AM891" s="400">
        <v>0</v>
      </c>
    </row>
    <row r="892" spans="1:39" x14ac:dyDescent="0.25">
      <c r="A892" s="188" t="s">
        <v>314</v>
      </c>
      <c r="B892" s="329"/>
      <c r="C892" s="330">
        <v>41820</v>
      </c>
      <c r="D892" s="331"/>
      <c r="E892" s="314">
        <v>12</v>
      </c>
      <c r="F892" s="314">
        <v>8</v>
      </c>
      <c r="G892" s="314">
        <v>20</v>
      </c>
      <c r="H892" s="314">
        <v>0</v>
      </c>
      <c r="I892" s="314">
        <v>0</v>
      </c>
      <c r="J892" s="314">
        <v>0</v>
      </c>
      <c r="K892" s="314">
        <v>0</v>
      </c>
      <c r="L892" s="314">
        <v>0</v>
      </c>
      <c r="M892" s="314">
        <v>0</v>
      </c>
      <c r="N892" s="314">
        <v>0</v>
      </c>
      <c r="O892" s="314">
        <v>0</v>
      </c>
      <c r="P892" s="314">
        <v>0</v>
      </c>
      <c r="Q892" s="314">
        <v>0</v>
      </c>
      <c r="R892" s="314">
        <v>0</v>
      </c>
      <c r="S892" s="314">
        <v>0</v>
      </c>
      <c r="T892" s="314">
        <v>0</v>
      </c>
      <c r="U892" s="314">
        <v>11</v>
      </c>
      <c r="V892" s="400">
        <v>11</v>
      </c>
      <c r="W892" s="400">
        <v>0</v>
      </c>
      <c r="X892" s="400">
        <v>0</v>
      </c>
      <c r="Y892" s="400">
        <v>0</v>
      </c>
      <c r="Z892" s="400">
        <v>0</v>
      </c>
      <c r="AA892" s="400">
        <v>7</v>
      </c>
      <c r="AB892" s="400">
        <v>7</v>
      </c>
      <c r="AC892" s="400">
        <v>0</v>
      </c>
      <c r="AD892" s="400">
        <v>0</v>
      </c>
      <c r="AE892" s="400">
        <v>0</v>
      </c>
      <c r="AF892" s="400">
        <v>0</v>
      </c>
      <c r="AG892" s="400">
        <v>0</v>
      </c>
      <c r="AH892" s="400">
        <v>0</v>
      </c>
      <c r="AI892" s="400">
        <v>12</v>
      </c>
      <c r="AJ892" s="400">
        <v>26</v>
      </c>
      <c r="AK892" s="400">
        <v>38</v>
      </c>
      <c r="AL892" s="400">
        <v>0</v>
      </c>
      <c r="AM892" s="400">
        <v>0</v>
      </c>
    </row>
    <row r="893" spans="1:39" x14ac:dyDescent="0.25">
      <c r="A893" s="188" t="s">
        <v>314</v>
      </c>
      <c r="B893" s="329"/>
      <c r="C893" s="330">
        <v>41912</v>
      </c>
      <c r="D893" s="331"/>
      <c r="E893" s="314">
        <v>5</v>
      </c>
      <c r="F893" s="314">
        <v>5</v>
      </c>
      <c r="G893" s="314">
        <v>13</v>
      </c>
      <c r="H893" s="314">
        <v>0</v>
      </c>
      <c r="I893" s="314">
        <v>0</v>
      </c>
      <c r="J893" s="314">
        <v>0</v>
      </c>
      <c r="K893" s="314">
        <v>0</v>
      </c>
      <c r="L893" s="314">
        <v>0</v>
      </c>
      <c r="M893" s="314">
        <v>0</v>
      </c>
      <c r="N893" s="314">
        <v>0</v>
      </c>
      <c r="O893" s="314">
        <v>0</v>
      </c>
      <c r="P893" s="314">
        <v>0</v>
      </c>
      <c r="Q893" s="314">
        <v>0</v>
      </c>
      <c r="R893" s="314">
        <v>0</v>
      </c>
      <c r="S893" s="314">
        <v>0</v>
      </c>
      <c r="T893" s="314">
        <v>0</v>
      </c>
      <c r="U893" s="314">
        <v>9</v>
      </c>
      <c r="V893" s="400">
        <v>9</v>
      </c>
      <c r="W893" s="400">
        <v>0</v>
      </c>
      <c r="X893" s="400">
        <v>0</v>
      </c>
      <c r="Y893" s="400">
        <v>0</v>
      </c>
      <c r="Z893" s="400">
        <v>0</v>
      </c>
      <c r="AA893" s="400">
        <v>8</v>
      </c>
      <c r="AB893" s="400">
        <v>8</v>
      </c>
      <c r="AC893" s="400">
        <v>0</v>
      </c>
      <c r="AD893" s="400">
        <v>0</v>
      </c>
      <c r="AE893" s="400">
        <v>0</v>
      </c>
      <c r="AF893" s="400">
        <v>0</v>
      </c>
      <c r="AG893" s="400">
        <v>0</v>
      </c>
      <c r="AH893" s="400">
        <v>0</v>
      </c>
      <c r="AI893" s="400">
        <v>5</v>
      </c>
      <c r="AJ893" s="400">
        <v>22</v>
      </c>
      <c r="AK893" s="400">
        <v>27</v>
      </c>
      <c r="AL893" s="400">
        <v>0</v>
      </c>
      <c r="AM893" s="400">
        <v>0</v>
      </c>
    </row>
    <row r="894" spans="1:39" ht="16.5" thickBot="1" x14ac:dyDescent="0.3">
      <c r="A894" s="188" t="s">
        <v>314</v>
      </c>
      <c r="B894" s="193"/>
      <c r="C894" s="333">
        <v>42004</v>
      </c>
      <c r="D894" s="334"/>
      <c r="E894" s="314">
        <v>10</v>
      </c>
      <c r="F894" s="314">
        <v>5</v>
      </c>
      <c r="G894" s="314">
        <v>15</v>
      </c>
      <c r="H894" s="314">
        <v>0</v>
      </c>
      <c r="I894" s="314">
        <v>0</v>
      </c>
      <c r="J894" s="314">
        <v>0</v>
      </c>
      <c r="K894" s="314">
        <v>0</v>
      </c>
      <c r="L894" s="314">
        <v>0</v>
      </c>
      <c r="M894" s="314">
        <v>0</v>
      </c>
      <c r="N894" s="314">
        <v>0</v>
      </c>
      <c r="O894" s="314">
        <v>0</v>
      </c>
      <c r="P894" s="314">
        <v>0</v>
      </c>
      <c r="Q894" s="314">
        <v>0</v>
      </c>
      <c r="R894" s="314">
        <v>0</v>
      </c>
      <c r="S894" s="314">
        <v>0</v>
      </c>
      <c r="T894" s="314">
        <v>0</v>
      </c>
      <c r="U894" s="314">
        <v>7</v>
      </c>
      <c r="V894" s="400">
        <v>7</v>
      </c>
      <c r="W894" s="400">
        <v>0</v>
      </c>
      <c r="X894" s="400">
        <v>0</v>
      </c>
      <c r="Y894" s="400">
        <v>0</v>
      </c>
      <c r="Z894" s="400">
        <v>0</v>
      </c>
      <c r="AA894" s="400">
        <v>7</v>
      </c>
      <c r="AB894" s="400">
        <v>7</v>
      </c>
      <c r="AC894" s="400">
        <v>0</v>
      </c>
      <c r="AD894" s="400">
        <v>0</v>
      </c>
      <c r="AE894" s="400">
        <v>0</v>
      </c>
      <c r="AF894" s="400">
        <v>0</v>
      </c>
      <c r="AG894" s="400">
        <v>0</v>
      </c>
      <c r="AH894" s="400">
        <v>0</v>
      </c>
      <c r="AI894" s="400">
        <v>10</v>
      </c>
      <c r="AJ894" s="400">
        <v>19</v>
      </c>
      <c r="AK894" s="400">
        <v>29</v>
      </c>
      <c r="AL894" s="400">
        <v>0</v>
      </c>
      <c r="AM894" s="400">
        <v>0</v>
      </c>
    </row>
    <row r="895" spans="1:39" x14ac:dyDescent="0.25">
      <c r="A895" s="84" t="s">
        <v>245</v>
      </c>
      <c r="B895" s="5">
        <v>2012</v>
      </c>
      <c r="D895" s="5" t="s">
        <v>194</v>
      </c>
      <c r="E895" s="1" t="s">
        <v>197</v>
      </c>
      <c r="F895" s="1" t="s">
        <v>197</v>
      </c>
      <c r="G895" s="1">
        <v>10</v>
      </c>
      <c r="H895" s="85" t="s">
        <v>197</v>
      </c>
      <c r="I895" s="85" t="s">
        <v>197</v>
      </c>
      <c r="J895" s="87">
        <v>2</v>
      </c>
      <c r="K895" s="5" t="s">
        <v>197</v>
      </c>
      <c r="L895" s="5" t="s">
        <v>197</v>
      </c>
      <c r="M895" s="5" t="s">
        <v>197</v>
      </c>
      <c r="N895" s="5" t="s">
        <v>197</v>
      </c>
      <c r="O895" s="5" t="s">
        <v>197</v>
      </c>
      <c r="P895" s="1">
        <v>0</v>
      </c>
      <c r="Q895" s="87" t="s">
        <v>197</v>
      </c>
      <c r="R895" s="87" t="s">
        <v>197</v>
      </c>
      <c r="S895" s="87" t="s">
        <v>197</v>
      </c>
      <c r="T895" s="3" t="s">
        <v>197</v>
      </c>
      <c r="U895" s="3" t="s">
        <v>197</v>
      </c>
      <c r="V895" s="86">
        <v>0</v>
      </c>
      <c r="W895" s="3" t="s">
        <v>197</v>
      </c>
      <c r="X895" s="3" t="s">
        <v>197</v>
      </c>
      <c r="Y895" s="86">
        <v>0</v>
      </c>
      <c r="Z895" s="3" t="s">
        <v>197</v>
      </c>
      <c r="AA895" s="3" t="s">
        <v>197</v>
      </c>
      <c r="AB895" s="86">
        <v>0</v>
      </c>
      <c r="AC895" s="1" t="s">
        <v>197</v>
      </c>
      <c r="AD895" s="1" t="s">
        <v>197</v>
      </c>
      <c r="AE895" s="1">
        <v>2</v>
      </c>
      <c r="AF895" s="85" t="s">
        <v>197</v>
      </c>
      <c r="AG895" s="85" t="s">
        <v>197</v>
      </c>
      <c r="AH895" s="86">
        <v>0</v>
      </c>
      <c r="AI895" s="85" t="s">
        <v>197</v>
      </c>
      <c r="AJ895" s="85" t="s">
        <v>197</v>
      </c>
      <c r="AK895" s="86">
        <v>14</v>
      </c>
      <c r="AL895" s="85" t="s">
        <v>197</v>
      </c>
      <c r="AM895" s="85" t="s">
        <v>197</v>
      </c>
    </row>
    <row r="896" spans="1:39" x14ac:dyDescent="0.25">
      <c r="A896" s="84" t="s">
        <v>245</v>
      </c>
      <c r="B896" s="5">
        <v>2012</v>
      </c>
      <c r="D896" s="5" t="s">
        <v>195</v>
      </c>
      <c r="E896" s="1" t="s">
        <v>197</v>
      </c>
      <c r="F896" s="1" t="s">
        <v>197</v>
      </c>
      <c r="G896" s="86">
        <v>74</v>
      </c>
      <c r="H896" s="85" t="s">
        <v>197</v>
      </c>
      <c r="I896" s="85" t="s">
        <v>197</v>
      </c>
      <c r="J896" s="86">
        <v>18</v>
      </c>
      <c r="K896" s="3" t="s">
        <v>197</v>
      </c>
      <c r="L896" s="3" t="s">
        <v>197</v>
      </c>
      <c r="M896" s="3" t="s">
        <v>197</v>
      </c>
      <c r="N896" s="3" t="s">
        <v>197</v>
      </c>
      <c r="O896" s="3" t="s">
        <v>197</v>
      </c>
      <c r="P896" s="86">
        <v>2</v>
      </c>
      <c r="Q896" s="1" t="s">
        <v>197</v>
      </c>
      <c r="R896" s="1" t="s">
        <v>197</v>
      </c>
      <c r="S896" s="1" t="s">
        <v>197</v>
      </c>
      <c r="T896" s="3" t="s">
        <v>197</v>
      </c>
      <c r="U896" s="3" t="s">
        <v>197</v>
      </c>
      <c r="V896" s="86">
        <v>14</v>
      </c>
      <c r="W896" s="3" t="s">
        <v>197</v>
      </c>
      <c r="X896" s="3" t="s">
        <v>197</v>
      </c>
      <c r="Y896" s="86">
        <v>6</v>
      </c>
      <c r="Z896" s="3" t="s">
        <v>197</v>
      </c>
      <c r="AA896" s="3" t="s">
        <v>197</v>
      </c>
      <c r="AB896" s="86">
        <v>2</v>
      </c>
      <c r="AC896" s="1" t="s">
        <v>197</v>
      </c>
      <c r="AD896" s="1" t="s">
        <v>197</v>
      </c>
      <c r="AE896" s="86">
        <v>1</v>
      </c>
      <c r="AF896" s="85" t="s">
        <v>197</v>
      </c>
      <c r="AG896" s="85" t="s">
        <v>197</v>
      </c>
      <c r="AH896" s="86">
        <v>3</v>
      </c>
      <c r="AI896" s="85" t="s">
        <v>197</v>
      </c>
      <c r="AJ896" s="85" t="s">
        <v>197</v>
      </c>
      <c r="AK896" s="86">
        <v>120</v>
      </c>
      <c r="AL896" s="85" t="s">
        <v>197</v>
      </c>
      <c r="AM896" s="85" t="s">
        <v>197</v>
      </c>
    </row>
    <row r="897" spans="1:39" x14ac:dyDescent="0.25">
      <c r="A897" s="84" t="s">
        <v>245</v>
      </c>
      <c r="B897" s="5">
        <v>2013</v>
      </c>
      <c r="D897" s="5" t="s">
        <v>194</v>
      </c>
      <c r="E897" s="1" t="s">
        <v>197</v>
      </c>
      <c r="F897" s="1" t="s">
        <v>197</v>
      </c>
      <c r="G897" s="1">
        <v>5</v>
      </c>
      <c r="H897" s="85" t="s">
        <v>197</v>
      </c>
      <c r="I897" s="85" t="s">
        <v>197</v>
      </c>
      <c r="J897" s="87">
        <v>4</v>
      </c>
      <c r="K897" s="3" t="s">
        <v>197</v>
      </c>
      <c r="L897" s="3" t="s">
        <v>197</v>
      </c>
      <c r="M897" s="3" t="s">
        <v>197</v>
      </c>
      <c r="N897" s="3" t="s">
        <v>197</v>
      </c>
      <c r="O897" s="3" t="s">
        <v>197</v>
      </c>
      <c r="P897" s="1">
        <v>0</v>
      </c>
      <c r="Q897" s="87" t="s">
        <v>197</v>
      </c>
      <c r="R897" s="87" t="s">
        <v>197</v>
      </c>
      <c r="S897" s="87" t="s">
        <v>197</v>
      </c>
      <c r="T897" s="3" t="s">
        <v>197</v>
      </c>
      <c r="U897" s="3" t="s">
        <v>197</v>
      </c>
      <c r="V897" s="86">
        <v>0</v>
      </c>
      <c r="W897" s="3" t="s">
        <v>197</v>
      </c>
      <c r="X897" s="3" t="s">
        <v>197</v>
      </c>
      <c r="Y897" s="86">
        <v>0</v>
      </c>
      <c r="Z897" s="3" t="s">
        <v>197</v>
      </c>
      <c r="AA897" s="3" t="s">
        <v>197</v>
      </c>
      <c r="AB897" s="86">
        <v>0</v>
      </c>
      <c r="AC897" s="86" t="s">
        <v>197</v>
      </c>
      <c r="AD897" s="86" t="s">
        <v>197</v>
      </c>
      <c r="AE897" s="1">
        <v>1</v>
      </c>
      <c r="AF897" s="85" t="s">
        <v>197</v>
      </c>
      <c r="AG897" s="85" t="s">
        <v>197</v>
      </c>
      <c r="AH897" s="86">
        <v>0</v>
      </c>
      <c r="AI897" s="85" t="s">
        <v>197</v>
      </c>
      <c r="AJ897" s="85" t="s">
        <v>197</v>
      </c>
      <c r="AK897" s="86">
        <v>10</v>
      </c>
      <c r="AL897" s="85" t="s">
        <v>197</v>
      </c>
      <c r="AM897" s="85" t="s">
        <v>197</v>
      </c>
    </row>
    <row r="898" spans="1:39" x14ac:dyDescent="0.25">
      <c r="A898" s="84" t="s">
        <v>245</v>
      </c>
      <c r="B898" s="5">
        <v>2013</v>
      </c>
      <c r="D898" s="5" t="s">
        <v>195</v>
      </c>
      <c r="E898" s="87" t="s">
        <v>197</v>
      </c>
      <c r="F898" s="87" t="s">
        <v>197</v>
      </c>
      <c r="G898" s="86">
        <v>53</v>
      </c>
      <c r="H898" s="85" t="s">
        <v>197</v>
      </c>
      <c r="I898" s="85" t="s">
        <v>197</v>
      </c>
      <c r="J898" s="86">
        <v>18</v>
      </c>
      <c r="K898" s="3" t="s">
        <v>197</v>
      </c>
      <c r="L898" s="3" t="s">
        <v>197</v>
      </c>
      <c r="M898" s="3" t="s">
        <v>197</v>
      </c>
      <c r="N898" s="3" t="s">
        <v>197</v>
      </c>
      <c r="O898" s="3" t="s">
        <v>197</v>
      </c>
      <c r="P898" s="86">
        <v>0</v>
      </c>
      <c r="Q898" s="87" t="s">
        <v>197</v>
      </c>
      <c r="R898" s="87" t="s">
        <v>197</v>
      </c>
      <c r="S898" s="87" t="s">
        <v>197</v>
      </c>
      <c r="T898" s="3" t="s">
        <v>197</v>
      </c>
      <c r="U898" s="3" t="s">
        <v>197</v>
      </c>
      <c r="V898" s="86">
        <v>12</v>
      </c>
      <c r="W898" s="3" t="s">
        <v>197</v>
      </c>
      <c r="X898" s="3" t="s">
        <v>197</v>
      </c>
      <c r="Y898" s="86">
        <v>0</v>
      </c>
      <c r="Z898" s="3" t="s">
        <v>197</v>
      </c>
      <c r="AA898" s="3" t="s">
        <v>197</v>
      </c>
      <c r="AB898" s="86">
        <v>0</v>
      </c>
      <c r="AC898" s="86" t="s">
        <v>197</v>
      </c>
      <c r="AD898" s="86" t="s">
        <v>197</v>
      </c>
      <c r="AE898" s="86">
        <v>1</v>
      </c>
      <c r="AF898" s="85" t="s">
        <v>197</v>
      </c>
      <c r="AG898" s="85" t="s">
        <v>197</v>
      </c>
      <c r="AH898" s="86">
        <v>9</v>
      </c>
      <c r="AI898" s="85" t="s">
        <v>197</v>
      </c>
      <c r="AJ898" s="85" t="s">
        <v>197</v>
      </c>
      <c r="AK898" s="86">
        <v>93</v>
      </c>
      <c r="AL898" s="85" t="s">
        <v>197</v>
      </c>
      <c r="AM898" s="85" t="s">
        <v>197</v>
      </c>
    </row>
    <row r="899" spans="1:39" x14ac:dyDescent="0.25">
      <c r="A899" s="84" t="s">
        <v>245</v>
      </c>
      <c r="B899" s="5">
        <v>2014</v>
      </c>
      <c r="D899" s="5" t="s">
        <v>194</v>
      </c>
      <c r="E899" s="87" t="s">
        <v>197</v>
      </c>
      <c r="F899" s="87" t="s">
        <v>197</v>
      </c>
      <c r="G899" s="1">
        <v>5</v>
      </c>
      <c r="H899" s="85" t="s">
        <v>197</v>
      </c>
      <c r="I899" s="85" t="s">
        <v>197</v>
      </c>
      <c r="J899" s="87">
        <v>5</v>
      </c>
      <c r="K899" s="3" t="s">
        <v>197</v>
      </c>
      <c r="L899" s="3" t="s">
        <v>197</v>
      </c>
      <c r="M899" s="3" t="s">
        <v>197</v>
      </c>
      <c r="N899" s="3" t="s">
        <v>197</v>
      </c>
      <c r="O899" s="3" t="s">
        <v>197</v>
      </c>
      <c r="P899" s="1">
        <v>0</v>
      </c>
      <c r="Q899" s="87" t="s">
        <v>197</v>
      </c>
      <c r="R899" s="87" t="s">
        <v>197</v>
      </c>
      <c r="S899" s="87" t="s">
        <v>197</v>
      </c>
      <c r="T899" s="3" t="s">
        <v>197</v>
      </c>
      <c r="U899" s="3" t="s">
        <v>197</v>
      </c>
      <c r="V899" s="86">
        <v>0</v>
      </c>
      <c r="W899" s="3" t="s">
        <v>197</v>
      </c>
      <c r="X899" s="3" t="s">
        <v>197</v>
      </c>
      <c r="Y899" s="86">
        <v>0</v>
      </c>
      <c r="Z899" s="3" t="s">
        <v>197</v>
      </c>
      <c r="AA899" s="3" t="s">
        <v>197</v>
      </c>
      <c r="AB899" s="86">
        <v>0</v>
      </c>
      <c r="AC899" s="86" t="s">
        <v>197</v>
      </c>
      <c r="AD899" s="86" t="s">
        <v>197</v>
      </c>
      <c r="AE899" s="1">
        <v>1</v>
      </c>
      <c r="AF899" s="85" t="s">
        <v>197</v>
      </c>
      <c r="AG899" s="85" t="s">
        <v>197</v>
      </c>
      <c r="AH899" s="86">
        <v>0</v>
      </c>
      <c r="AI899" s="85" t="s">
        <v>197</v>
      </c>
      <c r="AJ899" s="85" t="s">
        <v>197</v>
      </c>
      <c r="AK899" s="86">
        <v>11</v>
      </c>
      <c r="AL899" s="85" t="s">
        <v>197</v>
      </c>
      <c r="AM899" s="85" t="s">
        <v>197</v>
      </c>
    </row>
    <row r="900" spans="1:39" x14ac:dyDescent="0.25">
      <c r="A900" s="84" t="s">
        <v>245</v>
      </c>
      <c r="B900" s="5">
        <v>2014</v>
      </c>
      <c r="D900" s="5" t="s">
        <v>195</v>
      </c>
      <c r="E900" s="87" t="s">
        <v>197</v>
      </c>
      <c r="F900" s="87" t="s">
        <v>197</v>
      </c>
      <c r="G900" s="1">
        <v>52</v>
      </c>
      <c r="H900" s="85" t="s">
        <v>197</v>
      </c>
      <c r="I900" s="85" t="s">
        <v>197</v>
      </c>
      <c r="J900" s="1">
        <v>32</v>
      </c>
      <c r="K900" s="3" t="s">
        <v>197</v>
      </c>
      <c r="L900" s="3" t="s">
        <v>197</v>
      </c>
      <c r="M900" s="3" t="s">
        <v>197</v>
      </c>
      <c r="N900" s="3" t="s">
        <v>197</v>
      </c>
      <c r="O900" s="3" t="s">
        <v>197</v>
      </c>
      <c r="P900" s="1">
        <v>1</v>
      </c>
      <c r="Q900" s="87" t="s">
        <v>197</v>
      </c>
      <c r="R900" s="87" t="s">
        <v>197</v>
      </c>
      <c r="S900" s="87" t="s">
        <v>197</v>
      </c>
      <c r="T900" s="3" t="s">
        <v>197</v>
      </c>
      <c r="U900" s="3" t="s">
        <v>197</v>
      </c>
      <c r="V900" s="86">
        <v>9</v>
      </c>
      <c r="W900" s="3" t="s">
        <v>197</v>
      </c>
      <c r="X900" s="3" t="s">
        <v>197</v>
      </c>
      <c r="Y900" s="86">
        <v>1</v>
      </c>
      <c r="Z900" s="3" t="s">
        <v>197</v>
      </c>
      <c r="AA900" s="3" t="s">
        <v>197</v>
      </c>
      <c r="AB900" s="86">
        <v>2</v>
      </c>
      <c r="AC900" s="86" t="s">
        <v>197</v>
      </c>
      <c r="AD900" s="86" t="s">
        <v>197</v>
      </c>
      <c r="AE900" s="86">
        <v>3</v>
      </c>
      <c r="AF900" s="85" t="s">
        <v>197</v>
      </c>
      <c r="AG900" s="85" t="s">
        <v>197</v>
      </c>
      <c r="AH900" s="86">
        <v>0</v>
      </c>
      <c r="AI900" s="85" t="s">
        <v>197</v>
      </c>
      <c r="AJ900" s="85" t="s">
        <v>197</v>
      </c>
      <c r="AK900" s="86">
        <v>100</v>
      </c>
      <c r="AL900" s="85" t="s">
        <v>197</v>
      </c>
      <c r="AM900" s="85" t="s">
        <v>197</v>
      </c>
    </row>
  </sheetData>
  <mergeCells count="40">
    <mergeCell ref="A1:A6"/>
    <mergeCell ref="E1:G1"/>
    <mergeCell ref="O1:T1"/>
    <mergeCell ref="AM1:AN2"/>
    <mergeCell ref="H2:K2"/>
    <mergeCell ref="L2:N2"/>
    <mergeCell ref="O2:Q2"/>
    <mergeCell ref="R2:T2"/>
    <mergeCell ref="U1:W1"/>
    <mergeCell ref="X1:Z1"/>
    <mergeCell ref="AA1:AC1"/>
    <mergeCell ref="AD1:AF1"/>
    <mergeCell ref="AG1:AI1"/>
    <mergeCell ref="AJ1:AL1"/>
    <mergeCell ref="B1:D1"/>
    <mergeCell ref="B2:D5"/>
    <mergeCell ref="N667:S667"/>
    <mergeCell ref="N668:S668"/>
    <mergeCell ref="N669:S669"/>
    <mergeCell ref="N670:S670"/>
    <mergeCell ref="N672:S672"/>
    <mergeCell ref="N673:S673"/>
    <mergeCell ref="N674:S674"/>
    <mergeCell ref="N675:S675"/>
    <mergeCell ref="N678:S678"/>
    <mergeCell ref="N679:S679"/>
    <mergeCell ref="N680:S680"/>
    <mergeCell ref="N681:S681"/>
    <mergeCell ref="N683:S683"/>
    <mergeCell ref="N684:S684"/>
    <mergeCell ref="N685:S685"/>
    <mergeCell ref="N694:S694"/>
    <mergeCell ref="N695:S695"/>
    <mergeCell ref="N696:S696"/>
    <mergeCell ref="N697:S697"/>
    <mergeCell ref="N686:S686"/>
    <mergeCell ref="N689:S689"/>
    <mergeCell ref="N690:S690"/>
    <mergeCell ref="N691:S691"/>
    <mergeCell ref="N692:S69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Systems</vt:lpstr>
      <vt:lpstr>Query 5 Accommodation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Young</dc:creator>
  <cp:lastModifiedBy>Jesse Mears</cp:lastModifiedBy>
  <dcterms:created xsi:type="dcterms:W3CDTF">2015-06-25T15:01:54Z</dcterms:created>
  <dcterms:modified xsi:type="dcterms:W3CDTF">2015-07-01T16:37:25Z</dcterms:modified>
</cp:coreProperties>
</file>