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245" yWindow="120" windowWidth="24915" windowHeight="15315" tabRatio="500" activeTab="1"/>
  </bookViews>
  <sheets>
    <sheet name="Q1 Data Systems" sheetId="2" r:id="rId1"/>
    <sheet name="Q2, 3, 4, 6" sheetId="1" r:id="rId2"/>
    <sheet name="Query 5 Accommodation" sheetId="3" r:id="rId3"/>
    <sheet name="Sheet2" sheetId="4" r:id="rId4"/>
  </sheets>
  <definedNames>
    <definedName name="_xlnm._FilterDatabase" localSheetId="1" hidden="1">'Q2, 3, 4, 6'!$A$1:$DZ$387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82" i="1" l="1"/>
  <c r="DZ362" i="1" l="1"/>
  <c r="DZ360" i="1"/>
  <c r="DZ358" i="1"/>
  <c r="DZ357" i="1" l="1"/>
  <c r="DZ356" i="1"/>
  <c r="DZ354" i="1"/>
  <c r="DZ351" i="1"/>
  <c r="DZ350" i="1"/>
  <c r="O357" i="1"/>
  <c r="O356" i="1"/>
  <c r="O354" i="1"/>
  <c r="O353" i="1"/>
  <c r="O351" i="1"/>
  <c r="O350" i="1"/>
  <c r="AK809" i="3" l="1"/>
  <c r="AK808" i="3"/>
  <c r="AK807" i="3"/>
  <c r="AK806" i="3"/>
  <c r="AK798" i="3"/>
  <c r="AK797" i="3"/>
  <c r="AK796" i="3"/>
  <c r="AK795" i="3"/>
  <c r="AK787" i="3"/>
  <c r="AK786" i="3"/>
  <c r="AK785" i="3"/>
  <c r="AK784" i="3"/>
  <c r="AK781" i="3"/>
  <c r="AK780" i="3"/>
  <c r="AK779" i="3"/>
  <c r="AB568" i="3"/>
  <c r="P568" i="3"/>
  <c r="M568" i="3"/>
  <c r="P565" i="3"/>
  <c r="AB562" i="3"/>
  <c r="DZ255" i="1" l="1"/>
  <c r="DZ252" i="1"/>
  <c r="DZ251" i="1"/>
  <c r="DZ249" i="1"/>
  <c r="DZ248" i="1"/>
  <c r="AS248" i="1"/>
  <c r="DZ190" i="1"/>
  <c r="O190" i="1"/>
  <c r="DZ187" i="1"/>
  <c r="O187" i="1"/>
  <c r="DZ184" i="1"/>
  <c r="O184" i="1"/>
  <c r="O183" i="1"/>
  <c r="S174" i="1"/>
  <c r="O174" i="1"/>
  <c r="O173" i="1"/>
  <c r="O171" i="1"/>
  <c r="O170" i="1"/>
  <c r="AC168" i="1"/>
  <c r="T168" i="1"/>
  <c r="S168" i="1"/>
  <c r="Q168" i="1"/>
  <c r="O168" i="1"/>
  <c r="O167" i="1"/>
  <c r="DZ30" i="1"/>
  <c r="DZ29" i="1"/>
  <c r="DZ27" i="1"/>
  <c r="DZ26" i="1"/>
  <c r="DZ24" i="1"/>
  <c r="DZ23" i="1"/>
  <c r="H515" i="3"/>
  <c r="G513" i="3"/>
  <c r="J513" i="3"/>
  <c r="M513" i="3"/>
  <c r="P513" i="3"/>
  <c r="S513" i="3"/>
  <c r="V513" i="3"/>
  <c r="AB513" i="3"/>
  <c r="AK513" i="3"/>
  <c r="AJ513" i="3"/>
  <c r="AI513" i="3"/>
  <c r="G512" i="3"/>
  <c r="J512" i="3"/>
  <c r="M512" i="3"/>
  <c r="P512" i="3"/>
  <c r="S512" i="3"/>
  <c r="V512" i="3"/>
  <c r="AB512" i="3"/>
  <c r="AK512" i="3"/>
  <c r="AJ512" i="3"/>
  <c r="AI512" i="3"/>
  <c r="G511" i="3"/>
  <c r="J511" i="3"/>
  <c r="AK511" i="3" s="1"/>
  <c r="M511" i="3"/>
  <c r="P511" i="3"/>
  <c r="S511" i="3"/>
  <c r="V511" i="3"/>
  <c r="Y511" i="3"/>
  <c r="AB511" i="3"/>
  <c r="AJ511" i="3"/>
  <c r="AI511" i="3"/>
  <c r="G510" i="3"/>
  <c r="J510" i="3"/>
  <c r="M510" i="3"/>
  <c r="P510" i="3"/>
  <c r="S510" i="3"/>
  <c r="V510" i="3"/>
  <c r="Y510" i="3"/>
  <c r="AB510" i="3"/>
  <c r="AK510" i="3"/>
  <c r="AJ510" i="3"/>
  <c r="AI510" i="3"/>
  <c r="G508" i="3"/>
  <c r="J508" i="3"/>
  <c r="M508" i="3"/>
  <c r="P508" i="3"/>
  <c r="S508" i="3"/>
  <c r="V508" i="3"/>
  <c r="AB508" i="3"/>
  <c r="AK508" i="3"/>
  <c r="AJ508" i="3"/>
  <c r="AI508" i="3"/>
  <c r="G507" i="3"/>
  <c r="J507" i="3"/>
  <c r="M507" i="3"/>
  <c r="P507" i="3"/>
  <c r="S507" i="3"/>
  <c r="V507" i="3"/>
  <c r="AB507" i="3"/>
  <c r="AK507" i="3"/>
  <c r="AJ507" i="3"/>
  <c r="AI507" i="3"/>
  <c r="G506" i="3"/>
  <c r="J506" i="3"/>
  <c r="M506" i="3"/>
  <c r="P506" i="3"/>
  <c r="S506" i="3"/>
  <c r="V506" i="3"/>
  <c r="AB506" i="3"/>
  <c r="AK506" i="3"/>
  <c r="AJ506" i="3"/>
  <c r="AI506" i="3"/>
  <c r="G505" i="3"/>
  <c r="J505" i="3"/>
  <c r="M505" i="3"/>
  <c r="P505" i="3"/>
  <c r="S505" i="3"/>
  <c r="V505" i="3"/>
  <c r="AB505" i="3"/>
  <c r="AK505" i="3"/>
  <c r="AJ505" i="3"/>
  <c r="AI505" i="3"/>
  <c r="G502" i="3"/>
  <c r="J502" i="3"/>
  <c r="M502" i="3"/>
  <c r="P502" i="3"/>
  <c r="S502" i="3"/>
  <c r="V502" i="3"/>
  <c r="AB502" i="3"/>
  <c r="AK502" i="3"/>
  <c r="AJ502" i="3"/>
  <c r="AI502" i="3"/>
  <c r="G501" i="3"/>
  <c r="J501" i="3"/>
  <c r="M501" i="3"/>
  <c r="P501" i="3"/>
  <c r="S501" i="3"/>
  <c r="V501" i="3"/>
  <c r="AB501" i="3"/>
  <c r="AK501" i="3"/>
  <c r="AJ501" i="3"/>
  <c r="AI501" i="3"/>
  <c r="G500" i="3"/>
  <c r="J500" i="3"/>
  <c r="M500" i="3"/>
  <c r="P500" i="3"/>
  <c r="S500" i="3"/>
  <c r="V500" i="3"/>
  <c r="AB500" i="3"/>
  <c r="AK500" i="3"/>
  <c r="AJ500" i="3"/>
  <c r="AI500" i="3"/>
  <c r="G499" i="3"/>
  <c r="J499" i="3"/>
  <c r="AK499" i="3" s="1"/>
  <c r="M499" i="3"/>
  <c r="P499" i="3"/>
  <c r="S499" i="3"/>
  <c r="V499" i="3"/>
  <c r="Y499" i="3"/>
  <c r="AB499" i="3"/>
  <c r="AJ499" i="3"/>
  <c r="AI499" i="3"/>
  <c r="G497" i="3"/>
  <c r="AK497" i="3" s="1"/>
  <c r="J497" i="3"/>
  <c r="M497" i="3"/>
  <c r="P497" i="3"/>
  <c r="S497" i="3"/>
  <c r="V497" i="3"/>
  <c r="AB497" i="3"/>
  <c r="AJ497" i="3"/>
  <c r="AI497" i="3"/>
  <c r="G496" i="3"/>
  <c r="AK496" i="3" s="1"/>
  <c r="J496" i="3"/>
  <c r="M496" i="3"/>
  <c r="P496" i="3"/>
  <c r="S496" i="3"/>
  <c r="V496" i="3"/>
  <c r="AB496" i="3"/>
  <c r="AJ496" i="3"/>
  <c r="AI496" i="3"/>
  <c r="G495" i="3"/>
  <c r="AK495" i="3" s="1"/>
  <c r="J495" i="3"/>
  <c r="M495" i="3"/>
  <c r="P495" i="3"/>
  <c r="S495" i="3"/>
  <c r="V495" i="3"/>
  <c r="AB495" i="3"/>
  <c r="AJ495" i="3"/>
  <c r="AI495" i="3"/>
  <c r="G494" i="3"/>
  <c r="AK494" i="3" s="1"/>
  <c r="J494" i="3"/>
  <c r="M494" i="3"/>
  <c r="P494" i="3"/>
  <c r="S494" i="3"/>
  <c r="V494" i="3"/>
  <c r="AB494" i="3"/>
  <c r="AJ494" i="3"/>
  <c r="AI494" i="3"/>
  <c r="G491" i="3"/>
  <c r="J491" i="3"/>
  <c r="M491" i="3"/>
  <c r="P491" i="3"/>
  <c r="S491" i="3"/>
  <c r="V491" i="3"/>
  <c r="Y491" i="3"/>
  <c r="AB491" i="3"/>
  <c r="AK491" i="3"/>
  <c r="AJ491" i="3"/>
  <c r="AI491" i="3"/>
  <c r="G490" i="3"/>
  <c r="J490" i="3"/>
  <c r="AK490" i="3" s="1"/>
  <c r="M490" i="3"/>
  <c r="P490" i="3"/>
  <c r="S490" i="3"/>
  <c r="V490" i="3"/>
  <c r="Y490" i="3"/>
  <c r="AB490" i="3"/>
  <c r="AJ490" i="3"/>
  <c r="AI490" i="3"/>
  <c r="G489" i="3"/>
  <c r="J489" i="3"/>
  <c r="M489" i="3"/>
  <c r="P489" i="3"/>
  <c r="S489" i="3"/>
  <c r="V489" i="3"/>
  <c r="Y489" i="3"/>
  <c r="AB489" i="3"/>
  <c r="AK489" i="3"/>
  <c r="AJ489" i="3"/>
  <c r="AI489" i="3"/>
  <c r="G488" i="3"/>
  <c r="J488" i="3"/>
  <c r="AK488" i="3" s="1"/>
  <c r="M488" i="3"/>
  <c r="P488" i="3"/>
  <c r="S488" i="3"/>
  <c r="V488" i="3"/>
  <c r="Y488" i="3"/>
  <c r="AB488" i="3"/>
  <c r="AJ488" i="3"/>
  <c r="AI488" i="3"/>
  <c r="O166" i="1"/>
  <c r="O165" i="1"/>
  <c r="O163" i="1"/>
  <c r="O162" i="1"/>
  <c r="O160" i="1"/>
  <c r="O159" i="1"/>
  <c r="O155" i="1"/>
  <c r="O158" i="1"/>
  <c r="O152" i="1"/>
  <c r="AS150" i="1"/>
  <c r="AS149" i="1"/>
  <c r="AS147" i="1"/>
  <c r="AS146" i="1"/>
  <c r="AS144" i="1"/>
  <c r="AS143" i="1"/>
  <c r="AL446" i="3"/>
  <c r="AL445" i="3"/>
  <c r="AL444" i="3"/>
  <c r="AL443" i="3"/>
  <c r="AL441" i="3"/>
  <c r="AL440" i="3"/>
  <c r="AL439" i="3"/>
  <c r="AL438" i="3"/>
  <c r="AL435" i="3"/>
  <c r="AL434" i="3"/>
  <c r="AL433" i="3"/>
  <c r="AL432" i="3"/>
  <c r="AL430" i="3"/>
  <c r="AL429" i="3"/>
  <c r="AL428" i="3"/>
  <c r="AL427" i="3"/>
  <c r="AL424" i="3"/>
  <c r="AL423" i="3"/>
  <c r="AL422" i="3"/>
  <c r="AL421" i="3"/>
  <c r="AL419" i="3"/>
  <c r="AL418" i="3"/>
  <c r="AL417" i="3"/>
  <c r="AL416" i="3"/>
  <c r="DZ142" i="1"/>
  <c r="DZ141" i="1"/>
  <c r="DZ139" i="1"/>
  <c r="DZ138" i="1"/>
  <c r="DZ136" i="1"/>
  <c r="DZ135" i="1"/>
  <c r="AC142" i="1"/>
  <c r="AC141" i="1"/>
  <c r="AC139" i="1"/>
  <c r="AC138" i="1"/>
  <c r="AC136" i="1"/>
  <c r="AC135" i="1"/>
  <c r="O142" i="1"/>
  <c r="O141" i="1"/>
  <c r="O139" i="1"/>
  <c r="O138" i="1"/>
  <c r="O136" i="1"/>
  <c r="O135" i="1"/>
  <c r="DZ126" i="1"/>
  <c r="DZ125" i="1"/>
  <c r="DZ123" i="1"/>
  <c r="DZ122" i="1"/>
  <c r="DZ120" i="1"/>
  <c r="DZ119" i="1"/>
  <c r="AS126" i="1"/>
  <c r="AS125" i="1"/>
  <c r="AS123" i="1"/>
  <c r="AS122" i="1"/>
  <c r="AS120" i="1"/>
  <c r="AS119" i="1"/>
  <c r="O126" i="1"/>
  <c r="O125" i="1"/>
  <c r="O123" i="1"/>
  <c r="O122" i="1"/>
  <c r="O120" i="1"/>
  <c r="O119" i="1"/>
  <c r="DZ110" i="1"/>
  <c r="DZ109" i="1"/>
  <c r="DZ107" i="1"/>
  <c r="DZ106" i="1"/>
  <c r="DZ104" i="1"/>
  <c r="DZ103" i="1"/>
  <c r="AS110" i="1"/>
  <c r="AS109" i="1"/>
  <c r="AS107" i="1"/>
  <c r="AS106" i="1"/>
  <c r="AS104" i="1"/>
  <c r="AS103" i="1"/>
  <c r="O110" i="1"/>
  <c r="O109" i="1"/>
  <c r="O107" i="1"/>
  <c r="O106" i="1"/>
  <c r="O104" i="1"/>
  <c r="O103" i="1"/>
  <c r="DZ102" i="1"/>
  <c r="DZ100" i="1"/>
  <c r="DZ98" i="1"/>
  <c r="AL204" i="3"/>
  <c r="AI204" i="3"/>
  <c r="AF204" i="3"/>
  <c r="O380" i="1"/>
  <c r="O383" i="1"/>
  <c r="O386" i="1"/>
  <c r="O385" i="1"/>
  <c r="O379" i="1"/>
</calcChain>
</file>

<file path=xl/sharedStrings.xml><?xml version="1.0" encoding="utf-8"?>
<sst xmlns="http://schemas.openxmlformats.org/spreadsheetml/2006/main" count="6018" uniqueCount="367">
  <si>
    <t>Year</t>
  </si>
  <si>
    <t>Age group</t>
  </si>
  <si>
    <t>Presented themselves as homeless or at risk of homeless</t>
  </si>
  <si>
    <t>Were subsequently assessed under the Housing Act 1996</t>
  </si>
  <si>
    <t>Were offered advice and assistance to secure accommodation, including access to supported accommodation *</t>
  </si>
  <si>
    <t>1) Eligible, unintentionally homeless and in priority need</t>
  </si>
  <si>
    <t>2) Eligible, homeless and in priority need but intentionally so</t>
  </si>
  <si>
    <t>3) Eligible, homeless, but not in priority need</t>
  </si>
  <si>
    <t>4) Eligible, but not homeless</t>
  </si>
  <si>
    <t>5) Ineligible households</t>
  </si>
  <si>
    <t>6) Total decisions</t>
  </si>
  <si>
    <t>Case was closed after assessment without progressing to a care plan (for example those coded as RC8)</t>
  </si>
  <si>
    <t>Case progressed to a care plan after assessment</t>
  </si>
  <si>
    <t>How many were accommodated</t>
  </si>
  <si>
    <t>How many were offered support to maintain current accommodation</t>
  </si>
  <si>
    <t>How many were supported to access accommodation, for example through financial support packages?</t>
  </si>
  <si>
    <t>1. Within your local authority, what was the number prevention and relief cases for 16-24 year olds</t>
  </si>
  <si>
    <t>3. a) Of which prevention cases where household was assisted to obtained alternative accommodation</t>
  </si>
  <si>
    <t>3. b) Of which prevention cases where household was able to remain in existing home</t>
  </si>
  <si>
    <t>4. Where arrangements with another agency make it impossible to access these data within the allocated time period, could we please be told who this agency is?</t>
  </si>
  <si>
    <t>Where this data is available, of the young people coded as RC8 or with a  Referral No Further Action flag with a value of ‘false’ or ‘0’,  how many received any support that might amount to ‘preventing or relieving’ their homelessness?</t>
  </si>
  <si>
    <t>1. Applicant homeless in emergency</t>
  </si>
  <si>
    <t>2. Households with dependent children, of which;</t>
  </si>
  <si>
    <t>Total housholds children</t>
  </si>
  <si>
    <t>3. Households with pregnant member &amp; no other dependent children</t>
  </si>
  <si>
    <t>4.Aged 16/17 years old</t>
  </si>
  <si>
    <t>5. In care and aged 18 to 20</t>
  </si>
  <si>
    <t>6. Old age</t>
  </si>
  <si>
    <t>7. Physical disability</t>
  </si>
  <si>
    <t>1 child</t>
  </si>
  <si>
    <t>2 child</t>
  </si>
  <si>
    <t>3 or more</t>
  </si>
  <si>
    <t>8. Mental illness or handicap</t>
  </si>
  <si>
    <t>9a. Drug dependency</t>
  </si>
  <si>
    <t>9b. Alcohol dependency</t>
  </si>
  <si>
    <t>9c. Former asylum seeker</t>
  </si>
  <si>
    <t>9d. Other</t>
  </si>
  <si>
    <t>10. Been in care</t>
  </si>
  <si>
    <t>11. Served in HM forces</t>
  </si>
  <si>
    <t>12. Been in custody/on remand</t>
  </si>
  <si>
    <t>13. Violence/threat of violence</t>
  </si>
  <si>
    <t>13a. Domestic violence</t>
  </si>
  <si>
    <t>14. Total households</t>
  </si>
  <si>
    <t xml:space="preserve">N1=Abuse or neglect </t>
  </si>
  <si>
    <t xml:space="preserve">N2=Child’s disability </t>
  </si>
  <si>
    <t xml:space="preserve">N3=Parental illness or disability </t>
  </si>
  <si>
    <t xml:space="preserve">N4=Family in acute stress </t>
  </si>
  <si>
    <t xml:space="preserve">N5=Family dysfunction </t>
  </si>
  <si>
    <t xml:space="preserve">N6=Socially unacceptable behaviour </t>
  </si>
  <si>
    <t xml:space="preserve">N7=Low income </t>
  </si>
  <si>
    <t xml:space="preserve">N8=Absent parenting </t>
  </si>
  <si>
    <t>1. Bed and breakfast</t>
  </si>
  <si>
    <t>2. Other nightly paid, privately managed accommodation</t>
  </si>
  <si>
    <t>3. Hostel accommodation</t>
  </si>
  <si>
    <t>4. Private sector accommodation leased by your authority or leased or managed by an RP</t>
  </si>
  <si>
    <t>5. Directly with a private sector landlord</t>
  </si>
  <si>
    <t>6. Within your own stock</t>
  </si>
  <si>
    <t>7. Within RP stock</t>
  </si>
  <si>
    <t>8. Any other types of accommodation</t>
  </si>
  <si>
    <t>Pending enquiries or found to be intentionally homeless</t>
  </si>
  <si>
    <t>Section 193 Duty owed</t>
  </si>
  <si>
    <t>Total</t>
  </si>
  <si>
    <t>b. Self contained</t>
  </si>
  <si>
    <t>a. Shared facilities</t>
  </si>
  <si>
    <t>a. Hostels (incl. reception centres &amp; emergencies units)</t>
  </si>
  <si>
    <t>b. Women's refuges</t>
  </si>
  <si>
    <t>9. Total in accommodation arranged by the local authority at the end of the quarter</t>
  </si>
  <si>
    <t>10. Applicant owed a main duty but either (a) remains in accommodation from which accepted as homeless or (b) is making own arrangements for temporary accommodation</t>
  </si>
  <si>
    <t xml:space="preserve">H5=Residential accommodation not subject to children’s homes regulations </t>
  </si>
  <si>
    <t xml:space="preserve">K2=Homes and hostels </t>
  </si>
  <si>
    <t>a. How many were accommodated with the local authorities’ own stock or with RP/RSLs?</t>
  </si>
  <si>
    <t>b.How many received formal support?</t>
  </si>
  <si>
    <t>P1=Placed with own parents or other person with parental responsibility</t>
  </si>
  <si>
    <t xml:space="preserve">P2=Independent living, eg in flat, lodgings, bedsit, B&amp;B or with friends, with or without formal support </t>
  </si>
  <si>
    <t xml:space="preserve">P3=Residential employment </t>
  </si>
  <si>
    <t>R2=NHS/Health Trust or other establishment providing medical or nursing car</t>
  </si>
  <si>
    <t xml:space="preserve">R5=Young Offender Institution or prison </t>
  </si>
  <si>
    <t xml:space="preserve">T0=All types of temporary move </t>
  </si>
  <si>
    <t>a. How many received formal support?</t>
  </si>
  <si>
    <t>b. How many of these placements were deemed ‘suitable’?</t>
  </si>
  <si>
    <t>b. How many received formal support?</t>
  </si>
  <si>
    <t>c. How many of these placements were deemed ‘suitable’?</t>
  </si>
  <si>
    <t>e61a</t>
  </si>
  <si>
    <t>e61b</t>
  </si>
  <si>
    <t>e61c</t>
  </si>
  <si>
    <t>e62aa</t>
  </si>
  <si>
    <t>e62ab</t>
  </si>
  <si>
    <t>e62ac</t>
  </si>
  <si>
    <t>e62ba</t>
  </si>
  <si>
    <t>e62bb</t>
  </si>
  <si>
    <t>e62bc</t>
  </si>
  <si>
    <t>e63aa</t>
  </si>
  <si>
    <t>e63ab</t>
  </si>
  <si>
    <t>e63ac</t>
  </si>
  <si>
    <t>e63ba</t>
  </si>
  <si>
    <t>e63bb</t>
  </si>
  <si>
    <t>e63bc</t>
  </si>
  <si>
    <t>e64a</t>
  </si>
  <si>
    <t>e64b</t>
  </si>
  <si>
    <t>e64c</t>
  </si>
  <si>
    <t>e65a</t>
  </si>
  <si>
    <t>e65b</t>
  </si>
  <si>
    <t>e65c</t>
  </si>
  <si>
    <t>e66a</t>
  </si>
  <si>
    <t>e66b</t>
  </si>
  <si>
    <t>e66c</t>
  </si>
  <si>
    <t>e67a</t>
  </si>
  <si>
    <t>e67b</t>
  </si>
  <si>
    <t>e67c</t>
  </si>
  <si>
    <t>e68a</t>
  </si>
  <si>
    <t>e68b</t>
  </si>
  <si>
    <t>e68c</t>
  </si>
  <si>
    <t>e69a</t>
  </si>
  <si>
    <t>e69b</t>
  </si>
  <si>
    <t>e69c</t>
  </si>
  <si>
    <t>e610b</t>
  </si>
  <si>
    <t>e610c</t>
  </si>
  <si>
    <t>Unitary County LA</t>
  </si>
  <si>
    <t xml:space="preserve">1A Alcohol misuse: Concerns about alcohol misuse by the child </t>
  </si>
  <si>
    <t xml:space="preserve">1B Alcohol misuse: Concerns about alcohol misuse by the parent/carer </t>
  </si>
  <si>
    <t xml:space="preserve">1C Alcohol misuse: Concerns about alcohol misuse by another person living in the household </t>
  </si>
  <si>
    <t xml:space="preserve">2A Drug misuse: Concerns about drug misuse by the child </t>
  </si>
  <si>
    <t xml:space="preserve">2B Drug misuse: Concerns about drug misuse by the parent/carer </t>
  </si>
  <si>
    <t xml:space="preserve">2C Drug misuse: Concerns about drug misuse by another person living in the household </t>
  </si>
  <si>
    <t xml:space="preserve">3A Domestic violence: Concerns about the child being the subject of domestic violence </t>
  </si>
  <si>
    <t xml:space="preserve">3B Domestic violence: Concerns about the child’s parent/carer being the subject of domestic violence </t>
  </si>
  <si>
    <t xml:space="preserve">3C Domestic violence: Concerns about another person living in the household being the subject of domestic violence </t>
  </si>
  <si>
    <t xml:space="preserve">4A Mental health: Concerns about the mental health of the child </t>
  </si>
  <si>
    <t xml:space="preserve">4B Mental health: Concerns about the mental health of the parent/carer </t>
  </si>
  <si>
    <t xml:space="preserve">4C Mental health: Concerns about the mental health of another person in the family/household </t>
  </si>
  <si>
    <t xml:space="preserve">5A Learning disability: Concerns about the child’s learning disability </t>
  </si>
  <si>
    <t xml:space="preserve">5B Learning disability: Concerns about the parent/carer’s learning disability </t>
  </si>
  <si>
    <t xml:space="preserve">5C Learning disability: Concerns about another person in the family/household’s learning disability </t>
  </si>
  <si>
    <t xml:space="preserve">6A Physical disability or illness: Concerns about a physical disability or illness of the child </t>
  </si>
  <si>
    <t xml:space="preserve">6B Physical disability or illness: Concerns about a physical disability or illness of the parent/carer </t>
  </si>
  <si>
    <t xml:space="preserve">6C Physical disability or illness: Concerns about a physical disability or illness of another person in the family/household </t>
  </si>
  <si>
    <t>7A Young carer: Concerns that services may be required or the child’s health or development may be impaired due to their caring responsibilities</t>
  </si>
  <si>
    <t>1. Parents no longer willing or able to accommodate</t>
  </si>
  <si>
    <t>2. Other relatives/friends no longer willing or able to accommodate</t>
  </si>
  <si>
    <t>3. Non-violent relationship breakdown with partner</t>
  </si>
  <si>
    <t>4. Violence</t>
  </si>
  <si>
    <t>5. Harassment, threats or intimidation</t>
  </si>
  <si>
    <t xml:space="preserve">6. Mortgage arrears </t>
  </si>
  <si>
    <t>7. Rent arrears on:</t>
  </si>
  <si>
    <t>8. Loss of rented or tied accommodation due to:</t>
  </si>
  <si>
    <t>9. Required to leave National Asylum Support Service accommodation</t>
  </si>
  <si>
    <t>10. Left an institution or LA care</t>
  </si>
  <si>
    <t>11. Other reason for loss of last settled home</t>
  </si>
  <si>
    <t>12. Total households</t>
  </si>
  <si>
    <t>a. Violent relationship breakdown, involving partner</t>
  </si>
  <si>
    <t>b. Violent relationship breakdown involving associated persons</t>
  </si>
  <si>
    <t>c. Racially motivated violence</t>
  </si>
  <si>
    <t>d. Other forms of violence</t>
  </si>
  <si>
    <t>a. Racially motivated harassment</t>
  </si>
  <si>
    <t>b. Other forms of harassment</t>
  </si>
  <si>
    <t>a. LA or other public sector dwellings</t>
  </si>
  <si>
    <t>b. Registered social landlord/other housing association dwellings</t>
  </si>
  <si>
    <t>c. Private sector dwellings</t>
  </si>
  <si>
    <t>a. Termination of assured shorthold tenancy</t>
  </si>
  <si>
    <t xml:space="preserve">b. Reasons other than a. </t>
  </si>
  <si>
    <t>a. Left prison/on remand</t>
  </si>
  <si>
    <t>b. Left hosipital</t>
  </si>
  <si>
    <t>c. Left other institution or LA care</t>
  </si>
  <si>
    <t>a. Left HM-Forces</t>
  </si>
  <si>
    <t>b. Other reason</t>
  </si>
  <si>
    <t>e31a</t>
  </si>
  <si>
    <t>e32a</t>
  </si>
  <si>
    <t>e33a</t>
  </si>
  <si>
    <t>e34aa</t>
  </si>
  <si>
    <t>e34ba</t>
  </si>
  <si>
    <t>e34ca</t>
  </si>
  <si>
    <t>e34da</t>
  </si>
  <si>
    <t>e35aa</t>
  </si>
  <si>
    <t>e35ba</t>
  </si>
  <si>
    <t>e36a</t>
  </si>
  <si>
    <t>e37aa</t>
  </si>
  <si>
    <t>e37ba</t>
  </si>
  <si>
    <t>e37ca</t>
  </si>
  <si>
    <t>e38aa</t>
  </si>
  <si>
    <t>e38ba</t>
  </si>
  <si>
    <t>e39a</t>
  </si>
  <si>
    <t>e310aa</t>
  </si>
  <si>
    <t>e310ba</t>
  </si>
  <si>
    <t>e310ca</t>
  </si>
  <si>
    <t>e311aa</t>
  </si>
  <si>
    <t>e311ba</t>
  </si>
  <si>
    <t>e312a</t>
  </si>
  <si>
    <t>Question 7</t>
  </si>
  <si>
    <t>LA Name</t>
  </si>
  <si>
    <t>System Name</t>
  </si>
  <si>
    <t>York</t>
  </si>
  <si>
    <t>Raise(Care Works)</t>
  </si>
  <si>
    <t>16-17</t>
  </si>
  <si>
    <t>All others 18--24</t>
  </si>
  <si>
    <t>&lt;5</t>
  </si>
  <si>
    <t>*</t>
  </si>
  <si>
    <t>Wigan</t>
  </si>
  <si>
    <t>Liquid Logic</t>
  </si>
  <si>
    <t>Excel</t>
  </si>
  <si>
    <t>Received Further Support around their housing</t>
  </si>
  <si>
    <t>Year Type</t>
  </si>
  <si>
    <t>Full Year</t>
  </si>
  <si>
    <t>Kingston</t>
  </si>
  <si>
    <t>ICS</t>
  </si>
  <si>
    <t>R1= Residential Care home</t>
  </si>
  <si>
    <t>R3= Family Centre or Mother and Baby Unit</t>
  </si>
  <si>
    <t>S5= All Residential Schools</t>
  </si>
  <si>
    <t>U1=U6= Any Foster Placement</t>
  </si>
  <si>
    <t>Z1= Any Foster Placements</t>
  </si>
  <si>
    <t xml:space="preserve">Havering </t>
  </si>
  <si>
    <t>Northgate Ohms (V53)</t>
  </si>
  <si>
    <t>Havering</t>
  </si>
  <si>
    <t>Desktop Intelligence</t>
  </si>
  <si>
    <t>Business Objects</t>
  </si>
  <si>
    <t>OHMS (Housing System)</t>
  </si>
  <si>
    <t>Paper</t>
  </si>
  <si>
    <t>Access Database</t>
  </si>
  <si>
    <t>Bedford</t>
  </si>
  <si>
    <t>Abritas</t>
  </si>
  <si>
    <t>16-21</t>
  </si>
  <si>
    <t>Blackburn and Darwen</t>
  </si>
  <si>
    <t>Peter Lally Access Database</t>
  </si>
  <si>
    <t>East Riding of Yorkshire</t>
  </si>
  <si>
    <t>Capita</t>
  </si>
  <si>
    <t>Childcare management System</t>
  </si>
  <si>
    <t>Only 1 Quarter (each year)</t>
  </si>
  <si>
    <r>
      <t>2. T</t>
    </r>
    <r>
      <rPr>
        <b/>
        <sz val="11"/>
        <color rgb="FF000000"/>
        <rFont val="Calibri"/>
        <family val="2"/>
      </rPr>
      <t xml:space="preserve">he number of cases </t>
    </r>
    <r>
      <rPr>
        <b/>
        <sz val="10"/>
        <color rgb="FF000000"/>
        <rFont val="Arial"/>
        <family val="2"/>
      </rPr>
      <t xml:space="preserve">where positive action was successful in </t>
    </r>
    <r>
      <rPr>
        <b/>
        <u/>
        <sz val="10"/>
        <color rgb="FF000000"/>
        <rFont val="Arial"/>
        <family val="2"/>
      </rPr>
      <t>relieving</t>
    </r>
    <r>
      <rPr>
        <b/>
        <sz val="10"/>
        <color rgb="FF000000"/>
        <rFont val="Arial"/>
        <family val="2"/>
      </rPr>
      <t xml:space="preserve"> homelessness </t>
    </r>
    <r>
      <rPr>
        <b/>
        <sz val="11"/>
        <color rgb="FF000000"/>
        <rFont val="Calibri"/>
        <family val="2"/>
      </rPr>
      <t>for16-24 year olds</t>
    </r>
  </si>
  <si>
    <r>
      <rPr>
        <b/>
        <sz val="11"/>
        <color rgb="FF000000"/>
        <rFont val="Calibri"/>
        <family val="2"/>
      </rPr>
      <t xml:space="preserve">3. The number of cases </t>
    </r>
    <r>
      <rPr>
        <b/>
        <sz val="10"/>
        <color rgb="FF000000"/>
        <rFont val="Arial"/>
        <family val="2"/>
      </rPr>
      <t xml:space="preserve">where positive action was successful in </t>
    </r>
    <r>
      <rPr>
        <b/>
        <u/>
        <sz val="10"/>
        <color rgb="FF000000"/>
        <rFont val="Arial"/>
        <family val="2"/>
      </rPr>
      <t>preventing</t>
    </r>
    <r>
      <rPr>
        <b/>
        <sz val="10"/>
        <color rgb="FF000000"/>
        <rFont val="Arial"/>
        <family val="2"/>
      </rPr>
      <t xml:space="preserve"> homelessness </t>
    </r>
    <r>
      <rPr>
        <b/>
        <sz val="11"/>
        <color rgb="FF000000"/>
        <rFont val="Calibri"/>
        <family val="2"/>
      </rPr>
      <t>for16-24 year olds</t>
    </r>
  </si>
  <si>
    <t>Leeds</t>
  </si>
  <si>
    <t>Orchard Housing</t>
  </si>
  <si>
    <t>Siebel CRm</t>
  </si>
  <si>
    <t xml:space="preserve">Access Database </t>
  </si>
  <si>
    <t>Sheffield</t>
  </si>
  <si>
    <t>Capita Support</t>
  </si>
  <si>
    <t>Open House Management Service (OHMS)</t>
  </si>
  <si>
    <t>Barking &amp; Dagenham</t>
  </si>
  <si>
    <t>Barnet</t>
  </si>
  <si>
    <t>Housing System Saffron</t>
  </si>
  <si>
    <t>Housing System QL</t>
  </si>
  <si>
    <t>Access</t>
  </si>
  <si>
    <t>Bradford</t>
  </si>
  <si>
    <t>VB.net database called HOA</t>
  </si>
  <si>
    <t>Brent</t>
  </si>
  <si>
    <t>Northgate</t>
  </si>
  <si>
    <t>Locata</t>
  </si>
  <si>
    <t>SAP Business Objects</t>
  </si>
  <si>
    <t>Bristol</t>
  </si>
  <si>
    <t>Bury</t>
  </si>
  <si>
    <t>Calderdale</t>
  </si>
  <si>
    <t>CIS</t>
  </si>
  <si>
    <t>Category</t>
  </si>
  <si>
    <t>Please feel free to edit this sheet as is required</t>
  </si>
  <si>
    <t>Quarter- where data is an end of quarter snap-shot</t>
  </si>
  <si>
    <t>All other 18-24</t>
  </si>
  <si>
    <t>unknown</t>
  </si>
  <si>
    <t>Accommodation type not used by the Council</t>
  </si>
  <si>
    <t>See comment 1 below</t>
  </si>
  <si>
    <t>#</t>
  </si>
  <si>
    <t>Camden</t>
  </si>
  <si>
    <t>The QL system has been used to record this information since July 2011.</t>
  </si>
  <si>
    <t>During 2012/13</t>
  </si>
  <si>
    <t>During 2013/14</t>
  </si>
  <si>
    <t>During 2014/15</t>
  </si>
  <si>
    <t>Central Bradfordshire</t>
  </si>
  <si>
    <t>Central Bedfordshire</t>
  </si>
  <si>
    <t>Cheshire East</t>
  </si>
  <si>
    <t>Peter Lally's Microsoft Access Database</t>
  </si>
  <si>
    <t>Cheshire West and Chester</t>
  </si>
  <si>
    <t>2012/13</t>
  </si>
  <si>
    <t>Paper-based records</t>
  </si>
  <si>
    <t>Excel spreadsheet</t>
  </si>
  <si>
    <t>City of London</t>
  </si>
  <si>
    <t>OHMS Database (In House)</t>
  </si>
  <si>
    <t>Croydon</t>
  </si>
  <si>
    <t>31/06/2012</t>
  </si>
  <si>
    <t>31/06/2013</t>
  </si>
  <si>
    <t>31/06/2014</t>
  </si>
  <si>
    <t xml:space="preserve"> Business Objects (reporting tool</t>
  </si>
  <si>
    <t>staff database for prevention</t>
  </si>
  <si>
    <t xml:space="preserve">OHMS (Open Housing Management System) </t>
  </si>
  <si>
    <t>Rents account database</t>
  </si>
  <si>
    <t>Ealing</t>
  </si>
  <si>
    <t>Annexes</t>
  </si>
  <si>
    <t>Enfield</t>
  </si>
  <si>
    <t>Hammersmith &amp; Fulham</t>
  </si>
  <si>
    <t xml:space="preserve"> </t>
  </si>
  <si>
    <t>Wandsworth</t>
  </si>
  <si>
    <t>Wakefield</t>
  </si>
  <si>
    <t>**</t>
  </si>
  <si>
    <t>Tameside</t>
  </si>
  <si>
    <t>St Helens</t>
  </si>
  <si>
    <t>n/a</t>
  </si>
  <si>
    <t>Solihull</t>
  </si>
  <si>
    <t>Scilly</t>
  </si>
  <si>
    <t>Poole</t>
  </si>
  <si>
    <t>N/A</t>
  </si>
  <si>
    <t>Peterborough</t>
  </si>
  <si>
    <t>16-24</t>
  </si>
  <si>
    <t>North East Lincolnshire</t>
  </si>
  <si>
    <t>Milton Keynes</t>
  </si>
  <si>
    <t>Lambeth</t>
  </si>
  <si>
    <t>Knowsley</t>
  </si>
  <si>
    <t>Kirklees</t>
  </si>
  <si>
    <t>Kensington &amp; Chelsea</t>
  </si>
  <si>
    <t>Hillingdon</t>
  </si>
  <si>
    <r>
      <t>Presented themselves as homeless</t>
    </r>
    <r>
      <rPr>
        <b/>
        <u/>
        <sz val="10"/>
        <color rgb="FF000000"/>
        <rFont val="Arial"/>
        <family val="2"/>
      </rPr>
      <t xml:space="preserve"> or at risk of homeless</t>
    </r>
  </si>
  <si>
    <t>Were subsequently assessed under Section 7 of the Children’s Act</t>
  </si>
  <si>
    <t>Oldham</t>
  </si>
  <si>
    <t>18-21</t>
  </si>
  <si>
    <t>18-24</t>
  </si>
  <si>
    <t>Reading</t>
  </si>
  <si>
    <t>Saffron</t>
  </si>
  <si>
    <t>Microsoft SQL server</t>
  </si>
  <si>
    <t>Insight</t>
  </si>
  <si>
    <t xml:space="preserve">Excel </t>
  </si>
  <si>
    <t>Excel Spreadsheet</t>
  </si>
  <si>
    <t>Paper Based</t>
  </si>
  <si>
    <t>Northgate Housing</t>
  </si>
  <si>
    <t>Spreadsheets</t>
  </si>
  <si>
    <t>Abritas (from Feb 2015)</t>
  </si>
  <si>
    <t>Civica Housing (Until Feb 2015)</t>
  </si>
  <si>
    <t>Capita Open Housing</t>
  </si>
  <si>
    <t xml:space="preserve">All </t>
  </si>
  <si>
    <t>TOTAL</t>
  </si>
  <si>
    <t>Barnsley</t>
  </si>
  <si>
    <t>Northgate Housing and Business Objects for data query</t>
  </si>
  <si>
    <t>Capita Housing System</t>
  </si>
  <si>
    <t>Bexley</t>
  </si>
  <si>
    <t>Birmingham</t>
  </si>
  <si>
    <t>?</t>
  </si>
  <si>
    <t>Northgate Information Solutions Ltd</t>
  </si>
  <si>
    <t>Bolton</t>
  </si>
  <si>
    <t>Richmond</t>
  </si>
  <si>
    <t>30~</t>
  </si>
  <si>
    <t>Less than 5</t>
  </si>
  <si>
    <t xml:space="preserve">Less than 5 </t>
  </si>
  <si>
    <t>Southend-on-Sea</t>
  </si>
  <si>
    <t>-</t>
  </si>
  <si>
    <t>25(unable to break down how many</t>
  </si>
  <si>
    <t>children in HH</t>
  </si>
  <si>
    <t>63(unable to breakdown number of children)</t>
  </si>
  <si>
    <t>53(unable to break down number of children)</t>
  </si>
  <si>
    <t>Peter Lally (until 2014)</t>
  </si>
  <si>
    <t>Operational Housing Management System data base (OHMS)</t>
  </si>
  <si>
    <t>Paper based (various)</t>
  </si>
  <si>
    <t>Excel Spreadsheets (various)</t>
  </si>
  <si>
    <t>Stockport</t>
  </si>
  <si>
    <t>Less than 10</t>
  </si>
  <si>
    <t>Wirral</t>
  </si>
  <si>
    <t>Peter Lally's MS Access Database</t>
  </si>
  <si>
    <t>Rutland</t>
  </si>
  <si>
    <t>Warrington</t>
  </si>
  <si>
    <t>Peter Lalley Microsoft Access Database</t>
  </si>
  <si>
    <t>Open Housing Management System (aka. OHMS)</t>
  </si>
  <si>
    <t>Haringey</t>
  </si>
  <si>
    <t>Children's services</t>
  </si>
  <si>
    <t>Housing service</t>
  </si>
  <si>
    <t>Financial</t>
  </si>
  <si>
    <t>financial</t>
  </si>
  <si>
    <t>&lt;10</t>
  </si>
  <si>
    <t>Prevention &amp; Relief CLEAN</t>
  </si>
  <si>
    <t>Eligibility CLEAN</t>
  </si>
  <si>
    <t>Needs:</t>
  </si>
  <si>
    <t>Eligibility  CLEAN</t>
  </si>
  <si>
    <t>Needs - NOT CLEAN</t>
  </si>
  <si>
    <t>CHILDRENS SERVICES 
NOT CLEAN FROM HERE</t>
  </si>
  <si>
    <t>HOUSING
NOT CLEAN FROM HERE
(scroll right to Children's Services)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</si>
</sst>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u/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FF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rgb="FFFFFF99"/>
      </patternFill>
    </fill>
    <fill>
      <patternFill patternType="solid">
        <fgColor theme="4" tint="0.59999389629810485"/>
        <bgColor rgb="FFFF99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rgb="FFFF99CC"/>
      </patternFill>
    </fill>
    <fill>
      <patternFill patternType="solid">
        <fgColor theme="7" tint="0.59999389629810485"/>
        <bgColor rgb="FFFFFF9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rgb="FFFF99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99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99"/>
      </patternFill>
    </fill>
    <fill>
      <patternFill patternType="solid">
        <fgColor rgb="FFFFFF00"/>
        <bgColor rgb="FFFF99CC"/>
      </patternFill>
    </fill>
    <fill>
      <patternFill patternType="solid">
        <fgColor rgb="FF00B0F0"/>
        <bgColor rgb="FFFF99CC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425">
    <xf numFmtId="0" fontId="0" fillId="0" borderId="0"/>
    <xf numFmtId="0" fontId="4" fillId="0" borderId="0" applyNumberFormat="0" applyBorder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3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90">
    <xf numFmtId="0" fontId="0" fillId="0" borderId="0" xfId="0"/>
    <xf numFmtId="0" fontId="0" fillId="0" borderId="0" xfId="0" applyBorder="1"/>
    <xf numFmtId="0" fontId="11" fillId="0" borderId="0" xfId="0" applyFont="1" applyBorder="1"/>
    <xf numFmtId="0" fontId="0" fillId="0" borderId="0" xfId="0" applyFont="1" applyBorder="1"/>
    <xf numFmtId="0" fontId="5" fillId="4" borderId="1" xfId="1" applyFont="1" applyFill="1" applyBorder="1" applyAlignment="1">
      <alignment horizontal="left" vertical="top"/>
    </xf>
    <xf numFmtId="0" fontId="5" fillId="3" borderId="1" xfId="1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5" fillId="4" borderId="1" xfId="1" applyFont="1" applyFill="1" applyBorder="1" applyAlignment="1">
      <alignment horizontal="left" vertical="center" wrapText="1"/>
    </xf>
    <xf numFmtId="3" fontId="5" fillId="5" borderId="1" xfId="1" applyNumberFormat="1" applyFont="1" applyFill="1" applyBorder="1" applyAlignment="1">
      <alignment horizontal="right"/>
    </xf>
    <xf numFmtId="0" fontId="5" fillId="3" borderId="2" xfId="1" applyFont="1" applyFill="1" applyBorder="1" applyAlignment="1">
      <alignment horizontal="left" vertical="center" wrapText="1"/>
    </xf>
    <xf numFmtId="0" fontId="5" fillId="3" borderId="3" xfId="1" applyFont="1" applyFill="1" applyBorder="1" applyAlignment="1">
      <alignment horizontal="left" vertical="center" wrapText="1"/>
    </xf>
    <xf numFmtId="0" fontId="5" fillId="3" borderId="4" xfId="1" applyFont="1" applyFill="1" applyBorder="1" applyAlignment="1">
      <alignment horizontal="left" vertical="center" wrapText="1"/>
    </xf>
    <xf numFmtId="0" fontId="5" fillId="4" borderId="2" xfId="1" applyFont="1" applyFill="1" applyBorder="1" applyAlignment="1">
      <alignment horizontal="left" vertical="center"/>
    </xf>
    <xf numFmtId="0" fontId="5" fillId="4" borderId="3" xfId="1" applyFont="1" applyFill="1" applyBorder="1" applyAlignment="1">
      <alignment horizontal="left"/>
    </xf>
    <xf numFmtId="0" fontId="5" fillId="3" borderId="3" xfId="1" applyFont="1" applyFill="1" applyBorder="1" applyAlignment="1">
      <alignment horizontal="left" vertical="center"/>
    </xf>
    <xf numFmtId="0" fontId="5" fillId="3" borderId="3" xfId="1" applyFont="1" applyFill="1" applyBorder="1" applyAlignment="1">
      <alignment horizontal="left"/>
    </xf>
    <xf numFmtId="0" fontId="5" fillId="4" borderId="3" xfId="1" applyFont="1" applyFill="1" applyBorder="1" applyAlignment="1">
      <alignment horizontal="left" vertical="center"/>
    </xf>
    <xf numFmtId="0" fontId="5" fillId="3" borderId="4" xfId="1" applyFont="1" applyFill="1" applyBorder="1" applyAlignment="1">
      <alignment horizontal="left"/>
    </xf>
    <xf numFmtId="0" fontId="0" fillId="0" borderId="0" xfId="0" applyFont="1" applyFill="1" applyBorder="1"/>
    <xf numFmtId="0" fontId="11" fillId="0" borderId="0" xfId="0" applyFont="1"/>
    <xf numFmtId="0" fontId="11" fillId="0" borderId="0" xfId="0" applyFont="1" applyFill="1" applyBorder="1"/>
    <xf numFmtId="0" fontId="0" fillId="0" borderId="0" xfId="0" applyFill="1" applyBorder="1"/>
    <xf numFmtId="0" fontId="5" fillId="4" borderId="1" xfId="1" applyFont="1" applyFill="1" applyBorder="1" applyAlignment="1">
      <alignment horizontal="left" vertical="center" wrapText="1"/>
    </xf>
    <xf numFmtId="0" fontId="5" fillId="13" borderId="12" xfId="1" applyFont="1" applyFill="1" applyBorder="1" applyAlignment="1">
      <alignment vertical="center" wrapText="1"/>
    </xf>
    <xf numFmtId="0" fontId="5" fillId="13" borderId="13" xfId="1" applyFont="1" applyFill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14" xfId="0" applyBorder="1"/>
    <xf numFmtId="0" fontId="0" fillId="0" borderId="7" xfId="0" applyBorder="1"/>
    <xf numFmtId="14" fontId="12" fillId="0" borderId="0" xfId="0" applyNumberFormat="1" applyFont="1" applyBorder="1"/>
    <xf numFmtId="14" fontId="0" fillId="0" borderId="0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9" xfId="0" applyBorder="1"/>
    <xf numFmtId="14" fontId="12" fillId="0" borderId="10" xfId="0" applyNumberFormat="1" applyFont="1" applyBorder="1"/>
    <xf numFmtId="14" fontId="0" fillId="0" borderId="10" xfId="0" applyNumberFormat="1" applyBorder="1"/>
    <xf numFmtId="0" fontId="0" fillId="0" borderId="10" xfId="0" applyBorder="1"/>
    <xf numFmtId="0" fontId="13" fillId="0" borderId="11" xfId="0" applyFont="1" applyBorder="1" applyAlignment="1">
      <alignment vertical="center" wrapText="1"/>
    </xf>
    <xf numFmtId="0" fontId="0" fillId="0" borderId="6" xfId="0" applyBorder="1" applyAlignment="1">
      <alignment horizontal="left"/>
    </xf>
    <xf numFmtId="0" fontId="14" fillId="0" borderId="6" xfId="0" applyFont="1" applyBorder="1"/>
    <xf numFmtId="0" fontId="14" fillId="0" borderId="6" xfId="0" applyFont="1" applyBorder="1" applyAlignment="1"/>
    <xf numFmtId="0" fontId="15" fillId="0" borderId="0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7" fillId="0" borderId="6" xfId="0" applyFont="1" applyBorder="1"/>
    <xf numFmtId="0" fontId="17" fillId="0" borderId="14" xfId="0" applyFont="1" applyBorder="1"/>
    <xf numFmtId="14" fontId="18" fillId="0" borderId="0" xfId="0" applyNumberFormat="1" applyFont="1" applyBorder="1"/>
    <xf numFmtId="14" fontId="17" fillId="0" borderId="0" xfId="0" applyNumberFormat="1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14" fontId="12" fillId="0" borderId="0" xfId="0" applyNumberFormat="1" applyFont="1" applyBorder="1" applyAlignment="1">
      <alignment horizontal="right"/>
    </xf>
    <xf numFmtId="0" fontId="11" fillId="0" borderId="5" xfId="0" applyFont="1" applyBorder="1"/>
    <xf numFmtId="0" fontId="11" fillId="0" borderId="6" xfId="0" applyFont="1" applyBorder="1"/>
    <xf numFmtId="0" fontId="11" fillId="0" borderId="14" xfId="0" applyFont="1" applyBorder="1"/>
    <xf numFmtId="0" fontId="11" fillId="0" borderId="7" xfId="0" applyFont="1" applyBorder="1"/>
    <xf numFmtId="14" fontId="20" fillId="0" borderId="0" xfId="0" applyNumberFormat="1" applyFont="1"/>
    <xf numFmtId="14" fontId="11" fillId="0" borderId="0" xfId="0" applyNumberFormat="1" applyFont="1"/>
    <xf numFmtId="0" fontId="11" fillId="0" borderId="15" xfId="0" applyFont="1" applyBorder="1"/>
    <xf numFmtId="0" fontId="11" fillId="0" borderId="16" xfId="0" applyFont="1" applyBorder="1"/>
    <xf numFmtId="0" fontId="11" fillId="0" borderId="17" xfId="0" applyFont="1" applyBorder="1"/>
    <xf numFmtId="0" fontId="0" fillId="0" borderId="10" xfId="0" applyFill="1" applyBorder="1"/>
    <xf numFmtId="0" fontId="23" fillId="0" borderId="5" xfId="394" applyBorder="1"/>
    <xf numFmtId="0" fontId="23" fillId="0" borderId="14" xfId="394" applyBorder="1"/>
    <xf numFmtId="0" fontId="23" fillId="0" borderId="6" xfId="394" applyBorder="1"/>
    <xf numFmtId="0" fontId="23" fillId="0" borderId="15" xfId="394" applyBorder="1"/>
    <xf numFmtId="0" fontId="23" fillId="0" borderId="17" xfId="394" applyBorder="1"/>
    <xf numFmtId="0" fontId="23" fillId="0" borderId="16" xfId="394" applyBorder="1"/>
    <xf numFmtId="0" fontId="23" fillId="0" borderId="7" xfId="394" applyFill="1" applyBorder="1"/>
    <xf numFmtId="0" fontId="23" fillId="0" borderId="0" xfId="394" applyFill="1" applyBorder="1"/>
    <xf numFmtId="0" fontId="23" fillId="0" borderId="0" xfId="394" applyBorder="1"/>
    <xf numFmtId="0" fontId="23" fillId="0" borderId="8" xfId="394" applyBorder="1"/>
    <xf numFmtId="0" fontId="23" fillId="0" borderId="9" xfId="394" applyBorder="1"/>
    <xf numFmtId="0" fontId="23" fillId="0" borderId="10" xfId="394" applyBorder="1"/>
    <xf numFmtId="0" fontId="23" fillId="0" borderId="5" xfId="394" applyBorder="1" applyAlignment="1">
      <alignment horizontal="center" vertical="center"/>
    </xf>
    <xf numFmtId="0" fontId="23" fillId="0" borderId="6" xfId="394" applyBorder="1" applyAlignment="1">
      <alignment horizontal="center" vertical="center"/>
    </xf>
    <xf numFmtId="0" fontId="23" fillId="0" borderId="16" xfId="394" applyBorder="1" applyAlignment="1">
      <alignment horizontal="center" vertical="center"/>
    </xf>
    <xf numFmtId="0" fontId="22" fillId="0" borderId="0" xfId="394" applyFont="1" applyFill="1" applyBorder="1" applyAlignment="1">
      <alignment horizontal="center" vertical="center" wrapText="1"/>
    </xf>
    <xf numFmtId="0" fontId="22" fillId="0" borderId="16" xfId="394" applyFont="1" applyBorder="1" applyAlignment="1">
      <alignment horizontal="center" vertical="center"/>
    </xf>
    <xf numFmtId="0" fontId="22" fillId="0" borderId="0" xfId="394" applyFont="1" applyBorder="1" applyAlignment="1">
      <alignment horizontal="center" vertical="center"/>
    </xf>
    <xf numFmtId="0" fontId="22" fillId="0" borderId="0" xfId="394" applyFont="1" applyFill="1" applyBorder="1" applyAlignment="1">
      <alignment horizontal="center" vertical="center"/>
    </xf>
    <xf numFmtId="0" fontId="22" fillId="0" borderId="8" xfId="394" applyFont="1" applyFill="1" applyBorder="1" applyAlignment="1">
      <alignment horizontal="center" vertical="center"/>
    </xf>
    <xf numFmtId="0" fontId="22" fillId="0" borderId="15" xfId="394" applyFont="1" applyBorder="1" applyAlignment="1">
      <alignment horizontal="center" vertical="center"/>
    </xf>
    <xf numFmtId="0" fontId="22" fillId="0" borderId="7" xfId="394" applyFont="1" applyFill="1" applyBorder="1" applyAlignment="1">
      <alignment horizontal="center" vertical="center"/>
    </xf>
    <xf numFmtId="0" fontId="22" fillId="0" borderId="17" xfId="394" applyFont="1" applyBorder="1" applyAlignment="1">
      <alignment horizontal="center" vertical="center"/>
    </xf>
    <xf numFmtId="0" fontId="22" fillId="0" borderId="7" xfId="394" applyFont="1" applyFill="1" applyBorder="1" applyAlignment="1">
      <alignment horizontal="center" vertical="center" wrapText="1"/>
    </xf>
    <xf numFmtId="0" fontId="22" fillId="0" borderId="9" xfId="394" applyFont="1" applyFill="1" applyBorder="1" applyAlignment="1">
      <alignment horizontal="center" vertical="center" wrapText="1"/>
    </xf>
    <xf numFmtId="0" fontId="22" fillId="0" borderId="10" xfId="394" applyFont="1" applyFill="1" applyBorder="1" applyAlignment="1">
      <alignment horizontal="center" vertical="center" wrapText="1"/>
    </xf>
    <xf numFmtId="0" fontId="22" fillId="0" borderId="10" xfId="394" applyFont="1" applyFill="1" applyBorder="1" applyAlignment="1">
      <alignment horizontal="center" vertical="center"/>
    </xf>
    <xf numFmtId="0" fontId="22" fillId="0" borderId="11" xfId="394" applyFont="1" applyFill="1" applyBorder="1" applyAlignment="1">
      <alignment horizontal="center" vertical="center"/>
    </xf>
    <xf numFmtId="0" fontId="22" fillId="0" borderId="9" xfId="394" applyFont="1" applyFill="1" applyBorder="1" applyAlignment="1">
      <alignment horizontal="center" vertical="center"/>
    </xf>
    <xf numFmtId="0" fontId="24" fillId="0" borderId="11" xfId="394" applyFont="1" applyBorder="1" applyAlignment="1">
      <alignment horizontal="center" vertical="center"/>
    </xf>
    <xf numFmtId="0" fontId="23" fillId="0" borderId="0" xfId="394"/>
    <xf numFmtId="0" fontId="0" fillId="0" borderId="1" xfId="0" applyBorder="1"/>
    <xf numFmtId="0" fontId="23" fillId="0" borderId="1" xfId="394" applyBorder="1"/>
    <xf numFmtId="0" fontId="0" fillId="0" borderId="0" xfId="0" applyFont="1" applyBorder="1" applyAlignment="1"/>
    <xf numFmtId="0" fontId="23" fillId="0" borderId="7" xfId="394" applyBorder="1"/>
    <xf numFmtId="14" fontId="12" fillId="0" borderId="0" xfId="394" applyNumberFormat="1" applyFont="1" applyBorder="1"/>
    <xf numFmtId="14" fontId="23" fillId="0" borderId="0" xfId="394" applyNumberFormat="1" applyBorder="1"/>
    <xf numFmtId="0" fontId="16" fillId="15" borderId="0" xfId="0" applyFont="1" applyFill="1" applyBorder="1"/>
    <xf numFmtId="14" fontId="12" fillId="0" borderId="10" xfId="394" applyNumberFormat="1" applyFont="1" applyBorder="1"/>
    <xf numFmtId="14" fontId="23" fillId="0" borderId="10" xfId="394" applyNumberFormat="1" applyBorder="1"/>
    <xf numFmtId="0" fontId="23" fillId="0" borderId="6" xfId="394" applyBorder="1" applyAlignment="1">
      <alignment horizontal="center"/>
    </xf>
    <xf numFmtId="0" fontId="23" fillId="0" borderId="14" xfId="394" applyBorder="1" applyAlignment="1">
      <alignment horizontal="center" vertical="center"/>
    </xf>
    <xf numFmtId="0" fontId="25" fillId="0" borderId="5" xfId="394" applyFont="1" applyFill="1" applyBorder="1" applyAlignment="1">
      <alignment horizontal="center" vertical="center"/>
    </xf>
    <xf numFmtId="0" fontId="25" fillId="0" borderId="6" xfId="394" applyFont="1" applyFill="1" applyBorder="1" applyAlignment="1">
      <alignment horizontal="center" vertical="center"/>
    </xf>
    <xf numFmtId="0" fontId="25" fillId="0" borderId="14" xfId="394" applyFont="1" applyFill="1" applyBorder="1" applyAlignment="1">
      <alignment horizontal="center" vertical="center"/>
    </xf>
    <xf numFmtId="14" fontId="23" fillId="0" borderId="0" xfId="394" applyNumberFormat="1" applyBorder="1" applyAlignment="1">
      <alignment horizontal="center"/>
    </xf>
    <xf numFmtId="0" fontId="24" fillId="0" borderId="8" xfId="394" applyFont="1" applyBorder="1" applyAlignment="1">
      <alignment horizontal="center" vertical="center"/>
    </xf>
    <xf numFmtId="0" fontId="24" fillId="0" borderId="0" xfId="394" applyFont="1" applyBorder="1" applyAlignment="1">
      <alignment horizontal="center" vertical="center"/>
    </xf>
    <xf numFmtId="0" fontId="23" fillId="0" borderId="8" xfId="394" applyBorder="1" applyAlignment="1">
      <alignment horizontal="center" vertical="center"/>
    </xf>
    <xf numFmtId="0" fontId="16" fillId="0" borderId="8" xfId="394" applyFont="1" applyBorder="1" applyAlignment="1">
      <alignment horizontal="center" vertical="center"/>
    </xf>
    <xf numFmtId="0" fontId="25" fillId="0" borderId="7" xfId="394" applyFont="1" applyFill="1" applyBorder="1" applyAlignment="1">
      <alignment horizontal="center" vertical="center"/>
    </xf>
    <xf numFmtId="0" fontId="25" fillId="0" borderId="0" xfId="394" applyFont="1" applyFill="1" applyBorder="1" applyAlignment="1">
      <alignment horizontal="center" vertical="center"/>
    </xf>
    <xf numFmtId="0" fontId="25" fillId="0" borderId="8" xfId="394" applyFont="1" applyFill="1" applyBorder="1" applyAlignment="1">
      <alignment horizontal="center" vertical="center"/>
    </xf>
    <xf numFmtId="0" fontId="24" fillId="0" borderId="0" xfId="394" applyFont="1" applyFill="1" applyBorder="1" applyAlignment="1">
      <alignment horizontal="center" vertical="center"/>
    </xf>
    <xf numFmtId="0" fontId="22" fillId="0" borderId="7" xfId="394" applyFont="1" applyBorder="1"/>
    <xf numFmtId="0" fontId="22" fillId="0" borderId="0" xfId="394" applyFont="1" applyBorder="1"/>
    <xf numFmtId="0" fontId="22" fillId="0" borderId="8" xfId="394" applyFont="1" applyBorder="1"/>
    <xf numFmtId="0" fontId="23" fillId="0" borderId="7" xfId="394" applyFill="1" applyBorder="1" applyAlignment="1">
      <alignment horizontal="center" vertical="center"/>
    </xf>
    <xf numFmtId="0" fontId="23" fillId="0" borderId="0" xfId="394" applyFill="1" applyBorder="1" applyAlignment="1">
      <alignment horizontal="center" vertical="center"/>
    </xf>
    <xf numFmtId="0" fontId="23" fillId="0" borderId="0" xfId="394" applyBorder="1" applyAlignment="1">
      <alignment horizontal="center" vertical="center"/>
    </xf>
    <xf numFmtId="0" fontId="22" fillId="0" borderId="8" xfId="394" applyFont="1" applyBorder="1" applyAlignment="1">
      <alignment horizontal="center" vertical="center"/>
    </xf>
    <xf numFmtId="0" fontId="22" fillId="0" borderId="7" xfId="394" applyFont="1" applyBorder="1" applyAlignment="1">
      <alignment horizontal="center" vertical="center"/>
    </xf>
    <xf numFmtId="0" fontId="24" fillId="0" borderId="8" xfId="394" applyFont="1" applyFill="1" applyBorder="1" applyAlignment="1">
      <alignment horizontal="center" vertical="center"/>
    </xf>
    <xf numFmtId="0" fontId="23" fillId="0" borderId="16" xfId="394" applyBorder="1" applyAlignment="1">
      <alignment horizontal="center"/>
    </xf>
    <xf numFmtId="0" fontId="22" fillId="0" borderId="15" xfId="394" applyFont="1" applyBorder="1"/>
    <xf numFmtId="0" fontId="22" fillId="0" borderId="16" xfId="394" applyFont="1" applyBorder="1"/>
    <xf numFmtId="0" fontId="22" fillId="0" borderId="17" xfId="394" applyFont="1" applyBorder="1"/>
    <xf numFmtId="0" fontId="22" fillId="0" borderId="15" xfId="394" applyFont="1" applyFill="1" applyBorder="1" applyAlignment="1">
      <alignment horizontal="center" vertical="center"/>
    </xf>
    <xf numFmtId="0" fontId="22" fillId="0" borderId="16" xfId="394" applyFont="1" applyFill="1" applyBorder="1" applyAlignment="1">
      <alignment horizontal="center" vertical="center"/>
    </xf>
    <xf numFmtId="0" fontId="23" fillId="0" borderId="17" xfId="394" applyBorder="1" applyAlignment="1">
      <alignment horizontal="center" vertical="center"/>
    </xf>
    <xf numFmtId="0" fontId="23" fillId="0" borderId="15" xfId="394" applyFill="1" applyBorder="1" applyAlignment="1">
      <alignment horizontal="center" vertical="center"/>
    </xf>
    <xf numFmtId="0" fontId="23" fillId="0" borderId="16" xfId="394" applyFill="1" applyBorder="1" applyAlignment="1">
      <alignment horizontal="center" vertical="center"/>
    </xf>
    <xf numFmtId="0" fontId="25" fillId="0" borderId="15" xfId="394" applyFont="1" applyFill="1" applyBorder="1" applyAlignment="1">
      <alignment horizontal="center" vertical="center"/>
    </xf>
    <xf numFmtId="0" fontId="25" fillId="0" borderId="16" xfId="394" applyFont="1" applyFill="1" applyBorder="1" applyAlignment="1">
      <alignment horizontal="center" vertical="center"/>
    </xf>
    <xf numFmtId="0" fontId="25" fillId="0" borderId="17" xfId="394" applyFont="1" applyFill="1" applyBorder="1" applyAlignment="1">
      <alignment horizontal="center" vertical="center"/>
    </xf>
    <xf numFmtId="0" fontId="24" fillId="0" borderId="17" xfId="394" applyFont="1" applyFill="1" applyBorder="1" applyAlignment="1">
      <alignment horizontal="center" vertical="center"/>
    </xf>
    <xf numFmtId="0" fontId="16" fillId="0" borderId="8" xfId="394" applyFont="1" applyFill="1" applyBorder="1" applyAlignment="1">
      <alignment horizontal="center" vertical="center"/>
    </xf>
    <xf numFmtId="0" fontId="22" fillId="0" borderId="7" xfId="394" applyFont="1" applyBorder="1" applyAlignment="1">
      <alignment horizontal="center"/>
    </xf>
    <xf numFmtId="0" fontId="22" fillId="0" borderId="0" xfId="394" applyFont="1" applyBorder="1" applyAlignment="1">
      <alignment horizontal="center"/>
    </xf>
    <xf numFmtId="0" fontId="22" fillId="0" borderId="8" xfId="394" applyFont="1" applyBorder="1" applyAlignment="1">
      <alignment horizontal="center"/>
    </xf>
    <xf numFmtId="0" fontId="22" fillId="0" borderId="15" xfId="394" applyFont="1" applyBorder="1" applyAlignment="1">
      <alignment horizontal="center"/>
    </xf>
    <xf numFmtId="0" fontId="22" fillId="0" borderId="16" xfId="394" applyFont="1" applyBorder="1" applyAlignment="1">
      <alignment horizontal="center"/>
    </xf>
    <xf numFmtId="0" fontId="22" fillId="0" borderId="17" xfId="394" applyFont="1" applyBorder="1" applyAlignment="1">
      <alignment horizontal="center"/>
    </xf>
    <xf numFmtId="14" fontId="23" fillId="0" borderId="10" xfId="394" applyNumberFormat="1" applyBorder="1" applyAlignment="1">
      <alignment horizontal="center"/>
    </xf>
    <xf numFmtId="0" fontId="24" fillId="0" borderId="10" xfId="394" applyFont="1" applyBorder="1" applyAlignment="1">
      <alignment horizontal="center" vertical="center"/>
    </xf>
    <xf numFmtId="0" fontId="23" fillId="0" borderId="11" xfId="394" applyBorder="1" applyAlignment="1">
      <alignment horizontal="center" vertical="center"/>
    </xf>
    <xf numFmtId="0" fontId="25" fillId="0" borderId="9" xfId="394" applyFont="1" applyFill="1" applyBorder="1" applyAlignment="1">
      <alignment horizontal="center" vertical="center"/>
    </xf>
    <xf numFmtId="0" fontId="25" fillId="0" borderId="10" xfId="394" applyFont="1" applyFill="1" applyBorder="1" applyAlignment="1">
      <alignment horizontal="center" vertical="center"/>
    </xf>
    <xf numFmtId="0" fontId="25" fillId="0" borderId="11" xfId="394" applyFont="1" applyFill="1" applyBorder="1" applyAlignment="1">
      <alignment horizontal="center" vertical="center"/>
    </xf>
    <xf numFmtId="0" fontId="24" fillId="0" borderId="11" xfId="394" applyFont="1" applyFill="1" applyBorder="1" applyAlignment="1">
      <alignment horizontal="center" vertical="center"/>
    </xf>
    <xf numFmtId="14" fontId="12" fillId="0" borderId="16" xfId="394" applyNumberFormat="1" applyFont="1" applyBorder="1"/>
    <xf numFmtId="14" fontId="23" fillId="0" borderId="16" xfId="394" applyNumberFormat="1" applyBorder="1"/>
    <xf numFmtId="14" fontId="12" fillId="0" borderId="1" xfId="0" applyNumberFormat="1" applyFont="1" applyBorder="1"/>
    <xf numFmtId="14" fontId="0" fillId="0" borderId="1" xfId="0" applyNumberFormat="1" applyBorder="1"/>
    <xf numFmtId="0" fontId="0" fillId="11" borderId="1" xfId="0" applyFill="1" applyBorder="1"/>
    <xf numFmtId="0" fontId="16" fillId="16" borderId="1" xfId="0" applyFont="1" applyFill="1" applyBorder="1"/>
    <xf numFmtId="0" fontId="16" fillId="0" borderId="1" xfId="0" applyFont="1" applyBorder="1"/>
    <xf numFmtId="0" fontId="16" fillId="11" borderId="1" xfId="0" applyFont="1" applyFill="1" applyBorder="1"/>
    <xf numFmtId="0" fontId="16" fillId="0" borderId="1" xfId="0" applyNumberFormat="1" applyFont="1" applyBorder="1"/>
    <xf numFmtId="0" fontId="16" fillId="11" borderId="1" xfId="0" applyNumberFormat="1" applyFont="1" applyFill="1" applyBorder="1"/>
    <xf numFmtId="0" fontId="0" fillId="11" borderId="1" xfId="0" applyNumberFormat="1" applyFill="1" applyBorder="1"/>
    <xf numFmtId="0" fontId="0" fillId="0" borderId="4" xfId="0" applyBorder="1"/>
    <xf numFmtId="0" fontId="16" fillId="0" borderId="0" xfId="394" applyFont="1" applyFill="1" applyBorder="1"/>
    <xf numFmtId="0" fontId="2" fillId="0" borderId="0" xfId="394" applyFont="1" applyFill="1" applyBorder="1"/>
    <xf numFmtId="0" fontId="16" fillId="0" borderId="10" xfId="394" applyFont="1" applyBorder="1"/>
    <xf numFmtId="0" fontId="23" fillId="0" borderId="1" xfId="394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14" fontId="0" fillId="0" borderId="16" xfId="0" applyNumberFormat="1" applyBorder="1"/>
    <xf numFmtId="0" fontId="28" fillId="0" borderId="0" xfId="0" applyFont="1"/>
    <xf numFmtId="0" fontId="16" fillId="0" borderId="7" xfId="394" applyFont="1" applyBorder="1" applyAlignment="1">
      <alignment horizontal="center" vertical="center"/>
    </xf>
    <xf numFmtId="0" fontId="16" fillId="0" borderId="0" xfId="394" applyFont="1" applyBorder="1" applyAlignment="1">
      <alignment horizontal="center" vertical="center"/>
    </xf>
    <xf numFmtId="0" fontId="16" fillId="0" borderId="8" xfId="394" applyFont="1" applyBorder="1" applyAlignment="1">
      <alignment horizontal="center" vertical="center"/>
    </xf>
    <xf numFmtId="0" fontId="16" fillId="0" borderId="9" xfId="394" applyFont="1" applyBorder="1" applyAlignment="1">
      <alignment horizontal="center" vertical="center"/>
    </xf>
    <xf numFmtId="0" fontId="16" fillId="0" borderId="10" xfId="394" applyFont="1" applyBorder="1" applyAlignment="1">
      <alignment horizontal="center" vertical="center"/>
    </xf>
    <xf numFmtId="0" fontId="16" fillId="0" borderId="11" xfId="394" applyFont="1" applyBorder="1" applyAlignment="1">
      <alignment horizontal="center" vertical="center"/>
    </xf>
    <xf numFmtId="0" fontId="23" fillId="0" borderId="7" xfId="394" applyBorder="1" applyAlignment="1">
      <alignment horizontal="center" vertical="center"/>
    </xf>
    <xf numFmtId="0" fontId="23" fillId="0" borderId="0" xfId="394" applyBorder="1" applyAlignment="1">
      <alignment horizontal="center" vertical="center"/>
    </xf>
    <xf numFmtId="0" fontId="23" fillId="0" borderId="8" xfId="394" applyBorder="1" applyAlignment="1">
      <alignment horizontal="center" vertical="center"/>
    </xf>
    <xf numFmtId="0" fontId="0" fillId="11" borderId="1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5" fillId="3" borderId="1" xfId="1" applyFont="1" applyFill="1" applyBorder="1" applyAlignment="1">
      <alignment horizontal="left" vertical="top" wrapText="1"/>
    </xf>
    <xf numFmtId="0" fontId="5" fillId="4" borderId="1" xfId="1" applyFont="1" applyFill="1" applyBorder="1" applyAlignment="1">
      <alignment horizontal="left" vertical="top" wrapText="1"/>
    </xf>
    <xf numFmtId="0" fontId="5" fillId="4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2" borderId="7" xfId="0" applyFill="1" applyBorder="1" applyAlignment="1">
      <alignment horizontal="center" vertical="top" wrapText="1"/>
    </xf>
    <xf numFmtId="0" fontId="0" fillId="12" borderId="0" xfId="0" applyFill="1" applyBorder="1" applyAlignment="1">
      <alignment horizontal="center" vertical="top" wrapText="1"/>
    </xf>
    <xf numFmtId="0" fontId="0" fillId="12" borderId="8" xfId="0" applyFill="1" applyBorder="1" applyAlignment="1">
      <alignment horizontal="center" vertical="top" wrapText="1"/>
    </xf>
    <xf numFmtId="0" fontId="0" fillId="12" borderId="9" xfId="0" applyFill="1" applyBorder="1" applyAlignment="1">
      <alignment horizontal="center" vertical="top" wrapText="1"/>
    </xf>
    <xf numFmtId="0" fontId="0" fillId="12" borderId="10" xfId="0" applyFill="1" applyBorder="1" applyAlignment="1">
      <alignment horizontal="center" vertical="top" wrapText="1"/>
    </xf>
    <xf numFmtId="0" fontId="0" fillId="12" borderId="11" xfId="0" applyFill="1" applyBorder="1" applyAlignment="1">
      <alignment horizontal="center" vertical="top" wrapText="1"/>
    </xf>
    <xf numFmtId="3" fontId="5" fillId="0" borderId="0" xfId="1" applyNumberFormat="1" applyFont="1" applyFill="1" applyBorder="1" applyAlignment="1">
      <alignment horizontal="right"/>
    </xf>
    <xf numFmtId="3" fontId="5" fillId="11" borderId="0" xfId="1" applyNumberFormat="1" applyFont="1" applyFill="1" applyBorder="1" applyAlignment="1">
      <alignment horizontal="right" vertical="center"/>
    </xf>
    <xf numFmtId="0" fontId="0" fillId="0" borderId="0" xfId="0" applyBorder="1" applyAlignment="1"/>
    <xf numFmtId="0" fontId="4" fillId="0" borderId="0" xfId="1" applyFont="1" applyFill="1" applyBorder="1" applyAlignment="1">
      <alignment horizontal="right" vertical="center" wrapText="1"/>
    </xf>
    <xf numFmtId="0" fontId="0" fillId="0" borderId="0" xfId="0" applyFont="1" applyBorder="1" applyAlignment="1">
      <alignment horizontal="right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0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23" fillId="0" borderId="0" xfId="394" applyBorder="1" applyAlignment="1">
      <alignment horizontal="right"/>
    </xf>
    <xf numFmtId="0" fontId="23" fillId="0" borderId="0" xfId="394" applyFill="1" applyBorder="1" applyAlignment="1">
      <alignment horizontal="right"/>
    </xf>
    <xf numFmtId="0" fontId="16" fillId="0" borderId="0" xfId="394" applyFont="1" applyFill="1" applyBorder="1" applyAlignment="1">
      <alignment horizontal="right" wrapText="1"/>
    </xf>
    <xf numFmtId="0" fontId="23" fillId="0" borderId="0" xfId="394" applyBorder="1" applyAlignment="1">
      <alignment horizontal="right" vertical="center"/>
    </xf>
    <xf numFmtId="0" fontId="22" fillId="0" borderId="0" xfId="394" applyFont="1" applyFill="1" applyBorder="1" applyAlignment="1">
      <alignment horizontal="right" wrapText="1"/>
    </xf>
    <xf numFmtId="0" fontId="22" fillId="0" borderId="0" xfId="394" applyFont="1" applyFill="1" applyBorder="1" applyAlignment="1">
      <alignment horizontal="right" vertical="center" wrapText="1"/>
    </xf>
    <xf numFmtId="0" fontId="24" fillId="0" borderId="0" xfId="394" applyFont="1" applyFill="1" applyBorder="1" applyAlignment="1">
      <alignment horizontal="right" vertical="center" wrapText="1"/>
    </xf>
    <xf numFmtId="0" fontId="22" fillId="0" borderId="0" xfId="394" applyFont="1" applyFill="1" applyBorder="1" applyAlignment="1">
      <alignment horizontal="right"/>
    </xf>
    <xf numFmtId="0" fontId="22" fillId="0" borderId="0" xfId="394" applyFont="1" applyBorder="1" applyAlignment="1">
      <alignment horizontal="right" vertical="center"/>
    </xf>
    <xf numFmtId="0" fontId="22" fillId="0" borderId="0" xfId="394" applyFont="1" applyFill="1" applyBorder="1" applyAlignment="1">
      <alignment horizontal="right" vertical="center"/>
    </xf>
    <xf numFmtId="0" fontId="24" fillId="0" borderId="0" xfId="394" applyFont="1" applyBorder="1" applyAlignment="1">
      <alignment horizontal="right" vertical="center"/>
    </xf>
    <xf numFmtId="0" fontId="27" fillId="0" borderId="0" xfId="0" applyFont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20" borderId="0" xfId="0" applyFont="1" applyFill="1" applyBorder="1" applyAlignment="1">
      <alignment horizontal="right"/>
    </xf>
    <xf numFmtId="0" fontId="0" fillId="20" borderId="0" xfId="0" applyFill="1" applyBorder="1" applyAlignment="1">
      <alignment horizontal="right"/>
    </xf>
    <xf numFmtId="0" fontId="0" fillId="20" borderId="0" xfId="0" applyFont="1" applyFill="1" applyBorder="1" applyAlignment="1">
      <alignment horizontal="right"/>
    </xf>
    <xf numFmtId="0" fontId="4" fillId="0" borderId="0" xfId="1" applyNumberFormat="1" applyFont="1" applyFill="1" applyBorder="1" applyAlignment="1">
      <alignment horizontal="right"/>
    </xf>
    <xf numFmtId="3" fontId="5" fillId="14" borderId="0" xfId="1" applyNumberFormat="1" applyFont="1" applyFill="1" applyBorder="1" applyAlignment="1">
      <alignment horizontal="right"/>
    </xf>
    <xf numFmtId="0" fontId="5" fillId="0" borderId="0" xfId="1" applyFont="1" applyFill="1" applyBorder="1" applyAlignment="1">
      <alignment horizontal="right" vertical="top" wrapText="1"/>
    </xf>
    <xf numFmtId="0" fontId="4" fillId="7" borderId="0" xfId="1" applyFont="1" applyFill="1" applyBorder="1" applyAlignment="1">
      <alignment horizontal="right" vertical="top" wrapText="1"/>
    </xf>
    <xf numFmtId="0" fontId="4" fillId="6" borderId="0" xfId="1" applyFont="1" applyFill="1" applyBorder="1" applyAlignment="1">
      <alignment horizontal="right" vertical="top" wrapText="1"/>
    </xf>
    <xf numFmtId="0" fontId="0" fillId="0" borderId="0" xfId="0" applyBorder="1" applyAlignment="1">
      <alignment horizontal="right" vertical="center" textRotation="255"/>
    </xf>
    <xf numFmtId="0" fontId="4" fillId="19" borderId="0" xfId="1" applyFont="1" applyFill="1" applyBorder="1" applyAlignment="1">
      <alignment horizontal="right" vertical="center" textRotation="255" wrapText="1"/>
    </xf>
    <xf numFmtId="0" fontId="5" fillId="19" borderId="0" xfId="1" applyFont="1" applyFill="1" applyBorder="1" applyAlignment="1">
      <alignment horizontal="right" vertical="center" textRotation="255" wrapText="1"/>
    </xf>
    <xf numFmtId="0" fontId="0" fillId="2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22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0" fontId="16" fillId="0" borderId="0" xfId="0" applyFont="1" applyFill="1" applyBorder="1" applyAlignment="1">
      <alignment horizontal="right" wrapText="1"/>
    </xf>
    <xf numFmtId="0" fontId="19" fillId="0" borderId="0" xfId="0" applyFont="1" applyBorder="1" applyAlignment="1">
      <alignment horizontal="right"/>
    </xf>
    <xf numFmtId="0" fontId="19" fillId="0" borderId="0" xfId="0" applyFont="1" applyFill="1" applyBorder="1" applyAlignment="1">
      <alignment horizontal="right"/>
    </xf>
    <xf numFmtId="0" fontId="21" fillId="0" borderId="0" xfId="0" applyFont="1" applyFill="1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23" fillId="11" borderId="0" xfId="394" applyFill="1" applyBorder="1" applyAlignment="1">
      <alignment horizontal="right" vertical="center"/>
    </xf>
    <xf numFmtId="0" fontId="16" fillId="11" borderId="0" xfId="394" applyFont="1" applyFill="1" applyBorder="1" applyAlignment="1">
      <alignment horizontal="right" vertical="center" wrapText="1"/>
    </xf>
    <xf numFmtId="0" fontId="25" fillId="11" borderId="0" xfId="394" applyFont="1" applyFill="1" applyBorder="1" applyAlignment="1">
      <alignment horizontal="right" vertical="center" wrapText="1"/>
    </xf>
    <xf numFmtId="0" fontId="22" fillId="11" borderId="0" xfId="394" applyFont="1" applyFill="1" applyBorder="1" applyAlignment="1">
      <alignment horizontal="right" vertical="center" wrapText="1"/>
    </xf>
    <xf numFmtId="0" fontId="22" fillId="11" borderId="0" xfId="394" applyFont="1" applyFill="1" applyBorder="1" applyAlignment="1">
      <alignment horizontal="right"/>
    </xf>
    <xf numFmtId="0" fontId="26" fillId="11" borderId="0" xfId="394" applyFont="1" applyFill="1" applyBorder="1" applyAlignment="1">
      <alignment horizontal="right" vertical="center"/>
    </xf>
    <xf numFmtId="0" fontId="16" fillId="11" borderId="0" xfId="394" applyFont="1" applyFill="1" applyBorder="1" applyAlignment="1">
      <alignment horizontal="right" vertical="center"/>
    </xf>
    <xf numFmtId="0" fontId="24" fillId="11" borderId="0" xfId="394" applyFont="1" applyFill="1" applyBorder="1" applyAlignment="1">
      <alignment horizontal="right" vertical="center" wrapText="1"/>
    </xf>
    <xf numFmtId="0" fontId="23" fillId="0" borderId="0" xfId="394" applyFont="1" applyFill="1" applyBorder="1" applyAlignment="1">
      <alignment horizontal="right" wrapText="1"/>
    </xf>
    <xf numFmtId="0" fontId="0" fillId="14" borderId="0" xfId="0" applyFill="1" applyBorder="1" applyAlignment="1">
      <alignment horizontal="right"/>
    </xf>
    <xf numFmtId="0" fontId="16" fillId="14" borderId="0" xfId="0" applyFont="1" applyFill="1" applyBorder="1" applyAlignment="1">
      <alignment horizontal="right" wrapText="1"/>
    </xf>
    <xf numFmtId="0" fontId="23" fillId="0" borderId="0" xfId="394" applyNumberFormat="1" applyBorder="1" applyAlignment="1">
      <alignment horizontal="right"/>
    </xf>
    <xf numFmtId="3" fontId="4" fillId="0" borderId="0" xfId="1" applyNumberFormat="1" applyFont="1" applyFill="1" applyBorder="1" applyAlignment="1">
      <alignment horizontal="right"/>
    </xf>
    <xf numFmtId="0" fontId="16" fillId="0" borderId="0" xfId="0" applyFont="1" applyBorder="1" applyAlignment="1">
      <alignment horizontal="right"/>
    </xf>
    <xf numFmtId="0" fontId="12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 wrapText="1"/>
    </xf>
    <xf numFmtId="0" fontId="5" fillId="19" borderId="0" xfId="1" applyFont="1" applyFill="1" applyBorder="1" applyAlignment="1">
      <alignment horizontal="left" vertical="center" wrapText="1"/>
    </xf>
    <xf numFmtId="0" fontId="5" fillId="18" borderId="0" xfId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5" fillId="17" borderId="0" xfId="1" applyFont="1" applyFill="1" applyBorder="1" applyAlignment="1">
      <alignment horizontal="left" vertical="center" wrapText="1"/>
    </xf>
    <xf numFmtId="0" fontId="5" fillId="3" borderId="0" xfId="1" applyFont="1" applyFill="1" applyBorder="1" applyAlignment="1">
      <alignment horizontal="left" vertical="top" wrapText="1"/>
    </xf>
    <xf numFmtId="0" fontId="5" fillId="0" borderId="0" xfId="1" applyFont="1" applyFill="1" applyBorder="1" applyAlignment="1">
      <alignment horizontal="left" vertical="top" wrapText="1"/>
    </xf>
    <xf numFmtId="0" fontId="5" fillId="0" borderId="0" xfId="1" applyFont="1" applyFill="1" applyBorder="1" applyAlignment="1">
      <alignment horizontal="left" vertical="top" wrapText="1"/>
    </xf>
    <xf numFmtId="0" fontId="5" fillId="15" borderId="0" xfId="1" applyFont="1" applyFill="1" applyBorder="1" applyAlignment="1">
      <alignment horizontal="left" vertical="center" wrapText="1"/>
    </xf>
    <xf numFmtId="0" fontId="4" fillId="7" borderId="0" xfId="1" applyFont="1" applyFill="1" applyBorder="1" applyAlignment="1">
      <alignment horizontal="left" vertical="top" wrapText="1"/>
    </xf>
    <xf numFmtId="0" fontId="4" fillId="6" borderId="0" xfId="1" applyFont="1" applyFill="1" applyBorder="1" applyAlignment="1">
      <alignment horizontal="left" vertical="top" wrapText="1"/>
    </xf>
    <xf numFmtId="0" fontId="0" fillId="8" borderId="0" xfId="0" applyFont="1" applyFill="1" applyBorder="1" applyAlignment="1">
      <alignment horizontal="left" vertical="top" wrapText="1"/>
    </xf>
    <xf numFmtId="0" fontId="0" fillId="9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vertical="center" textRotation="255"/>
    </xf>
    <xf numFmtId="0" fontId="4" fillId="10" borderId="0" xfId="1" applyFont="1" applyFill="1" applyBorder="1" applyAlignment="1">
      <alignment horizontal="left" vertical="top" wrapText="1"/>
    </xf>
    <xf numFmtId="0" fontId="4" fillId="10" borderId="0" xfId="1" applyFont="1" applyFill="1" applyBorder="1" applyAlignment="1">
      <alignment horizontal="left" vertical="top" wrapText="1"/>
    </xf>
    <xf numFmtId="0" fontId="0" fillId="0" borderId="0" xfId="0" applyBorder="1" applyAlignment="1">
      <alignment horizontal="left" wrapText="1"/>
    </xf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ont="1" applyFill="1" applyBorder="1" applyAlignment="1">
      <alignment wrapText="1"/>
    </xf>
    <xf numFmtId="0" fontId="4" fillId="0" borderId="0" xfId="1" applyFont="1" applyFill="1" applyBorder="1" applyAlignment="1">
      <alignment horizontal="right" vertical="center" textRotation="255" wrapText="1"/>
    </xf>
    <xf numFmtId="0" fontId="5" fillId="0" borderId="0" xfId="1" applyFont="1" applyFill="1" applyBorder="1" applyAlignment="1">
      <alignment horizontal="right" vertical="center" textRotation="255" wrapText="1"/>
    </xf>
    <xf numFmtId="0" fontId="4" fillId="0" borderId="0" xfId="1" applyFont="1" applyFill="1" applyBorder="1" applyAlignment="1">
      <alignment horizontal="right"/>
    </xf>
    <xf numFmtId="0" fontId="4" fillId="0" borderId="0" xfId="1" applyFont="1" applyFill="1" applyBorder="1" applyAlignment="1">
      <alignment horizontal="right" vertical="top" wrapText="1"/>
    </xf>
    <xf numFmtId="0" fontId="4" fillId="0" borderId="0" xfId="1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right" vertical="center" wrapText="1"/>
    </xf>
    <xf numFmtId="0" fontId="5" fillId="20" borderId="0" xfId="1" applyFont="1" applyFill="1" applyBorder="1" applyAlignment="1">
      <alignment horizontal="right" vertical="center" textRotation="255" wrapText="1"/>
    </xf>
    <xf numFmtId="0" fontId="4" fillId="20" borderId="0" xfId="1" applyFont="1" applyFill="1" applyBorder="1" applyAlignment="1">
      <alignment horizontal="right" vertical="center" textRotation="255" wrapText="1"/>
    </xf>
  </cellXfs>
  <cellStyles count="425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  <cellStyle name="Normal 2" xfId="1"/>
    <cellStyle name="Normal 3" xfId="39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opLeftCell="A61" workbookViewId="0">
      <selection activeCell="A91" sqref="A91"/>
    </sheetView>
  </sheetViews>
  <sheetFormatPr defaultColWidth="11" defaultRowHeight="15.75" x14ac:dyDescent="0.25"/>
  <cols>
    <col min="1" max="1" width="19.625" bestFit="1" customWidth="1"/>
    <col min="12" max="12" width="19.625" bestFit="1" customWidth="1"/>
  </cols>
  <sheetData>
    <row r="1" spans="1:12" x14ac:dyDescent="0.25">
      <c r="A1" t="s">
        <v>188</v>
      </c>
      <c r="B1" t="s">
        <v>189</v>
      </c>
      <c r="L1" t="s">
        <v>188</v>
      </c>
    </row>
    <row r="2" spans="1:12" x14ac:dyDescent="0.25">
      <c r="A2" t="s">
        <v>190</v>
      </c>
      <c r="B2" t="s">
        <v>191</v>
      </c>
      <c r="L2" t="s">
        <v>190</v>
      </c>
    </row>
    <row r="3" spans="1:12" x14ac:dyDescent="0.25">
      <c r="A3" t="s">
        <v>196</v>
      </c>
      <c r="B3" t="s">
        <v>197</v>
      </c>
      <c r="L3" t="s">
        <v>196</v>
      </c>
    </row>
    <row r="4" spans="1:12" x14ac:dyDescent="0.25">
      <c r="A4" t="s">
        <v>196</v>
      </c>
      <c r="B4" t="s">
        <v>198</v>
      </c>
      <c r="L4" t="s">
        <v>202</v>
      </c>
    </row>
    <row r="5" spans="1:12" x14ac:dyDescent="0.25">
      <c r="A5" t="s">
        <v>202</v>
      </c>
      <c r="B5" t="s">
        <v>198</v>
      </c>
      <c r="L5" t="s">
        <v>209</v>
      </c>
    </row>
    <row r="6" spans="1:12" x14ac:dyDescent="0.25">
      <c r="A6" t="s">
        <v>202</v>
      </c>
      <c r="B6" t="s">
        <v>203</v>
      </c>
      <c r="L6" t="s">
        <v>211</v>
      </c>
    </row>
    <row r="7" spans="1:12" x14ac:dyDescent="0.25">
      <c r="A7" t="s">
        <v>209</v>
      </c>
      <c r="B7" t="s">
        <v>210</v>
      </c>
      <c r="L7" t="s">
        <v>217</v>
      </c>
    </row>
    <row r="8" spans="1:12" x14ac:dyDescent="0.25">
      <c r="A8" t="s">
        <v>211</v>
      </c>
      <c r="B8" t="s">
        <v>212</v>
      </c>
      <c r="L8" t="s">
        <v>220</v>
      </c>
    </row>
    <row r="9" spans="1:12" x14ac:dyDescent="0.25">
      <c r="A9" t="s">
        <v>211</v>
      </c>
      <c r="B9" t="s">
        <v>213</v>
      </c>
      <c r="L9" t="s">
        <v>222</v>
      </c>
    </row>
    <row r="10" spans="1:12" x14ac:dyDescent="0.25">
      <c r="A10" t="s">
        <v>211</v>
      </c>
      <c r="B10" t="s">
        <v>214</v>
      </c>
      <c r="L10" t="s">
        <v>228</v>
      </c>
    </row>
    <row r="11" spans="1:12" x14ac:dyDescent="0.25">
      <c r="A11" t="s">
        <v>211</v>
      </c>
      <c r="B11" t="s">
        <v>215</v>
      </c>
      <c r="L11" t="s">
        <v>232</v>
      </c>
    </row>
    <row r="12" spans="1:12" x14ac:dyDescent="0.25">
      <c r="A12" t="s">
        <v>211</v>
      </c>
      <c r="B12" t="s">
        <v>216</v>
      </c>
      <c r="L12" t="s">
        <v>235</v>
      </c>
    </row>
    <row r="13" spans="1:12" x14ac:dyDescent="0.25">
      <c r="A13" t="s">
        <v>217</v>
      </c>
      <c r="B13" t="s">
        <v>218</v>
      </c>
      <c r="L13" t="s">
        <v>236</v>
      </c>
    </row>
    <row r="14" spans="1:12" x14ac:dyDescent="0.25">
      <c r="A14" t="s">
        <v>220</v>
      </c>
      <c r="B14" t="s">
        <v>221</v>
      </c>
      <c r="L14" t="s">
        <v>240</v>
      </c>
    </row>
    <row r="15" spans="1:12" x14ac:dyDescent="0.25">
      <c r="A15" t="s">
        <v>222</v>
      </c>
      <c r="B15" t="s">
        <v>215</v>
      </c>
      <c r="L15" t="s">
        <v>242</v>
      </c>
    </row>
    <row r="16" spans="1:12" x14ac:dyDescent="0.25">
      <c r="A16" t="s">
        <v>222</v>
      </c>
      <c r="B16" t="s">
        <v>223</v>
      </c>
      <c r="L16" t="s">
        <v>246</v>
      </c>
    </row>
    <row r="17" spans="1:12" x14ac:dyDescent="0.25">
      <c r="A17" t="s">
        <v>222</v>
      </c>
      <c r="B17" t="s">
        <v>198</v>
      </c>
      <c r="L17" t="s">
        <v>247</v>
      </c>
    </row>
    <row r="18" spans="1:12" x14ac:dyDescent="0.25">
      <c r="A18" t="s">
        <v>222</v>
      </c>
      <c r="B18" t="s">
        <v>224</v>
      </c>
      <c r="L18" t="s">
        <v>248</v>
      </c>
    </row>
    <row r="19" spans="1:12" x14ac:dyDescent="0.25">
      <c r="A19" t="s">
        <v>228</v>
      </c>
      <c r="B19" t="s">
        <v>229</v>
      </c>
      <c r="L19" t="s">
        <v>264</v>
      </c>
    </row>
    <row r="20" spans="1:12" x14ac:dyDescent="0.25">
      <c r="A20" t="s">
        <v>228</v>
      </c>
      <c r="B20" t="s">
        <v>230</v>
      </c>
      <c r="L20" t="s">
        <v>267</v>
      </c>
    </row>
    <row r="21" spans="1:12" x14ac:dyDescent="0.25">
      <c r="A21" t="s">
        <v>228</v>
      </c>
      <c r="B21" t="s">
        <v>231</v>
      </c>
      <c r="L21" t="s">
        <v>271</v>
      </c>
    </row>
    <row r="22" spans="1:12" x14ac:dyDescent="0.25">
      <c r="A22" t="s">
        <v>232</v>
      </c>
      <c r="B22" t="s">
        <v>233</v>
      </c>
      <c r="L22" t="s">
        <v>273</v>
      </c>
    </row>
    <row r="23" spans="1:12" x14ac:dyDescent="0.25">
      <c r="A23" t="s">
        <v>232</v>
      </c>
      <c r="B23" t="s">
        <v>234</v>
      </c>
      <c r="L23" t="s">
        <v>281</v>
      </c>
    </row>
    <row r="24" spans="1:12" x14ac:dyDescent="0.25">
      <c r="A24" t="s">
        <v>235</v>
      </c>
      <c r="B24" t="s">
        <v>326</v>
      </c>
      <c r="L24" t="s">
        <v>283</v>
      </c>
    </row>
    <row r="25" spans="1:12" x14ac:dyDescent="0.25">
      <c r="A25" t="s">
        <v>236</v>
      </c>
      <c r="B25" t="s">
        <v>237</v>
      </c>
      <c r="L25" t="s">
        <v>307</v>
      </c>
    </row>
    <row r="26" spans="1:12" x14ac:dyDescent="0.25">
      <c r="A26" t="s">
        <v>236</v>
      </c>
      <c r="B26" t="s">
        <v>238</v>
      </c>
      <c r="L26" t="s">
        <v>310</v>
      </c>
    </row>
    <row r="27" spans="1:12" x14ac:dyDescent="0.25">
      <c r="A27" t="s">
        <v>236</v>
      </c>
      <c r="B27" t="s">
        <v>198</v>
      </c>
      <c r="L27" t="s">
        <v>286</v>
      </c>
    </row>
    <row r="28" spans="1:12" x14ac:dyDescent="0.25">
      <c r="A28" t="s">
        <v>236</v>
      </c>
      <c r="B28" t="s">
        <v>239</v>
      </c>
      <c r="L28" t="s">
        <v>287</v>
      </c>
    </row>
    <row r="29" spans="1:12" x14ac:dyDescent="0.25">
      <c r="A29" t="s">
        <v>240</v>
      </c>
      <c r="B29" t="s">
        <v>241</v>
      </c>
      <c r="L29" t="s">
        <v>289</v>
      </c>
    </row>
    <row r="30" spans="1:12" x14ac:dyDescent="0.25">
      <c r="A30" t="s">
        <v>242</v>
      </c>
      <c r="B30" t="s">
        <v>243</v>
      </c>
      <c r="L30" t="s">
        <v>290</v>
      </c>
    </row>
    <row r="31" spans="1:12" x14ac:dyDescent="0.25">
      <c r="A31" t="s">
        <v>242</v>
      </c>
      <c r="B31" t="s">
        <v>244</v>
      </c>
      <c r="L31" t="s">
        <v>292</v>
      </c>
    </row>
    <row r="32" spans="1:12" x14ac:dyDescent="0.25">
      <c r="A32" t="s">
        <v>242</v>
      </c>
      <c r="B32" t="s">
        <v>245</v>
      </c>
      <c r="L32" t="s">
        <v>293</v>
      </c>
    </row>
    <row r="33" spans="1:12" x14ac:dyDescent="0.25">
      <c r="A33" t="s">
        <v>246</v>
      </c>
      <c r="B33" t="s">
        <v>210</v>
      </c>
      <c r="L33" t="s">
        <v>294</v>
      </c>
    </row>
    <row r="34" spans="1:12" x14ac:dyDescent="0.25">
      <c r="A34" t="s">
        <v>246</v>
      </c>
      <c r="B34" t="s">
        <v>198</v>
      </c>
      <c r="L34" t="s">
        <v>298</v>
      </c>
    </row>
    <row r="35" spans="1:12" x14ac:dyDescent="0.25">
      <c r="A35" t="s">
        <v>247</v>
      </c>
      <c r="B35" t="s">
        <v>221</v>
      </c>
      <c r="L35" t="s">
        <v>299</v>
      </c>
    </row>
    <row r="36" spans="1:12" x14ac:dyDescent="0.25">
      <c r="A36" t="s">
        <v>248</v>
      </c>
      <c r="B36" t="s">
        <v>249</v>
      </c>
      <c r="L36" t="s">
        <v>300</v>
      </c>
    </row>
    <row r="37" spans="1:12" x14ac:dyDescent="0.25">
      <c r="A37" t="s">
        <v>264</v>
      </c>
      <c r="B37" t="s">
        <v>259</v>
      </c>
      <c r="L37" t="s">
        <v>301</v>
      </c>
    </row>
    <row r="38" spans="1:12" x14ac:dyDescent="0.25">
      <c r="A38" t="s">
        <v>267</v>
      </c>
      <c r="B38" t="s">
        <v>266</v>
      </c>
      <c r="L38" t="s">
        <v>302</v>
      </c>
    </row>
    <row r="39" spans="1:12" x14ac:dyDescent="0.25">
      <c r="A39" t="s">
        <v>271</v>
      </c>
      <c r="B39" t="s">
        <v>269</v>
      </c>
      <c r="L39" t="s">
        <v>303</v>
      </c>
    </row>
    <row r="40" spans="1:12" x14ac:dyDescent="0.25">
      <c r="A40" t="s">
        <v>271</v>
      </c>
      <c r="B40" t="s">
        <v>270</v>
      </c>
      <c r="L40" t="s">
        <v>304</v>
      </c>
    </row>
    <row r="41" spans="1:12" x14ac:dyDescent="0.25">
      <c r="A41" t="s">
        <v>271</v>
      </c>
      <c r="B41" t="s">
        <v>229</v>
      </c>
    </row>
    <row r="42" spans="1:12" x14ac:dyDescent="0.25">
      <c r="A42" t="s">
        <v>273</v>
      </c>
      <c r="B42" s="55" t="s">
        <v>272</v>
      </c>
    </row>
    <row r="43" spans="1:12" x14ac:dyDescent="0.25">
      <c r="A43" t="s">
        <v>281</v>
      </c>
      <c r="B43" t="s">
        <v>279</v>
      </c>
    </row>
    <row r="44" spans="1:12" x14ac:dyDescent="0.25">
      <c r="A44" t="s">
        <v>281</v>
      </c>
      <c r="B44" t="s">
        <v>277</v>
      </c>
    </row>
    <row r="45" spans="1:12" x14ac:dyDescent="0.25">
      <c r="A45" t="s">
        <v>281</v>
      </c>
      <c r="B45" t="s">
        <v>278</v>
      </c>
    </row>
    <row r="46" spans="1:12" x14ac:dyDescent="0.25">
      <c r="A46" t="s">
        <v>281</v>
      </c>
      <c r="B46" t="s">
        <v>280</v>
      </c>
    </row>
    <row r="47" spans="1:12" x14ac:dyDescent="0.25">
      <c r="A47" t="s">
        <v>283</v>
      </c>
      <c r="B47" t="s">
        <v>243</v>
      </c>
    </row>
    <row r="48" spans="1:12" x14ac:dyDescent="0.25">
      <c r="A48" t="s">
        <v>307</v>
      </c>
      <c r="B48" t="s">
        <v>243</v>
      </c>
    </row>
    <row r="49" spans="1:2" x14ac:dyDescent="0.25">
      <c r="A49" t="s">
        <v>310</v>
      </c>
      <c r="B49" t="s">
        <v>214</v>
      </c>
    </row>
    <row r="50" spans="1:2" x14ac:dyDescent="0.25">
      <c r="A50" t="s">
        <v>286</v>
      </c>
      <c r="B50" t="s">
        <v>311</v>
      </c>
    </row>
    <row r="51" spans="1:2" x14ac:dyDescent="0.25">
      <c r="A51" t="s">
        <v>286</v>
      </c>
      <c r="B51" t="s">
        <v>312</v>
      </c>
    </row>
    <row r="52" spans="1:2" x14ac:dyDescent="0.25">
      <c r="A52" t="s">
        <v>286</v>
      </c>
      <c r="B52" t="s">
        <v>198</v>
      </c>
    </row>
    <row r="53" spans="1:2" x14ac:dyDescent="0.25">
      <c r="A53" t="s">
        <v>287</v>
      </c>
      <c r="B53" t="s">
        <v>223</v>
      </c>
    </row>
    <row r="54" spans="1:2" x14ac:dyDescent="0.25">
      <c r="A54" t="s">
        <v>287</v>
      </c>
      <c r="B54" t="s">
        <v>313</v>
      </c>
    </row>
    <row r="55" spans="1:2" x14ac:dyDescent="0.25">
      <c r="A55" t="s">
        <v>287</v>
      </c>
      <c r="B55" t="s">
        <v>314</v>
      </c>
    </row>
    <row r="56" spans="1:2" x14ac:dyDescent="0.25">
      <c r="A56" t="s">
        <v>289</v>
      </c>
      <c r="B56" t="s">
        <v>218</v>
      </c>
    </row>
    <row r="57" spans="1:2" x14ac:dyDescent="0.25">
      <c r="A57" t="s">
        <v>289</v>
      </c>
      <c r="B57" t="s">
        <v>198</v>
      </c>
    </row>
    <row r="58" spans="1:2" x14ac:dyDescent="0.25">
      <c r="A58" t="s">
        <v>290</v>
      </c>
      <c r="B58" t="s">
        <v>266</v>
      </c>
    </row>
    <row r="59" spans="1:2" x14ac:dyDescent="0.25">
      <c r="A59" t="s">
        <v>292</v>
      </c>
      <c r="B59" t="s">
        <v>218</v>
      </c>
    </row>
    <row r="60" spans="1:2" x14ac:dyDescent="0.25">
      <c r="A60" t="s">
        <v>292</v>
      </c>
      <c r="B60" t="s">
        <v>315</v>
      </c>
    </row>
    <row r="61" spans="1:2" x14ac:dyDescent="0.25">
      <c r="A61" t="s">
        <v>293</v>
      </c>
      <c r="B61" t="s">
        <v>316</v>
      </c>
    </row>
    <row r="62" spans="1:2" x14ac:dyDescent="0.25">
      <c r="A62" t="s">
        <v>294</v>
      </c>
      <c r="B62" t="s">
        <v>244</v>
      </c>
    </row>
    <row r="63" spans="1:2" x14ac:dyDescent="0.25">
      <c r="A63" t="s">
        <v>298</v>
      </c>
      <c r="B63" t="s">
        <v>218</v>
      </c>
    </row>
    <row r="64" spans="1:2" x14ac:dyDescent="0.25">
      <c r="A64" t="s">
        <v>299</v>
      </c>
      <c r="B64" t="s">
        <v>243</v>
      </c>
    </row>
    <row r="65" spans="1:2" x14ac:dyDescent="0.25">
      <c r="A65" t="s">
        <v>300</v>
      </c>
      <c r="B65" t="s">
        <v>317</v>
      </c>
    </row>
    <row r="66" spans="1:2" x14ac:dyDescent="0.25">
      <c r="A66" t="s">
        <v>301</v>
      </c>
      <c r="B66" t="s">
        <v>218</v>
      </c>
    </row>
    <row r="67" spans="1:2" x14ac:dyDescent="0.25">
      <c r="A67" t="s">
        <v>301</v>
      </c>
      <c r="B67" t="s">
        <v>318</v>
      </c>
    </row>
    <row r="68" spans="1:2" x14ac:dyDescent="0.25">
      <c r="A68" t="s">
        <v>302</v>
      </c>
      <c r="B68" t="s">
        <v>319</v>
      </c>
    </row>
    <row r="69" spans="1:2" x14ac:dyDescent="0.25">
      <c r="A69" t="s">
        <v>302</v>
      </c>
      <c r="B69" t="s">
        <v>320</v>
      </c>
    </row>
    <row r="70" spans="1:2" x14ac:dyDescent="0.25">
      <c r="A70" t="s">
        <v>303</v>
      </c>
      <c r="B70" t="s">
        <v>321</v>
      </c>
    </row>
    <row r="71" spans="1:2" x14ac:dyDescent="0.25">
      <c r="A71" t="s">
        <v>304</v>
      </c>
      <c r="B71" t="s">
        <v>317</v>
      </c>
    </row>
    <row r="72" spans="1:2" x14ac:dyDescent="0.25">
      <c r="A72" t="s">
        <v>324</v>
      </c>
      <c r="B72" t="s">
        <v>325</v>
      </c>
    </row>
    <row r="73" spans="1:2" x14ac:dyDescent="0.25">
      <c r="A73" t="s">
        <v>327</v>
      </c>
      <c r="B73" t="s">
        <v>329</v>
      </c>
    </row>
    <row r="74" spans="1:2" x14ac:dyDescent="0.25">
      <c r="A74" t="s">
        <v>328</v>
      </c>
      <c r="B74" t="s">
        <v>330</v>
      </c>
    </row>
    <row r="75" spans="1:2" x14ac:dyDescent="0.25">
      <c r="A75" t="s">
        <v>331</v>
      </c>
      <c r="B75" t="s">
        <v>344</v>
      </c>
    </row>
    <row r="76" spans="1:2" x14ac:dyDescent="0.25">
      <c r="A76" t="s">
        <v>331</v>
      </c>
      <c r="B76" t="s">
        <v>345</v>
      </c>
    </row>
    <row r="77" spans="1:2" x14ac:dyDescent="0.25">
      <c r="A77" t="s">
        <v>331</v>
      </c>
      <c r="B77" t="s">
        <v>343</v>
      </c>
    </row>
    <row r="78" spans="1:2" x14ac:dyDescent="0.25">
      <c r="A78" t="s">
        <v>331</v>
      </c>
      <c r="B78" t="s">
        <v>243</v>
      </c>
    </row>
    <row r="79" spans="1:2" x14ac:dyDescent="0.25">
      <c r="A79" t="s">
        <v>331</v>
      </c>
      <c r="B79" t="s">
        <v>239</v>
      </c>
    </row>
    <row r="80" spans="1:2" x14ac:dyDescent="0.25">
      <c r="A80" t="s">
        <v>332</v>
      </c>
      <c r="B80" t="s">
        <v>321</v>
      </c>
    </row>
    <row r="81" spans="1:2" x14ac:dyDescent="0.25">
      <c r="A81" t="s">
        <v>332</v>
      </c>
      <c r="B81" t="s">
        <v>198</v>
      </c>
    </row>
    <row r="82" spans="1:2" x14ac:dyDescent="0.25">
      <c r="A82" t="s">
        <v>336</v>
      </c>
      <c r="B82" t="s">
        <v>342</v>
      </c>
    </row>
    <row r="83" spans="1:2" x14ac:dyDescent="0.25">
      <c r="A83" t="s">
        <v>336</v>
      </c>
      <c r="B83" t="s">
        <v>218</v>
      </c>
    </row>
    <row r="84" spans="1:2" x14ac:dyDescent="0.25">
      <c r="A84" t="s">
        <v>346</v>
      </c>
      <c r="B84" t="s">
        <v>243</v>
      </c>
    </row>
    <row r="85" spans="1:2" x14ac:dyDescent="0.25">
      <c r="A85" t="s">
        <v>346</v>
      </c>
      <c r="B85" t="s">
        <v>198</v>
      </c>
    </row>
    <row r="86" spans="1:2" x14ac:dyDescent="0.25">
      <c r="A86" t="s">
        <v>348</v>
      </c>
      <c r="B86" t="s">
        <v>349</v>
      </c>
    </row>
    <row r="87" spans="1:2" x14ac:dyDescent="0.25">
      <c r="A87" t="s">
        <v>350</v>
      </c>
      <c r="B87" t="s">
        <v>321</v>
      </c>
    </row>
    <row r="88" spans="1:2" x14ac:dyDescent="0.25">
      <c r="A88" t="s">
        <v>351</v>
      </c>
      <c r="B88" t="s">
        <v>352</v>
      </c>
    </row>
    <row r="89" spans="1:2" x14ac:dyDescent="0.25">
      <c r="A89" t="s">
        <v>354</v>
      </c>
      <c r="B89" s="176" t="s">
        <v>243</v>
      </c>
    </row>
    <row r="90" spans="1:2" x14ac:dyDescent="0.25">
      <c r="A90" t="s">
        <v>354</v>
      </c>
      <c r="B90" s="176" t="s">
        <v>353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387"/>
  <sheetViews>
    <sheetView tabSelected="1" zoomScale="90" zoomScaleNormal="90" workbookViewId="0">
      <pane ySplit="3" topLeftCell="A4" activePane="bottomLeft" state="frozen"/>
      <selection pane="bottomLeft" activeCell="G10" sqref="G10:G11"/>
    </sheetView>
  </sheetViews>
  <sheetFormatPr defaultColWidth="11" defaultRowHeight="15.75" x14ac:dyDescent="0.25"/>
  <cols>
    <col min="1" max="2" width="30.5" style="202" customWidth="1"/>
    <col min="3" max="3" width="11.625" style="174" customWidth="1"/>
    <col min="4" max="4" width="30.5" style="174" customWidth="1"/>
    <col min="5" max="5" width="8.375" style="227" customWidth="1"/>
    <col min="6" max="6" width="17.125" style="174" customWidth="1"/>
    <col min="7" max="23" width="30.5" style="174" customWidth="1"/>
    <col min="24" max="24" width="18.5" style="174" customWidth="1"/>
    <col min="25" max="45" width="30.5" style="174" customWidth="1"/>
    <col min="46" max="46" width="9.125" style="227" customWidth="1"/>
    <col min="47" max="49" width="11.625" style="174" customWidth="1"/>
    <col min="50" max="57" width="30.5" style="174" customWidth="1"/>
    <col min="58" max="58" width="22.625" style="174" customWidth="1"/>
    <col min="59" max="87" width="30.5" style="174" customWidth="1"/>
    <col min="88" max="88" width="30.5" style="234" customWidth="1"/>
    <col min="89" max="107" width="30.5" style="174" customWidth="1"/>
    <col min="108" max="108" width="9" style="174" customWidth="1"/>
    <col min="109" max="130" width="30.5" style="174" customWidth="1"/>
    <col min="131" max="16384" width="11" style="174"/>
  </cols>
  <sheetData>
    <row r="1" spans="1:130" s="278" customFormat="1" ht="93.95" customHeight="1" x14ac:dyDescent="0.25">
      <c r="A1" s="281" t="s">
        <v>117</v>
      </c>
      <c r="B1" s="281" t="s">
        <v>357</v>
      </c>
      <c r="C1" s="264" t="s">
        <v>0</v>
      </c>
      <c r="D1" s="264" t="s">
        <v>1</v>
      </c>
      <c r="E1" s="262" t="s">
        <v>356</v>
      </c>
      <c r="F1" s="263" t="s">
        <v>361</v>
      </c>
      <c r="G1" s="264" t="s">
        <v>2</v>
      </c>
      <c r="H1" s="264" t="s">
        <v>3</v>
      </c>
      <c r="I1" s="264" t="s">
        <v>4</v>
      </c>
      <c r="J1" s="265" t="s">
        <v>5</v>
      </c>
      <c r="K1" s="265" t="s">
        <v>6</v>
      </c>
      <c r="L1" s="265" t="s">
        <v>7</v>
      </c>
      <c r="M1" s="265" t="s">
        <v>8</v>
      </c>
      <c r="N1" s="265" t="s">
        <v>9</v>
      </c>
      <c r="O1" s="265" t="s">
        <v>10</v>
      </c>
      <c r="P1" s="263" t="s">
        <v>360</v>
      </c>
      <c r="Q1" s="265" t="s">
        <v>16</v>
      </c>
      <c r="R1" s="265" t="s">
        <v>226</v>
      </c>
      <c r="S1" s="265" t="s">
        <v>227</v>
      </c>
      <c r="T1" s="265" t="s">
        <v>17</v>
      </c>
      <c r="U1" s="265" t="s">
        <v>18</v>
      </c>
      <c r="V1" s="265" t="s">
        <v>19</v>
      </c>
      <c r="W1" s="266" t="s">
        <v>366</v>
      </c>
      <c r="X1" s="267" t="s">
        <v>362</v>
      </c>
      <c r="Y1" s="268" t="s">
        <v>21</v>
      </c>
      <c r="Z1" s="269" t="s">
        <v>22</v>
      </c>
      <c r="AA1" s="269"/>
      <c r="AB1" s="269"/>
      <c r="AC1" s="268" t="s">
        <v>23</v>
      </c>
      <c r="AD1" s="268" t="s">
        <v>24</v>
      </c>
      <c r="AE1" s="268" t="s">
        <v>25</v>
      </c>
      <c r="AF1" s="268" t="s">
        <v>26</v>
      </c>
      <c r="AG1" s="268" t="s">
        <v>27</v>
      </c>
      <c r="AH1" s="268" t="s">
        <v>28</v>
      </c>
      <c r="AI1" s="268" t="s">
        <v>32</v>
      </c>
      <c r="AJ1" s="268" t="s">
        <v>33</v>
      </c>
      <c r="AK1" s="268" t="s">
        <v>34</v>
      </c>
      <c r="AL1" s="268" t="s">
        <v>35</v>
      </c>
      <c r="AM1" s="268" t="s">
        <v>36</v>
      </c>
      <c r="AN1" s="268" t="s">
        <v>37</v>
      </c>
      <c r="AO1" s="268" t="s">
        <v>38</v>
      </c>
      <c r="AP1" s="268" t="s">
        <v>39</v>
      </c>
      <c r="AQ1" s="268" t="s">
        <v>40</v>
      </c>
      <c r="AR1" s="268" t="s">
        <v>41</v>
      </c>
      <c r="AS1" s="268" t="s">
        <v>42</v>
      </c>
      <c r="AT1" s="262" t="s">
        <v>355</v>
      </c>
      <c r="AU1" s="263" t="s">
        <v>363</v>
      </c>
      <c r="AV1" s="265" t="s">
        <v>305</v>
      </c>
      <c r="AW1" s="265" t="s">
        <v>306</v>
      </c>
      <c r="AX1" s="264" t="s">
        <v>11</v>
      </c>
      <c r="AY1" s="264" t="s">
        <v>12</v>
      </c>
      <c r="AZ1" s="264" t="s">
        <v>199</v>
      </c>
      <c r="BA1" s="264" t="s">
        <v>13</v>
      </c>
      <c r="BB1" s="264" t="s">
        <v>14</v>
      </c>
      <c r="BC1" s="264" t="s">
        <v>15</v>
      </c>
      <c r="BD1" s="264" t="s">
        <v>20</v>
      </c>
      <c r="BE1" s="270" t="s">
        <v>365</v>
      </c>
      <c r="BF1" s="271" t="s">
        <v>364</v>
      </c>
      <c r="BG1" s="271" t="s">
        <v>43</v>
      </c>
      <c r="BH1" s="271" t="s">
        <v>44</v>
      </c>
      <c r="BI1" s="271" t="s">
        <v>45</v>
      </c>
      <c r="BJ1" s="271" t="s">
        <v>46</v>
      </c>
      <c r="BK1" s="271" t="s">
        <v>47</v>
      </c>
      <c r="BL1" s="271" t="s">
        <v>48</v>
      </c>
      <c r="BM1" s="271" t="s">
        <v>49</v>
      </c>
      <c r="BN1" s="271" t="s">
        <v>50</v>
      </c>
      <c r="BO1" s="271" t="s">
        <v>200</v>
      </c>
      <c r="BP1" s="272" t="s">
        <v>68</v>
      </c>
      <c r="BQ1" s="232" t="s">
        <v>69</v>
      </c>
      <c r="BR1" s="232"/>
      <c r="BS1" s="232"/>
      <c r="BT1" s="233" t="s">
        <v>72</v>
      </c>
      <c r="BU1" s="233"/>
      <c r="BV1" s="233"/>
      <c r="BW1" s="232" t="s">
        <v>73</v>
      </c>
      <c r="BX1" s="232"/>
      <c r="BY1" s="232"/>
      <c r="BZ1" s="232"/>
      <c r="CA1" s="272" t="s">
        <v>74</v>
      </c>
      <c r="CB1" s="272" t="s">
        <v>204</v>
      </c>
      <c r="CC1" s="272" t="s">
        <v>75</v>
      </c>
      <c r="CD1" s="272" t="s">
        <v>205</v>
      </c>
      <c r="CE1" s="272" t="s">
        <v>76</v>
      </c>
      <c r="CF1" s="272" t="s">
        <v>206</v>
      </c>
      <c r="CG1" s="272" t="s">
        <v>77</v>
      </c>
      <c r="CH1" s="273" t="s">
        <v>207</v>
      </c>
      <c r="CI1" s="273" t="s">
        <v>208</v>
      </c>
      <c r="CJ1" s="234"/>
      <c r="CK1" s="274"/>
      <c r="CL1" s="274"/>
      <c r="CM1" s="274"/>
      <c r="CN1" s="274"/>
      <c r="CO1" s="274"/>
      <c r="CP1" s="274"/>
      <c r="CQ1" s="274"/>
      <c r="CR1" s="274"/>
      <c r="CS1" s="274"/>
      <c r="CT1" s="274"/>
      <c r="CU1" s="274"/>
      <c r="CV1" s="274"/>
      <c r="CW1" s="274"/>
      <c r="CX1" s="274"/>
      <c r="CY1" s="274"/>
      <c r="CZ1" s="274"/>
      <c r="DA1" s="274"/>
      <c r="DB1" s="274"/>
      <c r="DC1" s="274"/>
      <c r="DD1" s="275" t="s">
        <v>187</v>
      </c>
      <c r="DE1" s="276" t="s">
        <v>137</v>
      </c>
      <c r="DF1" s="276" t="s">
        <v>138</v>
      </c>
      <c r="DG1" s="276" t="s">
        <v>139</v>
      </c>
      <c r="DH1" s="277" t="s">
        <v>140</v>
      </c>
      <c r="DI1" s="277"/>
      <c r="DJ1" s="277"/>
      <c r="DK1" s="277"/>
      <c r="DL1" s="277" t="s">
        <v>141</v>
      </c>
      <c r="DM1" s="277"/>
      <c r="DN1" s="276" t="s">
        <v>142</v>
      </c>
      <c r="DO1" s="276" t="s">
        <v>143</v>
      </c>
      <c r="DP1" s="276"/>
      <c r="DQ1" s="276"/>
      <c r="DR1" s="277" t="s">
        <v>144</v>
      </c>
      <c r="DS1" s="277"/>
      <c r="DT1" s="276" t="s">
        <v>145</v>
      </c>
      <c r="DU1" s="277" t="s">
        <v>146</v>
      </c>
      <c r="DV1" s="277"/>
      <c r="DW1" s="276"/>
      <c r="DX1" s="277" t="s">
        <v>147</v>
      </c>
      <c r="DY1" s="277"/>
      <c r="DZ1" s="276" t="s">
        <v>148</v>
      </c>
    </row>
    <row r="2" spans="1:130" s="173" customFormat="1" ht="23.1" customHeight="1" x14ac:dyDescent="0.25">
      <c r="A2" s="279"/>
      <c r="B2" s="279"/>
      <c r="C2" s="209"/>
      <c r="D2" s="209"/>
      <c r="E2" s="289"/>
      <c r="F2" s="282"/>
      <c r="G2" s="209"/>
      <c r="H2" s="209"/>
      <c r="I2" s="209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  <c r="V2" s="225"/>
      <c r="W2" s="225"/>
      <c r="X2" s="225"/>
      <c r="Y2" s="225"/>
      <c r="Z2" s="231" t="s">
        <v>29</v>
      </c>
      <c r="AA2" s="231" t="s">
        <v>30</v>
      </c>
      <c r="AB2" s="231" t="s">
        <v>31</v>
      </c>
      <c r="AC2" s="225"/>
      <c r="AD2" s="225"/>
      <c r="AE2" s="225"/>
      <c r="AF2" s="225"/>
      <c r="AG2" s="225"/>
      <c r="AH2" s="225"/>
      <c r="AI2" s="225"/>
      <c r="AJ2" s="225"/>
      <c r="AK2" s="225"/>
      <c r="AL2" s="225"/>
      <c r="AM2" s="225"/>
      <c r="AN2" s="225"/>
      <c r="AO2" s="225"/>
      <c r="AP2" s="225"/>
      <c r="AQ2" s="225"/>
      <c r="AR2" s="225"/>
      <c r="AS2" s="225"/>
      <c r="AT2" s="288"/>
      <c r="AU2" s="283"/>
      <c r="AV2" s="283"/>
      <c r="AW2" s="283"/>
      <c r="AX2" s="284"/>
      <c r="AY2" s="284"/>
      <c r="AZ2" s="284"/>
      <c r="BA2" s="284"/>
      <c r="BB2" s="284"/>
      <c r="BC2" s="284"/>
      <c r="BD2" s="284"/>
      <c r="BE2" s="284"/>
      <c r="BF2" s="284"/>
      <c r="BG2" s="284"/>
      <c r="BH2" s="284"/>
      <c r="BI2" s="284"/>
      <c r="BJ2" s="284"/>
      <c r="BK2" s="284"/>
      <c r="BL2" s="284"/>
      <c r="BM2" s="284"/>
      <c r="BN2" s="284"/>
      <c r="BO2" s="284"/>
      <c r="BP2" s="285"/>
      <c r="BQ2" s="232"/>
      <c r="BR2" s="232"/>
      <c r="BS2" s="232"/>
      <c r="BT2" s="233"/>
      <c r="BU2" s="233"/>
      <c r="BV2" s="233"/>
      <c r="BW2" s="232"/>
      <c r="BX2" s="232"/>
      <c r="BY2" s="232"/>
      <c r="BZ2" s="232"/>
      <c r="CA2" s="285"/>
      <c r="CB2" s="285"/>
      <c r="CC2" s="285"/>
      <c r="CD2" s="285"/>
      <c r="CE2" s="285"/>
      <c r="CF2" s="285"/>
      <c r="CG2" s="285"/>
      <c r="CH2" s="285"/>
      <c r="CI2" s="285"/>
      <c r="CJ2" s="234"/>
      <c r="CK2" s="209"/>
      <c r="CL2" s="209"/>
      <c r="CM2" s="209"/>
      <c r="CN2" s="209"/>
      <c r="CO2" s="209"/>
      <c r="CP2" s="209"/>
      <c r="CQ2" s="209"/>
      <c r="CR2" s="209"/>
      <c r="CS2" s="209"/>
      <c r="CT2" s="209"/>
      <c r="CU2" s="209"/>
      <c r="CV2" s="209"/>
      <c r="CW2" s="209"/>
      <c r="CX2" s="209"/>
      <c r="CY2" s="209"/>
      <c r="CZ2" s="209"/>
      <c r="DA2" s="209"/>
      <c r="DB2" s="209"/>
      <c r="DC2" s="209"/>
      <c r="DD2" s="238"/>
      <c r="DE2" s="285"/>
      <c r="DF2" s="285"/>
      <c r="DG2" s="285"/>
      <c r="DH2" s="285"/>
      <c r="DI2" s="285"/>
      <c r="DJ2" s="285"/>
      <c r="DK2" s="285"/>
      <c r="DL2" s="285"/>
      <c r="DM2" s="285"/>
      <c r="DN2" s="285"/>
      <c r="DO2" s="285"/>
      <c r="DP2" s="285"/>
      <c r="DQ2" s="285"/>
      <c r="DR2" s="285"/>
      <c r="DS2" s="285"/>
      <c r="DT2" s="285"/>
      <c r="DU2" s="285"/>
      <c r="DV2" s="285"/>
      <c r="DW2" s="285"/>
      <c r="DX2" s="285"/>
      <c r="DY2" s="285"/>
      <c r="DZ2" s="285"/>
    </row>
    <row r="3" spans="1:130" s="173" customFormat="1" ht="63.95" customHeight="1" x14ac:dyDescent="0.25">
      <c r="A3" s="279"/>
      <c r="B3" s="279"/>
      <c r="C3" s="209"/>
      <c r="D3" s="209"/>
      <c r="E3" s="289"/>
      <c r="F3" s="282"/>
      <c r="G3" s="209"/>
      <c r="H3" s="209"/>
      <c r="I3" s="209"/>
      <c r="J3" s="225"/>
      <c r="K3" s="225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5"/>
      <c r="Y3" s="225"/>
      <c r="Z3" s="225"/>
      <c r="AA3" s="225"/>
      <c r="AB3" s="225"/>
      <c r="AC3" s="225"/>
      <c r="AD3" s="225"/>
      <c r="AE3" s="225"/>
      <c r="AF3" s="225"/>
      <c r="AG3" s="225"/>
      <c r="AH3" s="225"/>
      <c r="AI3" s="225"/>
      <c r="AJ3" s="225"/>
      <c r="AK3" s="225"/>
      <c r="AL3" s="225"/>
      <c r="AM3" s="225"/>
      <c r="AN3" s="225"/>
      <c r="AO3" s="225"/>
      <c r="AP3" s="225"/>
      <c r="AQ3" s="225"/>
      <c r="AR3" s="225"/>
      <c r="AS3" s="225"/>
      <c r="AT3" s="288"/>
      <c r="AU3" s="283"/>
      <c r="AV3" s="283"/>
      <c r="AW3" s="283"/>
      <c r="AX3" s="209"/>
      <c r="AY3" s="209"/>
      <c r="AZ3" s="209"/>
      <c r="BA3" s="209"/>
      <c r="BB3" s="209"/>
      <c r="BC3" s="209"/>
      <c r="BD3" s="209"/>
      <c r="BE3" s="209"/>
      <c r="BF3" s="209"/>
      <c r="BG3" s="209"/>
      <c r="BH3" s="209"/>
      <c r="BI3" s="209"/>
      <c r="BJ3" s="209"/>
      <c r="BK3" s="209"/>
      <c r="BL3" s="209"/>
      <c r="BM3" s="209"/>
      <c r="BN3" s="209"/>
      <c r="BO3" s="209"/>
      <c r="BP3" s="285"/>
      <c r="BQ3" s="284"/>
      <c r="BR3" s="203" t="s">
        <v>70</v>
      </c>
      <c r="BS3" s="203" t="s">
        <v>71</v>
      </c>
      <c r="BT3" s="285"/>
      <c r="BU3" s="286" t="s">
        <v>78</v>
      </c>
      <c r="BV3" s="286" t="s">
        <v>79</v>
      </c>
      <c r="BW3" s="286"/>
      <c r="BX3" s="286" t="s">
        <v>70</v>
      </c>
      <c r="BY3" s="286" t="s">
        <v>80</v>
      </c>
      <c r="BZ3" s="286" t="s">
        <v>81</v>
      </c>
      <c r="CA3" s="285"/>
      <c r="CB3" s="285"/>
      <c r="CC3" s="285"/>
      <c r="CD3" s="285"/>
      <c r="CE3" s="285"/>
      <c r="CF3" s="285"/>
      <c r="CG3" s="285"/>
      <c r="CH3" s="285"/>
      <c r="CI3" s="285"/>
      <c r="CJ3" s="234"/>
      <c r="CK3" s="287" t="s">
        <v>118</v>
      </c>
      <c r="CL3" s="287" t="s">
        <v>119</v>
      </c>
      <c r="CM3" s="287" t="s">
        <v>120</v>
      </c>
      <c r="CN3" s="287" t="s">
        <v>121</v>
      </c>
      <c r="CO3" s="287" t="s">
        <v>122</v>
      </c>
      <c r="CP3" s="287" t="s">
        <v>123</v>
      </c>
      <c r="CQ3" s="287" t="s">
        <v>124</v>
      </c>
      <c r="CR3" s="287" t="s">
        <v>125</v>
      </c>
      <c r="CS3" s="287" t="s">
        <v>126</v>
      </c>
      <c r="CT3" s="287" t="s">
        <v>127</v>
      </c>
      <c r="CU3" s="287" t="s">
        <v>128</v>
      </c>
      <c r="CV3" s="287" t="s">
        <v>129</v>
      </c>
      <c r="CW3" s="287" t="s">
        <v>130</v>
      </c>
      <c r="CX3" s="287" t="s">
        <v>131</v>
      </c>
      <c r="CY3" s="287" t="s">
        <v>132</v>
      </c>
      <c r="CZ3" s="287" t="s">
        <v>133</v>
      </c>
      <c r="DA3" s="287" t="s">
        <v>134</v>
      </c>
      <c r="DB3" s="287" t="s">
        <v>135</v>
      </c>
      <c r="DC3" s="287" t="s">
        <v>136</v>
      </c>
      <c r="DD3" s="238"/>
      <c r="DE3" s="285"/>
      <c r="DF3" s="285"/>
      <c r="DG3" s="285"/>
      <c r="DH3" s="285" t="s">
        <v>149</v>
      </c>
      <c r="DI3" s="285" t="s">
        <v>150</v>
      </c>
      <c r="DJ3" s="285" t="s">
        <v>151</v>
      </c>
      <c r="DK3" s="285" t="s">
        <v>152</v>
      </c>
      <c r="DL3" s="285" t="s">
        <v>153</v>
      </c>
      <c r="DM3" s="285" t="s">
        <v>154</v>
      </c>
      <c r="DN3" s="285"/>
      <c r="DO3" s="285" t="s">
        <v>155</v>
      </c>
      <c r="DP3" s="285" t="s">
        <v>156</v>
      </c>
      <c r="DQ3" s="285" t="s">
        <v>157</v>
      </c>
      <c r="DR3" s="285" t="s">
        <v>158</v>
      </c>
      <c r="DS3" s="285" t="s">
        <v>159</v>
      </c>
      <c r="DT3" s="285"/>
      <c r="DU3" s="285" t="s">
        <v>160</v>
      </c>
      <c r="DV3" s="285" t="s">
        <v>161</v>
      </c>
      <c r="DW3" s="285" t="s">
        <v>162</v>
      </c>
      <c r="DX3" s="285" t="s">
        <v>163</v>
      </c>
      <c r="DY3" s="285" t="s">
        <v>164</v>
      </c>
      <c r="DZ3" s="285"/>
    </row>
    <row r="4" spans="1:130" s="173" customFormat="1" ht="15.95" customHeight="1" x14ac:dyDescent="0.25">
      <c r="A4" s="279"/>
      <c r="B4" s="279"/>
      <c r="C4" s="209"/>
      <c r="D4" s="209"/>
      <c r="E4" s="289"/>
      <c r="F4" s="282"/>
      <c r="G4" s="209"/>
      <c r="H4" s="209"/>
      <c r="I4" s="209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5"/>
      <c r="AC4" s="225"/>
      <c r="AD4" s="225"/>
      <c r="AE4" s="225"/>
      <c r="AF4" s="225"/>
      <c r="AG4" s="225"/>
      <c r="AH4" s="225"/>
      <c r="AI4" s="225"/>
      <c r="AJ4" s="225"/>
      <c r="AK4" s="225"/>
      <c r="AL4" s="225"/>
      <c r="AM4" s="225"/>
      <c r="AN4" s="225"/>
      <c r="AO4" s="225"/>
      <c r="AP4" s="225"/>
      <c r="AQ4" s="225"/>
      <c r="AR4" s="225"/>
      <c r="AS4" s="225"/>
      <c r="AT4" s="288"/>
      <c r="AU4" s="283"/>
      <c r="AV4" s="283"/>
      <c r="AW4" s="283"/>
      <c r="AX4" s="209"/>
      <c r="AY4" s="209"/>
      <c r="AZ4" s="209"/>
      <c r="BA4" s="209"/>
      <c r="BB4" s="209"/>
      <c r="BC4" s="209"/>
      <c r="BD4" s="209"/>
      <c r="BE4" s="209"/>
      <c r="BF4" s="209"/>
      <c r="BG4" s="209"/>
      <c r="BH4" s="209"/>
      <c r="BI4" s="209"/>
      <c r="BJ4" s="209"/>
      <c r="BK4" s="209"/>
      <c r="BL4" s="209"/>
      <c r="BM4" s="209"/>
      <c r="BN4" s="209"/>
      <c r="BO4" s="209"/>
      <c r="BP4" s="285"/>
      <c r="BQ4" s="284"/>
      <c r="BR4" s="203"/>
      <c r="BS4" s="203"/>
      <c r="BT4" s="285"/>
      <c r="BU4" s="286"/>
      <c r="BV4" s="286"/>
      <c r="BW4" s="286"/>
      <c r="BX4" s="286"/>
      <c r="BY4" s="286"/>
      <c r="BZ4" s="286"/>
      <c r="CA4" s="285"/>
      <c r="CB4" s="285"/>
      <c r="CC4" s="285"/>
      <c r="CD4" s="285"/>
      <c r="CE4" s="285"/>
      <c r="CF4" s="285"/>
      <c r="CG4" s="285"/>
      <c r="CH4" s="285"/>
      <c r="CI4" s="285"/>
      <c r="CJ4" s="234"/>
      <c r="CK4" s="209"/>
      <c r="CL4" s="209"/>
      <c r="CM4" s="209"/>
      <c r="CN4" s="209"/>
      <c r="CO4" s="209"/>
      <c r="CP4" s="209"/>
      <c r="CQ4" s="209"/>
      <c r="CR4" s="209"/>
      <c r="CS4" s="209"/>
      <c r="CT4" s="209"/>
      <c r="CU4" s="209"/>
      <c r="CV4" s="209"/>
      <c r="CW4" s="209"/>
      <c r="CX4" s="209"/>
      <c r="CY4" s="209"/>
      <c r="CZ4" s="209"/>
      <c r="DA4" s="209"/>
      <c r="DB4" s="209"/>
      <c r="DC4" s="209"/>
      <c r="DD4" s="238"/>
      <c r="DE4" s="284" t="s">
        <v>165</v>
      </c>
      <c r="DF4" s="284" t="s">
        <v>166</v>
      </c>
      <c r="DG4" s="284" t="s">
        <v>167</v>
      </c>
      <c r="DH4" s="284" t="s">
        <v>168</v>
      </c>
      <c r="DI4" s="284" t="s">
        <v>169</v>
      </c>
      <c r="DJ4" s="284" t="s">
        <v>170</v>
      </c>
      <c r="DK4" s="284" t="s">
        <v>171</v>
      </c>
      <c r="DL4" s="284" t="s">
        <v>172</v>
      </c>
      <c r="DM4" s="284" t="s">
        <v>173</v>
      </c>
      <c r="DN4" s="284" t="s">
        <v>174</v>
      </c>
      <c r="DO4" s="284" t="s">
        <v>175</v>
      </c>
      <c r="DP4" s="284" t="s">
        <v>176</v>
      </c>
      <c r="DQ4" s="284" t="s">
        <v>177</v>
      </c>
      <c r="DR4" s="284" t="s">
        <v>178</v>
      </c>
      <c r="DS4" s="284" t="s">
        <v>179</v>
      </c>
      <c r="DT4" s="284" t="s">
        <v>180</v>
      </c>
      <c r="DU4" s="284" t="s">
        <v>181</v>
      </c>
      <c r="DV4" s="284" t="s">
        <v>182</v>
      </c>
      <c r="DW4" s="284" t="s">
        <v>183</v>
      </c>
      <c r="DX4" s="284" t="s">
        <v>184</v>
      </c>
      <c r="DY4" s="284" t="s">
        <v>185</v>
      </c>
      <c r="DZ4" s="284" t="s">
        <v>186</v>
      </c>
    </row>
    <row r="5" spans="1:130" ht="15.95" customHeight="1" x14ac:dyDescent="0.25">
      <c r="A5" s="100" t="s">
        <v>190</v>
      </c>
      <c r="B5" s="100"/>
      <c r="C5" s="204">
        <v>2012</v>
      </c>
      <c r="D5" s="204" t="s">
        <v>192</v>
      </c>
      <c r="E5" s="235"/>
      <c r="F5" s="282"/>
      <c r="G5" s="173"/>
      <c r="H5" s="173"/>
      <c r="I5" s="173"/>
      <c r="J5" s="209"/>
      <c r="K5" s="204"/>
      <c r="L5" s="204"/>
      <c r="M5" s="204"/>
      <c r="N5" s="204"/>
      <c r="O5" s="204"/>
      <c r="P5" s="204"/>
      <c r="Q5" s="204"/>
      <c r="R5" s="204"/>
      <c r="S5" s="204"/>
      <c r="T5" s="204"/>
      <c r="U5" s="204"/>
      <c r="V5" s="204"/>
      <c r="W5" s="204"/>
      <c r="X5" s="204"/>
      <c r="Y5" s="204"/>
      <c r="Z5" s="204"/>
      <c r="AA5" s="204"/>
      <c r="AB5" s="204"/>
      <c r="AC5" s="204"/>
      <c r="AD5" s="204"/>
      <c r="AE5" s="204"/>
      <c r="AF5" s="204"/>
      <c r="AG5" s="204"/>
      <c r="AH5" s="204"/>
      <c r="AI5" s="204"/>
      <c r="AJ5" s="204"/>
      <c r="AK5" s="204"/>
      <c r="AL5" s="204"/>
      <c r="AM5" s="204"/>
      <c r="AN5" s="204"/>
      <c r="AO5" s="204"/>
      <c r="AP5" s="204"/>
      <c r="AQ5" s="204"/>
      <c r="AR5" s="204"/>
      <c r="AS5" s="204"/>
      <c r="AT5" s="236"/>
      <c r="AU5" s="283"/>
      <c r="AV5" s="204" t="s">
        <v>194</v>
      </c>
      <c r="AW5" s="204" t="s">
        <v>194</v>
      </c>
      <c r="AX5" s="207" t="s">
        <v>194</v>
      </c>
      <c r="AY5" s="207" t="s">
        <v>194</v>
      </c>
      <c r="AZ5" s="238"/>
      <c r="BA5" s="207" t="s">
        <v>194</v>
      </c>
      <c r="BB5" s="238" t="s">
        <v>194</v>
      </c>
      <c r="BC5" s="238" t="s">
        <v>194</v>
      </c>
      <c r="BD5" s="207"/>
      <c r="BE5" s="207"/>
      <c r="BF5" s="207"/>
      <c r="BG5" s="238" t="s">
        <v>194</v>
      </c>
      <c r="BH5" s="238" t="s">
        <v>194</v>
      </c>
      <c r="BI5" s="238" t="s">
        <v>194</v>
      </c>
      <c r="BJ5" s="238" t="s">
        <v>194</v>
      </c>
      <c r="BK5" s="238" t="s">
        <v>194</v>
      </c>
      <c r="BL5" s="238" t="s">
        <v>194</v>
      </c>
      <c r="BM5" s="238" t="s">
        <v>194</v>
      </c>
      <c r="BN5" s="238" t="s">
        <v>194</v>
      </c>
      <c r="BO5" s="238" t="s">
        <v>201</v>
      </c>
      <c r="BP5" s="238" t="s">
        <v>194</v>
      </c>
      <c r="BQ5" s="238" t="s">
        <v>195</v>
      </c>
      <c r="BR5" s="238" t="s">
        <v>194</v>
      </c>
      <c r="BS5" s="238" t="s">
        <v>194</v>
      </c>
      <c r="BT5" s="238" t="s">
        <v>195</v>
      </c>
      <c r="BU5" s="238" t="s">
        <v>194</v>
      </c>
      <c r="BV5" s="238" t="s">
        <v>194</v>
      </c>
      <c r="BW5" s="238" t="s">
        <v>195</v>
      </c>
      <c r="BX5" s="238" t="s">
        <v>194</v>
      </c>
      <c r="BY5" s="238" t="s">
        <v>194</v>
      </c>
      <c r="BZ5" s="238" t="s">
        <v>194</v>
      </c>
      <c r="CA5" s="238" t="s">
        <v>194</v>
      </c>
      <c r="CB5" s="238" t="s">
        <v>195</v>
      </c>
      <c r="CC5" s="238" t="s">
        <v>194</v>
      </c>
      <c r="CD5" s="238" t="s">
        <v>195</v>
      </c>
      <c r="CE5" s="238" t="s">
        <v>194</v>
      </c>
      <c r="CF5" s="238" t="s">
        <v>195</v>
      </c>
      <c r="CG5" s="238" t="s">
        <v>194</v>
      </c>
      <c r="CH5" s="238" t="s">
        <v>195</v>
      </c>
      <c r="CI5" s="238" t="s">
        <v>195</v>
      </c>
      <c r="CK5" s="238" t="s">
        <v>194</v>
      </c>
      <c r="CL5" s="238" t="s">
        <v>194</v>
      </c>
      <c r="CM5" s="238" t="s">
        <v>194</v>
      </c>
      <c r="CN5" s="238" t="s">
        <v>194</v>
      </c>
      <c r="CO5" s="238" t="s">
        <v>194</v>
      </c>
      <c r="CP5" s="238" t="s">
        <v>194</v>
      </c>
      <c r="CQ5" s="238" t="s">
        <v>194</v>
      </c>
      <c r="CR5" s="238" t="s">
        <v>194</v>
      </c>
      <c r="CS5" s="238" t="s">
        <v>194</v>
      </c>
      <c r="CT5" s="238" t="s">
        <v>194</v>
      </c>
      <c r="CU5" s="238" t="s">
        <v>194</v>
      </c>
      <c r="CV5" s="238" t="s">
        <v>194</v>
      </c>
      <c r="CW5" s="238" t="s">
        <v>194</v>
      </c>
      <c r="CX5" s="238" t="s">
        <v>194</v>
      </c>
      <c r="CY5" s="238" t="s">
        <v>194</v>
      </c>
      <c r="CZ5" s="238" t="s">
        <v>194</v>
      </c>
      <c r="DA5" s="238" t="s">
        <v>194</v>
      </c>
      <c r="DB5" s="238" t="s">
        <v>194</v>
      </c>
      <c r="DC5" s="238" t="s">
        <v>194</v>
      </c>
      <c r="DD5" s="237"/>
      <c r="DE5" s="204"/>
      <c r="DF5" s="204"/>
      <c r="DG5" s="204"/>
      <c r="DH5" s="204"/>
      <c r="DI5" s="204"/>
      <c r="DJ5" s="204"/>
      <c r="DK5" s="204"/>
      <c r="DL5" s="204"/>
      <c r="DM5" s="204"/>
      <c r="DN5" s="204"/>
      <c r="DO5" s="204"/>
      <c r="DP5" s="204"/>
      <c r="DQ5" s="204"/>
      <c r="DR5" s="204"/>
      <c r="DS5" s="204"/>
      <c r="DT5" s="204"/>
      <c r="DU5" s="204"/>
      <c r="DV5" s="204"/>
      <c r="DW5" s="204"/>
      <c r="DX5" s="204"/>
      <c r="DY5" s="204"/>
      <c r="DZ5" s="204"/>
    </row>
    <row r="6" spans="1:130" ht="15.95" customHeight="1" x14ac:dyDescent="0.25">
      <c r="A6" s="100" t="s">
        <v>190</v>
      </c>
      <c r="B6" s="100"/>
      <c r="C6" s="204">
        <v>2012</v>
      </c>
      <c r="D6" s="204" t="s">
        <v>309</v>
      </c>
      <c r="E6" s="235"/>
      <c r="F6" s="282"/>
      <c r="G6" s="173"/>
      <c r="H6" s="173"/>
      <c r="I6" s="173"/>
      <c r="J6" s="209"/>
      <c r="K6" s="204"/>
      <c r="L6" s="204"/>
      <c r="M6" s="204"/>
      <c r="N6" s="204"/>
      <c r="O6" s="204"/>
      <c r="P6" s="204"/>
      <c r="Q6" s="204"/>
      <c r="R6" s="204"/>
      <c r="S6" s="204"/>
      <c r="T6" s="204"/>
      <c r="U6" s="204"/>
      <c r="V6" s="204"/>
      <c r="W6" s="204"/>
      <c r="X6" s="204"/>
      <c r="Y6" s="204"/>
      <c r="Z6" s="204"/>
      <c r="AA6" s="204"/>
      <c r="AB6" s="204"/>
      <c r="AC6" s="204"/>
      <c r="AD6" s="204"/>
      <c r="AE6" s="204"/>
      <c r="AF6" s="204"/>
      <c r="AG6" s="204"/>
      <c r="AH6" s="204"/>
      <c r="AI6" s="204"/>
      <c r="AJ6" s="204"/>
      <c r="AK6" s="204"/>
      <c r="AL6" s="204"/>
      <c r="AM6" s="204"/>
      <c r="AN6" s="204"/>
      <c r="AO6" s="204"/>
      <c r="AP6" s="204"/>
      <c r="AQ6" s="204"/>
      <c r="AR6" s="204"/>
      <c r="AS6" s="204"/>
      <c r="AT6" s="236"/>
      <c r="AU6" s="283"/>
      <c r="AV6" s="204"/>
      <c r="AW6" s="204"/>
      <c r="AX6" s="207"/>
      <c r="AY6" s="207"/>
      <c r="AZ6" s="238"/>
      <c r="BA6" s="207"/>
      <c r="BB6" s="207"/>
      <c r="BC6" s="207"/>
      <c r="BD6" s="207"/>
      <c r="BE6" s="207"/>
      <c r="BF6" s="207"/>
      <c r="BG6" s="238" t="s">
        <v>195</v>
      </c>
      <c r="BH6" s="238" t="s">
        <v>195</v>
      </c>
      <c r="BI6" s="207" t="s">
        <v>195</v>
      </c>
      <c r="BJ6" s="207" t="s">
        <v>195</v>
      </c>
      <c r="BK6" s="207" t="s">
        <v>195</v>
      </c>
      <c r="BL6" s="207" t="s">
        <v>195</v>
      </c>
      <c r="BM6" s="207" t="s">
        <v>195</v>
      </c>
      <c r="BN6" s="207" t="s">
        <v>195</v>
      </c>
      <c r="BO6" s="207" t="s">
        <v>195</v>
      </c>
      <c r="BP6" s="238" t="s">
        <v>195</v>
      </c>
      <c r="BQ6" s="238" t="s">
        <v>195</v>
      </c>
      <c r="BR6" s="238" t="s">
        <v>195</v>
      </c>
      <c r="BS6" s="238" t="s">
        <v>195</v>
      </c>
      <c r="BT6" s="238" t="s">
        <v>195</v>
      </c>
      <c r="BU6" s="238" t="s">
        <v>195</v>
      </c>
      <c r="BV6" s="238" t="s">
        <v>195</v>
      </c>
      <c r="BW6" s="238" t="s">
        <v>195</v>
      </c>
      <c r="BX6" s="238" t="s">
        <v>195</v>
      </c>
      <c r="BY6" s="238" t="s">
        <v>195</v>
      </c>
      <c r="BZ6" s="238" t="s">
        <v>195</v>
      </c>
      <c r="CA6" s="238" t="s">
        <v>195</v>
      </c>
      <c r="CB6" s="238" t="s">
        <v>195</v>
      </c>
      <c r="CC6" s="238" t="s">
        <v>195</v>
      </c>
      <c r="CD6" s="238" t="s">
        <v>195</v>
      </c>
      <c r="CE6" s="238" t="s">
        <v>195</v>
      </c>
      <c r="CF6" s="238" t="s">
        <v>195</v>
      </c>
      <c r="CG6" s="238" t="s">
        <v>195</v>
      </c>
      <c r="CH6" s="238" t="s">
        <v>195</v>
      </c>
      <c r="CI6" s="238" t="s">
        <v>195</v>
      </c>
      <c r="CK6" s="238" t="s">
        <v>195</v>
      </c>
      <c r="CL6" s="238" t="s">
        <v>195</v>
      </c>
      <c r="CM6" s="207" t="s">
        <v>195</v>
      </c>
      <c r="CN6" s="207" t="s">
        <v>195</v>
      </c>
      <c r="CO6" s="207" t="s">
        <v>195</v>
      </c>
      <c r="CP6" s="207" t="s">
        <v>195</v>
      </c>
      <c r="CQ6" s="207" t="s">
        <v>195</v>
      </c>
      <c r="CR6" s="207" t="s">
        <v>195</v>
      </c>
      <c r="CS6" s="238" t="s">
        <v>195</v>
      </c>
      <c r="CT6" s="238" t="s">
        <v>195</v>
      </c>
      <c r="CU6" s="238" t="s">
        <v>195</v>
      </c>
      <c r="CV6" s="207" t="s">
        <v>195</v>
      </c>
      <c r="CW6" s="207" t="s">
        <v>195</v>
      </c>
      <c r="CX6" s="207" t="s">
        <v>195</v>
      </c>
      <c r="CY6" s="207" t="s">
        <v>195</v>
      </c>
      <c r="CZ6" s="207" t="s">
        <v>195</v>
      </c>
      <c r="DA6" s="207" t="s">
        <v>195</v>
      </c>
      <c r="DB6" s="238" t="s">
        <v>195</v>
      </c>
      <c r="DC6" s="238" t="s">
        <v>195</v>
      </c>
      <c r="DD6" s="237"/>
      <c r="DE6" s="204"/>
      <c r="DF6" s="204"/>
      <c r="DG6" s="204"/>
      <c r="DH6" s="204"/>
      <c r="DI6" s="204"/>
      <c r="DJ6" s="204"/>
      <c r="DK6" s="204"/>
      <c r="DL6" s="204"/>
      <c r="DM6" s="204"/>
      <c r="DN6" s="204"/>
      <c r="DO6" s="204"/>
      <c r="DP6" s="204"/>
      <c r="DQ6" s="204"/>
      <c r="DR6" s="204"/>
      <c r="DS6" s="204"/>
      <c r="DT6" s="204"/>
      <c r="DU6" s="204"/>
      <c r="DV6" s="204"/>
      <c r="DW6" s="204"/>
      <c r="DX6" s="204"/>
      <c r="DY6" s="204"/>
      <c r="DZ6" s="204"/>
    </row>
    <row r="7" spans="1:130" ht="15.95" customHeight="1" x14ac:dyDescent="0.25">
      <c r="A7" s="100" t="s">
        <v>190</v>
      </c>
      <c r="B7" s="100"/>
      <c r="C7" s="204">
        <v>2013</v>
      </c>
      <c r="D7" s="204" t="s">
        <v>192</v>
      </c>
      <c r="E7" s="235"/>
      <c r="F7" s="282"/>
      <c r="G7" s="173"/>
      <c r="H7" s="173"/>
      <c r="I7" s="173"/>
      <c r="J7" s="209"/>
      <c r="K7" s="204"/>
      <c r="L7" s="204"/>
      <c r="M7" s="204"/>
      <c r="N7" s="204"/>
      <c r="O7" s="204"/>
      <c r="P7" s="204"/>
      <c r="Q7" s="204"/>
      <c r="R7" s="204"/>
      <c r="S7" s="204"/>
      <c r="T7" s="204"/>
      <c r="U7" s="204"/>
      <c r="V7" s="204"/>
      <c r="W7" s="204"/>
      <c r="X7" s="204"/>
      <c r="Y7" s="204"/>
      <c r="Z7" s="204"/>
      <c r="AA7" s="204"/>
      <c r="AB7" s="204"/>
      <c r="AC7" s="204"/>
      <c r="AD7" s="204"/>
      <c r="AE7" s="204"/>
      <c r="AF7" s="204"/>
      <c r="AG7" s="204"/>
      <c r="AH7" s="204"/>
      <c r="AI7" s="204"/>
      <c r="AJ7" s="204"/>
      <c r="AK7" s="204"/>
      <c r="AL7" s="204"/>
      <c r="AM7" s="204"/>
      <c r="AN7" s="204"/>
      <c r="AO7" s="204"/>
      <c r="AP7" s="204"/>
      <c r="AQ7" s="204"/>
      <c r="AR7" s="204"/>
      <c r="AS7" s="204"/>
      <c r="AT7" s="236"/>
      <c r="AU7" s="283"/>
      <c r="AV7" s="204" t="s">
        <v>194</v>
      </c>
      <c r="AW7" s="204" t="s">
        <v>194</v>
      </c>
      <c r="AX7" s="207" t="s">
        <v>194</v>
      </c>
      <c r="AY7" s="207" t="s">
        <v>194</v>
      </c>
      <c r="AZ7" s="238"/>
      <c r="BA7" s="207" t="s">
        <v>194</v>
      </c>
      <c r="BB7" s="238" t="s">
        <v>194</v>
      </c>
      <c r="BC7" s="238" t="s">
        <v>194</v>
      </c>
      <c r="BD7" s="207"/>
      <c r="BE7" s="207"/>
      <c r="BF7" s="207"/>
      <c r="BG7" s="238" t="s">
        <v>194</v>
      </c>
      <c r="BH7" s="238" t="s">
        <v>194</v>
      </c>
      <c r="BI7" s="238" t="s">
        <v>194</v>
      </c>
      <c r="BJ7" s="238" t="s">
        <v>194</v>
      </c>
      <c r="BK7" s="238" t="s">
        <v>194</v>
      </c>
      <c r="BL7" s="238" t="s">
        <v>194</v>
      </c>
      <c r="BM7" s="238" t="s">
        <v>194</v>
      </c>
      <c r="BN7" s="238" t="s">
        <v>194</v>
      </c>
      <c r="BO7" s="238" t="s">
        <v>201</v>
      </c>
      <c r="BP7" s="238" t="s">
        <v>194</v>
      </c>
      <c r="BQ7" s="238" t="s">
        <v>195</v>
      </c>
      <c r="BR7" s="238" t="s">
        <v>194</v>
      </c>
      <c r="BS7" s="238" t="s">
        <v>194</v>
      </c>
      <c r="BT7" s="238" t="s">
        <v>195</v>
      </c>
      <c r="BU7" s="238" t="s">
        <v>194</v>
      </c>
      <c r="BV7" s="238" t="s">
        <v>194</v>
      </c>
      <c r="BW7" s="238" t="s">
        <v>195</v>
      </c>
      <c r="BX7" s="238" t="s">
        <v>194</v>
      </c>
      <c r="BY7" s="238" t="s">
        <v>194</v>
      </c>
      <c r="BZ7" s="238" t="s">
        <v>194</v>
      </c>
      <c r="CA7" s="238" t="s">
        <v>194</v>
      </c>
      <c r="CB7" s="238" t="s">
        <v>195</v>
      </c>
      <c r="CC7" s="238" t="s">
        <v>194</v>
      </c>
      <c r="CD7" s="238" t="s">
        <v>195</v>
      </c>
      <c r="CE7" s="238" t="s">
        <v>194</v>
      </c>
      <c r="CF7" s="238" t="s">
        <v>195</v>
      </c>
      <c r="CG7" s="238" t="s">
        <v>194</v>
      </c>
      <c r="CH7" s="238" t="s">
        <v>195</v>
      </c>
      <c r="CI7" s="238" t="s">
        <v>195</v>
      </c>
      <c r="CK7" s="238" t="s">
        <v>194</v>
      </c>
      <c r="CL7" s="238" t="s">
        <v>194</v>
      </c>
      <c r="CM7" s="238" t="s">
        <v>194</v>
      </c>
      <c r="CN7" s="238" t="s">
        <v>194</v>
      </c>
      <c r="CO7" s="238" t="s">
        <v>194</v>
      </c>
      <c r="CP7" s="238" t="s">
        <v>194</v>
      </c>
      <c r="CQ7" s="238" t="s">
        <v>194</v>
      </c>
      <c r="CR7" s="238" t="s">
        <v>194</v>
      </c>
      <c r="CS7" s="238" t="s">
        <v>194</v>
      </c>
      <c r="CT7" s="238" t="s">
        <v>194</v>
      </c>
      <c r="CU7" s="238" t="s">
        <v>194</v>
      </c>
      <c r="CV7" s="238" t="s">
        <v>194</v>
      </c>
      <c r="CW7" s="238" t="s">
        <v>194</v>
      </c>
      <c r="CX7" s="238" t="s">
        <v>194</v>
      </c>
      <c r="CY7" s="238" t="s">
        <v>194</v>
      </c>
      <c r="CZ7" s="238" t="s">
        <v>194</v>
      </c>
      <c r="DA7" s="238" t="s">
        <v>194</v>
      </c>
      <c r="DB7" s="238" t="s">
        <v>194</v>
      </c>
      <c r="DC7" s="238" t="s">
        <v>194</v>
      </c>
      <c r="DD7" s="237"/>
      <c r="DE7" s="204"/>
      <c r="DF7" s="204"/>
      <c r="DG7" s="204"/>
      <c r="DH7" s="204"/>
      <c r="DI7" s="204"/>
      <c r="DJ7" s="204"/>
      <c r="DK7" s="204"/>
      <c r="DL7" s="204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</row>
    <row r="8" spans="1:130" ht="15.95" customHeight="1" x14ac:dyDescent="0.25">
      <c r="A8" s="100" t="s">
        <v>190</v>
      </c>
      <c r="B8" s="100"/>
      <c r="C8" s="204">
        <v>2013</v>
      </c>
      <c r="D8" s="204" t="s">
        <v>309</v>
      </c>
      <c r="E8" s="235"/>
      <c r="F8" s="282"/>
      <c r="G8" s="173"/>
      <c r="H8" s="173"/>
      <c r="I8" s="173"/>
      <c r="J8" s="209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  <c r="X8" s="204"/>
      <c r="Y8" s="204"/>
      <c r="Z8" s="204"/>
      <c r="AA8" s="204"/>
      <c r="AB8" s="204"/>
      <c r="AC8" s="204"/>
      <c r="AD8" s="204"/>
      <c r="AE8" s="204"/>
      <c r="AF8" s="204"/>
      <c r="AG8" s="204"/>
      <c r="AH8" s="204"/>
      <c r="AI8" s="204"/>
      <c r="AJ8" s="204"/>
      <c r="AK8" s="204"/>
      <c r="AL8" s="204"/>
      <c r="AM8" s="204"/>
      <c r="AN8" s="204"/>
      <c r="AO8" s="204"/>
      <c r="AP8" s="204"/>
      <c r="AQ8" s="204"/>
      <c r="AR8" s="204"/>
      <c r="AS8" s="204"/>
      <c r="AT8" s="236"/>
      <c r="AU8" s="283"/>
      <c r="AV8" s="204"/>
      <c r="AW8" s="204"/>
      <c r="AX8" s="207"/>
      <c r="AY8" s="207"/>
      <c r="AZ8" s="238"/>
      <c r="BA8" s="207"/>
      <c r="BB8" s="207"/>
      <c r="BC8" s="207"/>
      <c r="BD8" s="207"/>
      <c r="BE8" s="207"/>
      <c r="BF8" s="207"/>
      <c r="BG8" s="238" t="s">
        <v>195</v>
      </c>
      <c r="BH8" s="238" t="s">
        <v>195</v>
      </c>
      <c r="BI8" s="207" t="s">
        <v>195</v>
      </c>
      <c r="BJ8" s="207" t="s">
        <v>195</v>
      </c>
      <c r="BK8" s="207" t="s">
        <v>195</v>
      </c>
      <c r="BL8" s="207" t="s">
        <v>195</v>
      </c>
      <c r="BM8" s="207" t="s">
        <v>195</v>
      </c>
      <c r="BN8" s="207" t="s">
        <v>195</v>
      </c>
      <c r="BO8" s="207" t="s">
        <v>195</v>
      </c>
      <c r="BP8" s="238" t="s">
        <v>195</v>
      </c>
      <c r="BQ8" s="238" t="s">
        <v>195</v>
      </c>
      <c r="BR8" s="238" t="s">
        <v>195</v>
      </c>
      <c r="BS8" s="238" t="s">
        <v>195</v>
      </c>
      <c r="BT8" s="238" t="s">
        <v>195</v>
      </c>
      <c r="BU8" s="238" t="s">
        <v>195</v>
      </c>
      <c r="BV8" s="238" t="s">
        <v>195</v>
      </c>
      <c r="BW8" s="238" t="s">
        <v>195</v>
      </c>
      <c r="BX8" s="238" t="s">
        <v>195</v>
      </c>
      <c r="BY8" s="238" t="s">
        <v>195</v>
      </c>
      <c r="BZ8" s="238" t="s">
        <v>195</v>
      </c>
      <c r="CA8" s="238" t="s">
        <v>195</v>
      </c>
      <c r="CB8" s="238" t="s">
        <v>195</v>
      </c>
      <c r="CC8" s="238" t="s">
        <v>195</v>
      </c>
      <c r="CD8" s="238" t="s">
        <v>195</v>
      </c>
      <c r="CE8" s="238" t="s">
        <v>195</v>
      </c>
      <c r="CF8" s="238" t="s">
        <v>195</v>
      </c>
      <c r="CG8" s="238" t="s">
        <v>195</v>
      </c>
      <c r="CH8" s="238" t="s">
        <v>195</v>
      </c>
      <c r="CI8" s="238" t="s">
        <v>195</v>
      </c>
      <c r="CK8" s="238" t="s">
        <v>195</v>
      </c>
      <c r="CL8" s="238" t="s">
        <v>195</v>
      </c>
      <c r="CM8" s="207" t="s">
        <v>195</v>
      </c>
      <c r="CN8" s="207" t="s">
        <v>195</v>
      </c>
      <c r="CO8" s="207" t="s">
        <v>195</v>
      </c>
      <c r="CP8" s="207" t="s">
        <v>195</v>
      </c>
      <c r="CQ8" s="207" t="s">
        <v>195</v>
      </c>
      <c r="CR8" s="207" t="s">
        <v>195</v>
      </c>
      <c r="CS8" s="238" t="s">
        <v>195</v>
      </c>
      <c r="CT8" s="238" t="s">
        <v>195</v>
      </c>
      <c r="CU8" s="238" t="s">
        <v>195</v>
      </c>
      <c r="CV8" s="207" t="s">
        <v>195</v>
      </c>
      <c r="CW8" s="207" t="s">
        <v>195</v>
      </c>
      <c r="CX8" s="207" t="s">
        <v>195</v>
      </c>
      <c r="CY8" s="207" t="s">
        <v>195</v>
      </c>
      <c r="CZ8" s="207" t="s">
        <v>195</v>
      </c>
      <c r="DA8" s="207" t="s">
        <v>195</v>
      </c>
      <c r="DB8" s="238" t="s">
        <v>195</v>
      </c>
      <c r="DC8" s="238" t="s">
        <v>195</v>
      </c>
      <c r="DD8" s="237"/>
      <c r="DE8" s="204"/>
      <c r="DF8" s="204"/>
      <c r="DG8" s="204"/>
      <c r="DH8" s="204"/>
      <c r="DI8" s="204"/>
      <c r="DJ8" s="204"/>
      <c r="DK8" s="204"/>
      <c r="DL8" s="204"/>
      <c r="DM8" s="204"/>
      <c r="DN8" s="204"/>
      <c r="DO8" s="204"/>
      <c r="DP8" s="204"/>
      <c r="DQ8" s="204"/>
      <c r="DR8" s="204"/>
      <c r="DS8" s="204"/>
      <c r="DT8" s="204"/>
      <c r="DU8" s="204"/>
      <c r="DV8" s="204"/>
      <c r="DW8" s="204"/>
      <c r="DX8" s="204"/>
      <c r="DY8" s="204"/>
      <c r="DZ8" s="204"/>
    </row>
    <row r="9" spans="1:130" ht="15.95" customHeight="1" x14ac:dyDescent="0.25">
      <c r="A9" s="100" t="s">
        <v>190</v>
      </c>
      <c r="B9" s="100"/>
      <c r="C9" s="204">
        <v>2014</v>
      </c>
      <c r="D9" s="204" t="s">
        <v>192</v>
      </c>
      <c r="E9" s="235"/>
      <c r="F9" s="282"/>
      <c r="G9" s="173"/>
      <c r="H9" s="173"/>
      <c r="I9" s="173"/>
      <c r="J9" s="209"/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  <c r="AA9" s="204"/>
      <c r="AB9" s="204"/>
      <c r="AC9" s="204"/>
      <c r="AD9" s="204"/>
      <c r="AE9" s="204"/>
      <c r="AF9" s="204"/>
      <c r="AG9" s="204"/>
      <c r="AH9" s="204"/>
      <c r="AI9" s="204"/>
      <c r="AJ9" s="204"/>
      <c r="AK9" s="204"/>
      <c r="AL9" s="204"/>
      <c r="AM9" s="204"/>
      <c r="AN9" s="204"/>
      <c r="AO9" s="204"/>
      <c r="AP9" s="204"/>
      <c r="AQ9" s="204"/>
      <c r="AR9" s="204"/>
      <c r="AS9" s="204"/>
      <c r="AT9" s="236"/>
      <c r="AU9" s="283"/>
      <c r="AV9" s="204" t="s">
        <v>194</v>
      </c>
      <c r="AW9" s="204" t="s">
        <v>194</v>
      </c>
      <c r="AX9" s="207" t="s">
        <v>194</v>
      </c>
      <c r="AY9" s="207" t="s">
        <v>194</v>
      </c>
      <c r="AZ9" s="238"/>
      <c r="BA9" s="207" t="s">
        <v>194</v>
      </c>
      <c r="BB9" s="238" t="s">
        <v>194</v>
      </c>
      <c r="BC9" s="238" t="s">
        <v>194</v>
      </c>
      <c r="BD9" s="207"/>
      <c r="BE9" s="207"/>
      <c r="BF9" s="207"/>
      <c r="BG9" s="238" t="s">
        <v>194</v>
      </c>
      <c r="BH9" s="238" t="s">
        <v>194</v>
      </c>
      <c r="BI9" s="238" t="s">
        <v>194</v>
      </c>
      <c r="BJ9" s="238" t="s">
        <v>194</v>
      </c>
      <c r="BK9" s="238" t="s">
        <v>194</v>
      </c>
      <c r="BL9" s="238" t="s">
        <v>194</v>
      </c>
      <c r="BM9" s="238" t="s">
        <v>194</v>
      </c>
      <c r="BN9" s="238" t="s">
        <v>194</v>
      </c>
      <c r="BO9" s="238" t="s">
        <v>201</v>
      </c>
      <c r="BP9" s="238" t="s">
        <v>194</v>
      </c>
      <c r="BQ9" s="238" t="s">
        <v>195</v>
      </c>
      <c r="BR9" s="238" t="s">
        <v>194</v>
      </c>
      <c r="BS9" s="238" t="s">
        <v>194</v>
      </c>
      <c r="BT9" s="238" t="s">
        <v>195</v>
      </c>
      <c r="BU9" s="238" t="s">
        <v>194</v>
      </c>
      <c r="BV9" s="238" t="s">
        <v>194</v>
      </c>
      <c r="BW9" s="238" t="s">
        <v>195</v>
      </c>
      <c r="BX9" s="238" t="s">
        <v>194</v>
      </c>
      <c r="BY9" s="238" t="s">
        <v>194</v>
      </c>
      <c r="BZ9" s="238" t="s">
        <v>194</v>
      </c>
      <c r="CA9" s="238" t="s">
        <v>194</v>
      </c>
      <c r="CB9" s="238" t="s">
        <v>195</v>
      </c>
      <c r="CC9" s="238" t="s">
        <v>194</v>
      </c>
      <c r="CD9" s="238" t="s">
        <v>195</v>
      </c>
      <c r="CE9" s="238" t="s">
        <v>194</v>
      </c>
      <c r="CF9" s="238" t="s">
        <v>195</v>
      </c>
      <c r="CG9" s="238" t="s">
        <v>194</v>
      </c>
      <c r="CH9" s="238" t="s">
        <v>195</v>
      </c>
      <c r="CI9" s="238" t="s">
        <v>195</v>
      </c>
      <c r="CK9" s="238" t="s">
        <v>194</v>
      </c>
      <c r="CL9" s="238" t="s">
        <v>194</v>
      </c>
      <c r="CM9" s="238" t="s">
        <v>194</v>
      </c>
      <c r="CN9" s="238" t="s">
        <v>194</v>
      </c>
      <c r="CO9" s="238" t="s">
        <v>194</v>
      </c>
      <c r="CP9" s="238" t="s">
        <v>194</v>
      </c>
      <c r="CQ9" s="238" t="s">
        <v>194</v>
      </c>
      <c r="CR9" s="238" t="s">
        <v>194</v>
      </c>
      <c r="CS9" s="238" t="s">
        <v>194</v>
      </c>
      <c r="CT9" s="238" t="s">
        <v>194</v>
      </c>
      <c r="CU9" s="238" t="s">
        <v>194</v>
      </c>
      <c r="CV9" s="238" t="s">
        <v>194</v>
      </c>
      <c r="CW9" s="238" t="s">
        <v>194</v>
      </c>
      <c r="CX9" s="238" t="s">
        <v>194</v>
      </c>
      <c r="CY9" s="238" t="s">
        <v>194</v>
      </c>
      <c r="CZ9" s="238" t="s">
        <v>194</v>
      </c>
      <c r="DA9" s="238" t="s">
        <v>194</v>
      </c>
      <c r="DB9" s="238" t="s">
        <v>194</v>
      </c>
      <c r="DC9" s="238" t="s">
        <v>194</v>
      </c>
      <c r="DD9" s="207"/>
      <c r="DE9" s="204"/>
      <c r="DF9" s="204"/>
      <c r="DG9" s="204"/>
      <c r="DH9" s="204"/>
      <c r="DI9" s="204"/>
      <c r="DJ9" s="204"/>
      <c r="DK9" s="204"/>
      <c r="DL9" s="204"/>
      <c r="DM9" s="204"/>
      <c r="DN9" s="204"/>
      <c r="DO9" s="204"/>
      <c r="DP9" s="204"/>
      <c r="DQ9" s="204"/>
      <c r="DR9" s="204"/>
      <c r="DS9" s="204"/>
      <c r="DT9" s="204"/>
      <c r="DU9" s="204"/>
      <c r="DV9" s="204"/>
      <c r="DW9" s="204"/>
      <c r="DX9" s="204"/>
      <c r="DY9" s="204"/>
      <c r="DZ9" s="204"/>
    </row>
    <row r="10" spans="1:130" x14ac:dyDescent="0.25">
      <c r="A10" s="100" t="s">
        <v>190</v>
      </c>
      <c r="B10" s="100"/>
      <c r="C10" s="204">
        <v>2014</v>
      </c>
      <c r="D10" s="204" t="s">
        <v>309</v>
      </c>
      <c r="E10" s="228"/>
      <c r="F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204"/>
      <c r="AE10" s="204"/>
      <c r="AF10" s="204"/>
      <c r="AG10" s="204"/>
      <c r="AH10" s="204"/>
      <c r="AI10" s="204"/>
      <c r="AJ10" s="204"/>
      <c r="AK10" s="204"/>
      <c r="AL10" s="204"/>
      <c r="AM10" s="204"/>
      <c r="AN10" s="204"/>
      <c r="AO10" s="204"/>
      <c r="AP10" s="204"/>
      <c r="AQ10" s="204"/>
      <c r="AR10" s="204"/>
      <c r="AS10" s="204"/>
      <c r="AT10" s="226"/>
      <c r="AU10" s="206"/>
      <c r="AV10" s="204"/>
      <c r="AW10" s="204"/>
      <c r="AX10" s="207"/>
      <c r="AY10" s="207"/>
      <c r="AZ10" s="238"/>
      <c r="BA10" s="207"/>
      <c r="BB10" s="207"/>
      <c r="BC10" s="207"/>
      <c r="BD10" s="207"/>
      <c r="BE10" s="207"/>
      <c r="BF10" s="207"/>
      <c r="BG10" s="238" t="s">
        <v>195</v>
      </c>
      <c r="BH10" s="238" t="s">
        <v>195</v>
      </c>
      <c r="BI10" s="207" t="s">
        <v>195</v>
      </c>
      <c r="BJ10" s="207" t="s">
        <v>195</v>
      </c>
      <c r="BK10" s="207" t="s">
        <v>195</v>
      </c>
      <c r="BL10" s="207" t="s">
        <v>195</v>
      </c>
      <c r="BM10" s="207" t="s">
        <v>195</v>
      </c>
      <c r="BN10" s="207" t="s">
        <v>195</v>
      </c>
      <c r="BO10" s="207" t="s">
        <v>195</v>
      </c>
      <c r="BP10" s="238" t="s">
        <v>195</v>
      </c>
      <c r="BQ10" s="238" t="s">
        <v>195</v>
      </c>
      <c r="BR10" s="238" t="s">
        <v>195</v>
      </c>
      <c r="BS10" s="238" t="s">
        <v>195</v>
      </c>
      <c r="BT10" s="238" t="s">
        <v>195</v>
      </c>
      <c r="BU10" s="238" t="s">
        <v>195</v>
      </c>
      <c r="BV10" s="238" t="s">
        <v>195</v>
      </c>
      <c r="BW10" s="238" t="s">
        <v>195</v>
      </c>
      <c r="BX10" s="238" t="s">
        <v>195</v>
      </c>
      <c r="BY10" s="238" t="s">
        <v>195</v>
      </c>
      <c r="BZ10" s="238" t="s">
        <v>195</v>
      </c>
      <c r="CA10" s="238" t="s">
        <v>195</v>
      </c>
      <c r="CB10" s="238" t="s">
        <v>195</v>
      </c>
      <c r="CC10" s="238" t="s">
        <v>195</v>
      </c>
      <c r="CD10" s="238" t="s">
        <v>195</v>
      </c>
      <c r="CE10" s="238" t="s">
        <v>195</v>
      </c>
      <c r="CF10" s="238" t="s">
        <v>195</v>
      </c>
      <c r="CG10" s="238" t="s">
        <v>195</v>
      </c>
      <c r="CH10" s="238" t="s">
        <v>195</v>
      </c>
      <c r="CI10" s="238" t="s">
        <v>195</v>
      </c>
      <c r="CK10" s="238" t="s">
        <v>195</v>
      </c>
      <c r="CL10" s="238" t="s">
        <v>195</v>
      </c>
      <c r="CM10" s="207" t="s">
        <v>195</v>
      </c>
      <c r="CN10" s="207" t="s">
        <v>195</v>
      </c>
      <c r="CO10" s="207" t="s">
        <v>195</v>
      </c>
      <c r="CP10" s="207" t="s">
        <v>195</v>
      </c>
      <c r="CQ10" s="207" t="s">
        <v>195</v>
      </c>
      <c r="CR10" s="207" t="s">
        <v>195</v>
      </c>
      <c r="CS10" s="238" t="s">
        <v>195</v>
      </c>
      <c r="CT10" s="238" t="s">
        <v>195</v>
      </c>
      <c r="CU10" s="238" t="s">
        <v>195</v>
      </c>
      <c r="CV10" s="207" t="s">
        <v>195</v>
      </c>
      <c r="CW10" s="207" t="s">
        <v>195</v>
      </c>
      <c r="CX10" s="207" t="s">
        <v>195</v>
      </c>
      <c r="CY10" s="207" t="s">
        <v>195</v>
      </c>
      <c r="CZ10" s="207" t="s">
        <v>195</v>
      </c>
      <c r="DA10" s="207" t="s">
        <v>195</v>
      </c>
      <c r="DB10" s="238" t="s">
        <v>195</v>
      </c>
      <c r="DC10" s="238" t="s">
        <v>195</v>
      </c>
      <c r="DD10" s="207"/>
      <c r="DE10" s="204"/>
      <c r="DF10" s="204"/>
      <c r="DG10" s="204"/>
      <c r="DH10" s="204"/>
      <c r="DI10" s="204"/>
      <c r="DJ10" s="204"/>
      <c r="DK10" s="204"/>
      <c r="DL10" s="204"/>
      <c r="DM10" s="204"/>
      <c r="DN10" s="204"/>
      <c r="DO10" s="204"/>
      <c r="DP10" s="204"/>
      <c r="DQ10" s="204"/>
      <c r="DR10" s="204"/>
      <c r="DS10" s="204"/>
      <c r="DT10" s="204"/>
      <c r="DU10" s="204"/>
      <c r="DV10" s="204"/>
      <c r="DW10" s="204"/>
      <c r="DX10" s="204"/>
      <c r="DY10" s="204"/>
      <c r="DZ10" s="204"/>
    </row>
    <row r="11" spans="1:130" x14ac:dyDescent="0.25">
      <c r="A11" s="100" t="s">
        <v>196</v>
      </c>
      <c r="B11" s="100"/>
      <c r="C11" s="204">
        <v>2012</v>
      </c>
      <c r="D11" s="204" t="s">
        <v>192</v>
      </c>
      <c r="E11" s="228"/>
      <c r="F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04"/>
      <c r="AE11" s="204"/>
      <c r="AF11" s="204"/>
      <c r="AG11" s="204"/>
      <c r="AH11" s="204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4"/>
      <c r="AT11" s="226"/>
      <c r="AU11" s="206"/>
      <c r="AV11" s="204"/>
      <c r="AW11" s="204"/>
      <c r="AX11" s="238"/>
      <c r="AY11" s="238"/>
      <c r="AZ11" s="238"/>
      <c r="BA11" s="238"/>
      <c r="BB11" s="238"/>
      <c r="BC11" s="238"/>
      <c r="BD11" s="207"/>
      <c r="BE11" s="207"/>
      <c r="BF11" s="207"/>
      <c r="BG11" s="238" t="s">
        <v>195</v>
      </c>
      <c r="BH11" s="238" t="s">
        <v>195</v>
      </c>
      <c r="BI11" s="238" t="s">
        <v>195</v>
      </c>
      <c r="BJ11" s="238" t="s">
        <v>195</v>
      </c>
      <c r="BK11" s="238" t="s">
        <v>195</v>
      </c>
      <c r="BL11" s="238" t="s">
        <v>195</v>
      </c>
      <c r="BM11" s="238" t="s">
        <v>195</v>
      </c>
      <c r="BN11" s="238" t="s">
        <v>195</v>
      </c>
      <c r="BO11" s="238" t="s">
        <v>201</v>
      </c>
      <c r="BP11" s="238">
        <v>0</v>
      </c>
      <c r="BQ11" s="238" t="s">
        <v>195</v>
      </c>
      <c r="BR11" s="238">
        <v>0</v>
      </c>
      <c r="BS11" s="238">
        <v>0</v>
      </c>
      <c r="BT11" s="238" t="s">
        <v>195</v>
      </c>
      <c r="BU11" s="238" t="s">
        <v>195</v>
      </c>
      <c r="BV11" s="238" t="s">
        <v>195</v>
      </c>
      <c r="BW11" s="238" t="s">
        <v>195</v>
      </c>
      <c r="BX11" s="238" t="s">
        <v>195</v>
      </c>
      <c r="BY11" s="238" t="s">
        <v>195</v>
      </c>
      <c r="BZ11" s="238" t="s">
        <v>195</v>
      </c>
      <c r="CA11" s="238" t="s">
        <v>195</v>
      </c>
      <c r="CB11" s="238" t="s">
        <v>195</v>
      </c>
      <c r="CC11" s="238" t="s">
        <v>195</v>
      </c>
      <c r="CD11" s="238" t="s">
        <v>195</v>
      </c>
      <c r="CE11" s="238" t="s">
        <v>195</v>
      </c>
      <c r="CF11" s="238" t="s">
        <v>195</v>
      </c>
      <c r="CG11" s="238" t="s">
        <v>195</v>
      </c>
      <c r="CH11" s="238" t="s">
        <v>195</v>
      </c>
      <c r="CI11" s="238" t="s">
        <v>195</v>
      </c>
      <c r="CK11" s="238" t="s">
        <v>195</v>
      </c>
      <c r="CL11" s="238" t="s">
        <v>195</v>
      </c>
      <c r="CM11" s="238" t="s">
        <v>195</v>
      </c>
      <c r="CN11" s="238" t="s">
        <v>195</v>
      </c>
      <c r="CO11" s="238" t="s">
        <v>195</v>
      </c>
      <c r="CP11" s="238" t="s">
        <v>195</v>
      </c>
      <c r="CQ11" s="238" t="s">
        <v>195</v>
      </c>
      <c r="CR11" s="238" t="s">
        <v>195</v>
      </c>
      <c r="CS11" s="238" t="s">
        <v>195</v>
      </c>
      <c r="CT11" s="238" t="s">
        <v>195</v>
      </c>
      <c r="CU11" s="238" t="s">
        <v>195</v>
      </c>
      <c r="CV11" s="238" t="s">
        <v>195</v>
      </c>
      <c r="CW11" s="238" t="s">
        <v>195</v>
      </c>
      <c r="CX11" s="238" t="s">
        <v>195</v>
      </c>
      <c r="CY11" s="238" t="s">
        <v>195</v>
      </c>
      <c r="CZ11" s="238" t="s">
        <v>195</v>
      </c>
      <c r="DA11" s="238" t="s">
        <v>195</v>
      </c>
      <c r="DB11" s="238" t="s">
        <v>195</v>
      </c>
      <c r="DC11" s="238" t="s">
        <v>195</v>
      </c>
      <c r="DD11" s="207"/>
      <c r="DE11" s="204"/>
      <c r="DF11" s="204"/>
      <c r="DG11" s="204"/>
      <c r="DH11" s="204"/>
      <c r="DI11" s="204"/>
      <c r="DJ11" s="204"/>
      <c r="DK11" s="204"/>
      <c r="DL11" s="204"/>
      <c r="DM11" s="204"/>
      <c r="DN11" s="204"/>
      <c r="DO11" s="204"/>
      <c r="DP11" s="204"/>
      <c r="DQ11" s="204"/>
      <c r="DR11" s="204"/>
      <c r="DS11" s="204"/>
      <c r="DT11" s="204"/>
      <c r="DU11" s="204"/>
      <c r="DV11" s="204"/>
      <c r="DW11" s="204"/>
      <c r="DX11" s="204"/>
      <c r="DY11" s="204"/>
      <c r="DZ11" s="204"/>
    </row>
    <row r="12" spans="1:130" x14ac:dyDescent="0.25">
      <c r="A12" s="100" t="s">
        <v>196</v>
      </c>
      <c r="B12" s="100"/>
      <c r="C12" s="204">
        <v>2012</v>
      </c>
      <c r="D12" s="204" t="s">
        <v>309</v>
      </c>
      <c r="E12" s="228"/>
      <c r="F12" s="204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04"/>
      <c r="Y12" s="204"/>
      <c r="Z12" s="204"/>
      <c r="AA12" s="204"/>
      <c r="AB12" s="204"/>
      <c r="AC12" s="204"/>
      <c r="AD12" s="204"/>
      <c r="AE12" s="204"/>
      <c r="AF12" s="204"/>
      <c r="AG12" s="204"/>
      <c r="AH12" s="204"/>
      <c r="AI12" s="204"/>
      <c r="AJ12" s="204"/>
      <c r="AK12" s="204"/>
      <c r="AL12" s="204"/>
      <c r="AM12" s="204"/>
      <c r="AN12" s="204"/>
      <c r="AO12" s="204"/>
      <c r="AP12" s="204"/>
      <c r="AQ12" s="204"/>
      <c r="AR12" s="204"/>
      <c r="AS12" s="204"/>
      <c r="AT12" s="226"/>
      <c r="AU12" s="206"/>
      <c r="AV12" s="204"/>
      <c r="AW12" s="204"/>
      <c r="AX12" s="238"/>
      <c r="AY12" s="238"/>
      <c r="AZ12" s="238"/>
      <c r="BA12" s="238"/>
      <c r="BB12" s="238"/>
      <c r="BC12" s="238"/>
      <c r="BD12" s="207"/>
      <c r="BE12" s="207"/>
      <c r="BF12" s="207"/>
      <c r="BG12" s="238" t="s">
        <v>195</v>
      </c>
      <c r="BH12" s="238" t="s">
        <v>195</v>
      </c>
      <c r="BI12" s="238" t="s">
        <v>195</v>
      </c>
      <c r="BJ12" s="238" t="s">
        <v>195</v>
      </c>
      <c r="BK12" s="238" t="s">
        <v>195</v>
      </c>
      <c r="BL12" s="238" t="s">
        <v>195</v>
      </c>
      <c r="BM12" s="238" t="s">
        <v>195</v>
      </c>
      <c r="BN12" s="238" t="s">
        <v>195</v>
      </c>
      <c r="BO12" s="238" t="s">
        <v>195</v>
      </c>
      <c r="BP12" s="238" t="s">
        <v>195</v>
      </c>
      <c r="BQ12" s="238" t="s">
        <v>195</v>
      </c>
      <c r="BR12" s="238" t="s">
        <v>195</v>
      </c>
      <c r="BS12" s="238" t="s">
        <v>195</v>
      </c>
      <c r="BT12" s="238" t="s">
        <v>195</v>
      </c>
      <c r="BU12" s="238" t="s">
        <v>195</v>
      </c>
      <c r="BV12" s="238" t="s">
        <v>195</v>
      </c>
      <c r="BW12" s="238" t="s">
        <v>195</v>
      </c>
      <c r="BX12" s="238" t="s">
        <v>195</v>
      </c>
      <c r="BY12" s="238" t="s">
        <v>195</v>
      </c>
      <c r="BZ12" s="238" t="s">
        <v>195</v>
      </c>
      <c r="CA12" s="238" t="s">
        <v>195</v>
      </c>
      <c r="CB12" s="238" t="s">
        <v>195</v>
      </c>
      <c r="CC12" s="238" t="s">
        <v>195</v>
      </c>
      <c r="CD12" s="238" t="s">
        <v>195</v>
      </c>
      <c r="CE12" s="238" t="s">
        <v>195</v>
      </c>
      <c r="CF12" s="238" t="s">
        <v>195</v>
      </c>
      <c r="CG12" s="238" t="s">
        <v>195</v>
      </c>
      <c r="CH12" s="238" t="s">
        <v>195</v>
      </c>
      <c r="CI12" s="238" t="s">
        <v>195</v>
      </c>
      <c r="CK12" s="238" t="s">
        <v>195</v>
      </c>
      <c r="CL12" s="238" t="s">
        <v>195</v>
      </c>
      <c r="CM12" s="238" t="s">
        <v>195</v>
      </c>
      <c r="CN12" s="238" t="s">
        <v>195</v>
      </c>
      <c r="CO12" s="238" t="s">
        <v>195</v>
      </c>
      <c r="CP12" s="238" t="s">
        <v>195</v>
      </c>
      <c r="CQ12" s="238" t="s">
        <v>195</v>
      </c>
      <c r="CR12" s="238" t="s">
        <v>195</v>
      </c>
      <c r="CS12" s="238" t="s">
        <v>195</v>
      </c>
      <c r="CT12" s="238" t="s">
        <v>195</v>
      </c>
      <c r="CU12" s="238" t="s">
        <v>195</v>
      </c>
      <c r="CV12" s="238" t="s">
        <v>195</v>
      </c>
      <c r="CW12" s="238" t="s">
        <v>195</v>
      </c>
      <c r="CX12" s="238" t="s">
        <v>195</v>
      </c>
      <c r="CY12" s="238" t="s">
        <v>195</v>
      </c>
      <c r="CZ12" s="238" t="s">
        <v>195</v>
      </c>
      <c r="DA12" s="238" t="s">
        <v>195</v>
      </c>
      <c r="DB12" s="238" t="s">
        <v>195</v>
      </c>
      <c r="DC12" s="238" t="s">
        <v>195</v>
      </c>
      <c r="DD12" s="207"/>
      <c r="DE12" s="204"/>
      <c r="DF12" s="204"/>
      <c r="DG12" s="204"/>
      <c r="DH12" s="204"/>
      <c r="DI12" s="204"/>
      <c r="DJ12" s="204"/>
      <c r="DK12" s="204"/>
      <c r="DL12" s="204"/>
      <c r="DM12" s="204"/>
      <c r="DN12" s="204"/>
      <c r="DO12" s="204"/>
      <c r="DP12" s="204"/>
      <c r="DQ12" s="204"/>
      <c r="DR12" s="204"/>
      <c r="DS12" s="204"/>
      <c r="DT12" s="204"/>
      <c r="DU12" s="204"/>
      <c r="DV12" s="204"/>
      <c r="DW12" s="204"/>
      <c r="DX12" s="204"/>
      <c r="DY12" s="204"/>
      <c r="DZ12" s="204"/>
    </row>
    <row r="13" spans="1:130" x14ac:dyDescent="0.25">
      <c r="A13" s="100" t="s">
        <v>196</v>
      </c>
      <c r="B13" s="100"/>
      <c r="C13" s="204">
        <v>2013</v>
      </c>
      <c r="D13" s="204" t="s">
        <v>192</v>
      </c>
      <c r="E13" s="228"/>
      <c r="F13" s="204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S13" s="204"/>
      <c r="AT13" s="226"/>
      <c r="AU13" s="206"/>
      <c r="AV13" s="204">
        <v>1</v>
      </c>
      <c r="AW13" s="204">
        <v>1</v>
      </c>
      <c r="AX13" s="207">
        <v>1</v>
      </c>
      <c r="AY13" s="207">
        <v>0</v>
      </c>
      <c r="AZ13" s="207">
        <v>0</v>
      </c>
      <c r="BA13" s="207">
        <v>0</v>
      </c>
      <c r="BB13" s="207">
        <v>0</v>
      </c>
      <c r="BC13" s="207">
        <v>0</v>
      </c>
      <c r="BD13" s="207"/>
      <c r="BE13" s="207"/>
      <c r="BF13" s="207"/>
      <c r="BG13" s="207">
        <v>0</v>
      </c>
      <c r="BH13" s="207">
        <v>0</v>
      </c>
      <c r="BI13" s="207">
        <v>0</v>
      </c>
      <c r="BJ13" s="207">
        <v>0</v>
      </c>
      <c r="BK13" s="207">
        <v>1</v>
      </c>
      <c r="BL13" s="207">
        <v>0</v>
      </c>
      <c r="BM13" s="207">
        <v>0</v>
      </c>
      <c r="BN13" s="207">
        <v>0</v>
      </c>
      <c r="BO13" s="207" t="s">
        <v>201</v>
      </c>
      <c r="BP13" s="207">
        <v>0</v>
      </c>
      <c r="BQ13" s="238" t="s">
        <v>195</v>
      </c>
      <c r="BR13" s="238">
        <v>0</v>
      </c>
      <c r="BS13" s="238">
        <v>0</v>
      </c>
      <c r="BT13" s="238" t="s">
        <v>195</v>
      </c>
      <c r="BU13" s="238">
        <v>0</v>
      </c>
      <c r="BV13" s="238">
        <v>0</v>
      </c>
      <c r="BW13" s="238" t="s">
        <v>195</v>
      </c>
      <c r="BX13" s="238">
        <v>1</v>
      </c>
      <c r="BY13" s="238">
        <v>1</v>
      </c>
      <c r="BZ13" s="238">
        <v>1</v>
      </c>
      <c r="CA13" s="238" t="s">
        <v>195</v>
      </c>
      <c r="CB13" s="238" t="s">
        <v>195</v>
      </c>
      <c r="CC13" s="238">
        <v>0</v>
      </c>
      <c r="CD13" s="238" t="s">
        <v>195</v>
      </c>
      <c r="CE13" s="238">
        <v>0</v>
      </c>
      <c r="CF13" s="238" t="s">
        <v>195</v>
      </c>
      <c r="CG13" s="238">
        <v>0</v>
      </c>
      <c r="CH13" s="238" t="s">
        <v>195</v>
      </c>
      <c r="CI13" s="238" t="s">
        <v>195</v>
      </c>
      <c r="CK13" s="207">
        <v>0</v>
      </c>
      <c r="CL13" s="207">
        <v>1</v>
      </c>
      <c r="CM13" s="207">
        <v>0</v>
      </c>
      <c r="CN13" s="207">
        <v>1</v>
      </c>
      <c r="CO13" s="207">
        <v>1</v>
      </c>
      <c r="CP13" s="207">
        <v>1</v>
      </c>
      <c r="CQ13" s="238" t="s">
        <v>195</v>
      </c>
      <c r="CR13" s="238">
        <v>0</v>
      </c>
      <c r="CS13" s="238">
        <v>0</v>
      </c>
      <c r="CT13" s="238">
        <v>0</v>
      </c>
      <c r="CU13" s="238">
        <v>0</v>
      </c>
      <c r="CV13" s="238">
        <v>0</v>
      </c>
      <c r="CW13" s="238">
        <v>1</v>
      </c>
      <c r="CX13" s="238">
        <v>0</v>
      </c>
      <c r="CY13" s="238">
        <v>0</v>
      </c>
      <c r="CZ13" s="238">
        <v>0</v>
      </c>
      <c r="DA13" s="238">
        <v>0</v>
      </c>
      <c r="DB13" s="238">
        <v>0</v>
      </c>
      <c r="DC13" s="238">
        <v>0</v>
      </c>
      <c r="DD13" s="207"/>
      <c r="DE13" s="204"/>
      <c r="DF13" s="204"/>
      <c r="DG13" s="204"/>
      <c r="DH13" s="204"/>
      <c r="DI13" s="204"/>
      <c r="DJ13" s="204"/>
      <c r="DK13" s="204"/>
      <c r="DL13" s="204"/>
      <c r="DM13" s="204"/>
      <c r="DN13" s="204"/>
      <c r="DO13" s="204"/>
      <c r="DP13" s="204"/>
      <c r="DQ13" s="204"/>
      <c r="DR13" s="204"/>
      <c r="DS13" s="204"/>
      <c r="DT13" s="204"/>
      <c r="DU13" s="204"/>
      <c r="DV13" s="204"/>
      <c r="DW13" s="204"/>
      <c r="DX13" s="204"/>
      <c r="DY13" s="204"/>
      <c r="DZ13" s="204"/>
    </row>
    <row r="14" spans="1:130" x14ac:dyDescent="0.25">
      <c r="A14" s="100" t="s">
        <v>196</v>
      </c>
      <c r="B14" s="100"/>
      <c r="C14" s="204">
        <v>2013</v>
      </c>
      <c r="D14" s="204" t="s">
        <v>309</v>
      </c>
      <c r="E14" s="228"/>
      <c r="F14" s="204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  <c r="X14" s="204"/>
      <c r="Y14" s="204"/>
      <c r="Z14" s="204"/>
      <c r="AA14" s="204"/>
      <c r="AB14" s="204"/>
      <c r="AC14" s="204"/>
      <c r="AD14" s="204"/>
      <c r="AE14" s="204"/>
      <c r="AF14" s="204"/>
      <c r="AG14" s="204"/>
      <c r="AH14" s="204"/>
      <c r="AI14" s="204"/>
      <c r="AJ14" s="204"/>
      <c r="AK14" s="204"/>
      <c r="AL14" s="204"/>
      <c r="AM14" s="204"/>
      <c r="AN14" s="204"/>
      <c r="AO14" s="204"/>
      <c r="AP14" s="204"/>
      <c r="AQ14" s="204"/>
      <c r="AR14" s="204"/>
      <c r="AS14" s="204"/>
      <c r="AT14" s="226"/>
      <c r="AU14" s="206"/>
      <c r="AV14" s="204"/>
      <c r="AW14" s="204"/>
      <c r="AX14" s="207"/>
      <c r="AY14" s="207"/>
      <c r="AZ14" s="207"/>
      <c r="BA14" s="207"/>
      <c r="BB14" s="207"/>
      <c r="BC14" s="207"/>
      <c r="BD14" s="207"/>
      <c r="BE14" s="207"/>
      <c r="BF14" s="207"/>
      <c r="BG14" s="207" t="s">
        <v>195</v>
      </c>
      <c r="BH14" s="207" t="s">
        <v>195</v>
      </c>
      <c r="BI14" s="207" t="s">
        <v>195</v>
      </c>
      <c r="BJ14" s="207" t="s">
        <v>195</v>
      </c>
      <c r="BK14" s="207" t="s">
        <v>195</v>
      </c>
      <c r="BL14" s="207" t="s">
        <v>195</v>
      </c>
      <c r="BM14" s="207" t="s">
        <v>195</v>
      </c>
      <c r="BN14" s="207" t="s">
        <v>195</v>
      </c>
      <c r="BO14" s="207" t="s">
        <v>195</v>
      </c>
      <c r="BP14" s="238" t="s">
        <v>195</v>
      </c>
      <c r="BQ14" s="238" t="s">
        <v>195</v>
      </c>
      <c r="BR14" s="238" t="s">
        <v>195</v>
      </c>
      <c r="BS14" s="238" t="s">
        <v>195</v>
      </c>
      <c r="BT14" s="238" t="s">
        <v>195</v>
      </c>
      <c r="BU14" s="238" t="s">
        <v>195</v>
      </c>
      <c r="BV14" s="238" t="s">
        <v>195</v>
      </c>
      <c r="BW14" s="238" t="s">
        <v>195</v>
      </c>
      <c r="BX14" s="238" t="s">
        <v>195</v>
      </c>
      <c r="BY14" s="238" t="s">
        <v>195</v>
      </c>
      <c r="BZ14" s="238" t="s">
        <v>195</v>
      </c>
      <c r="CA14" s="238" t="s">
        <v>195</v>
      </c>
      <c r="CB14" s="238" t="s">
        <v>195</v>
      </c>
      <c r="CC14" s="238" t="s">
        <v>195</v>
      </c>
      <c r="CD14" s="238" t="s">
        <v>195</v>
      </c>
      <c r="CE14" s="238" t="s">
        <v>195</v>
      </c>
      <c r="CF14" s="238" t="s">
        <v>195</v>
      </c>
      <c r="CG14" s="238" t="s">
        <v>195</v>
      </c>
      <c r="CH14" s="238" t="s">
        <v>195</v>
      </c>
      <c r="CI14" s="238" t="s">
        <v>195</v>
      </c>
      <c r="CK14" s="207" t="s">
        <v>195</v>
      </c>
      <c r="CL14" s="207" t="s">
        <v>195</v>
      </c>
      <c r="CM14" s="207" t="s">
        <v>195</v>
      </c>
      <c r="CN14" s="207" t="s">
        <v>195</v>
      </c>
      <c r="CO14" s="207" t="s">
        <v>195</v>
      </c>
      <c r="CP14" s="207" t="s">
        <v>195</v>
      </c>
      <c r="CQ14" s="207" t="s">
        <v>195</v>
      </c>
      <c r="CR14" s="207" t="s">
        <v>195</v>
      </c>
      <c r="CS14" s="207" t="s">
        <v>195</v>
      </c>
      <c r="CT14" s="207" t="s">
        <v>195</v>
      </c>
      <c r="CU14" s="207" t="s">
        <v>195</v>
      </c>
      <c r="CV14" s="207" t="s">
        <v>195</v>
      </c>
      <c r="CW14" s="207" t="s">
        <v>195</v>
      </c>
      <c r="CX14" s="207" t="s">
        <v>195</v>
      </c>
      <c r="CY14" s="207" t="s">
        <v>195</v>
      </c>
      <c r="CZ14" s="207" t="s">
        <v>195</v>
      </c>
      <c r="DA14" s="207" t="s">
        <v>195</v>
      </c>
      <c r="DB14" s="207" t="s">
        <v>195</v>
      </c>
      <c r="DC14" s="207" t="s">
        <v>195</v>
      </c>
      <c r="DD14" s="207"/>
      <c r="DE14" s="204"/>
      <c r="DF14" s="204"/>
      <c r="DG14" s="204"/>
      <c r="DH14" s="204"/>
      <c r="DI14" s="204"/>
      <c r="DJ14" s="204"/>
      <c r="DK14" s="204"/>
      <c r="DL14" s="204"/>
      <c r="DM14" s="204"/>
      <c r="DN14" s="204"/>
      <c r="DO14" s="204"/>
      <c r="DP14" s="204"/>
      <c r="DQ14" s="204"/>
      <c r="DR14" s="204"/>
      <c r="DS14" s="204"/>
      <c r="DT14" s="204"/>
      <c r="DU14" s="204"/>
      <c r="DV14" s="204"/>
      <c r="DW14" s="204"/>
      <c r="DX14" s="204"/>
      <c r="DY14" s="204"/>
      <c r="DZ14" s="204"/>
    </row>
    <row r="15" spans="1:130" x14ac:dyDescent="0.25">
      <c r="A15" s="100" t="s">
        <v>196</v>
      </c>
      <c r="B15" s="100"/>
      <c r="C15" s="204">
        <v>2014</v>
      </c>
      <c r="D15" s="204" t="s">
        <v>192</v>
      </c>
      <c r="E15" s="228"/>
      <c r="F15" s="204"/>
      <c r="J15" s="204"/>
      <c r="K15" s="204"/>
      <c r="L15" s="204"/>
      <c r="M15" s="204"/>
      <c r="N15" s="204"/>
      <c r="O15" s="204"/>
      <c r="P15" s="204"/>
      <c r="Q15" s="204"/>
      <c r="R15" s="204"/>
      <c r="S15" s="204"/>
      <c r="T15" s="204"/>
      <c r="U15" s="204"/>
      <c r="V15" s="204"/>
      <c r="W15" s="204"/>
      <c r="X15" s="204"/>
      <c r="Y15" s="204"/>
      <c r="Z15" s="204"/>
      <c r="AA15" s="204"/>
      <c r="AB15" s="204"/>
      <c r="AC15" s="204"/>
      <c r="AD15" s="204"/>
      <c r="AE15" s="204"/>
      <c r="AF15" s="204"/>
      <c r="AG15" s="204"/>
      <c r="AH15" s="204"/>
      <c r="AI15" s="204"/>
      <c r="AJ15" s="204"/>
      <c r="AK15" s="204"/>
      <c r="AL15" s="204"/>
      <c r="AM15" s="204"/>
      <c r="AN15" s="204"/>
      <c r="AO15" s="204"/>
      <c r="AP15" s="204"/>
      <c r="AQ15" s="204"/>
      <c r="AR15" s="204"/>
      <c r="AS15" s="204"/>
      <c r="AT15" s="226"/>
      <c r="AU15" s="206"/>
      <c r="AV15" s="204">
        <v>16</v>
      </c>
      <c r="AW15" s="204">
        <v>16</v>
      </c>
      <c r="AX15" s="207">
        <v>16</v>
      </c>
      <c r="AY15" s="207">
        <v>1</v>
      </c>
      <c r="AZ15" s="207">
        <v>16</v>
      </c>
      <c r="BA15" s="207">
        <v>0</v>
      </c>
      <c r="BB15" s="207">
        <v>3</v>
      </c>
      <c r="BC15" s="207">
        <v>2</v>
      </c>
      <c r="BD15" s="207"/>
      <c r="BE15" s="207"/>
      <c r="BF15" s="207"/>
      <c r="BG15" s="207">
        <v>0</v>
      </c>
      <c r="BH15" s="207">
        <v>0</v>
      </c>
      <c r="BI15" s="207">
        <v>0</v>
      </c>
      <c r="BJ15" s="207">
        <v>0</v>
      </c>
      <c r="BK15" s="207">
        <v>8</v>
      </c>
      <c r="BL15" s="207">
        <v>8</v>
      </c>
      <c r="BM15" s="207">
        <v>0</v>
      </c>
      <c r="BN15" s="207">
        <v>0</v>
      </c>
      <c r="BO15" s="207" t="s">
        <v>195</v>
      </c>
      <c r="BP15" s="207">
        <v>0</v>
      </c>
      <c r="BQ15" s="238" t="s">
        <v>195</v>
      </c>
      <c r="BR15" s="238">
        <v>0</v>
      </c>
      <c r="BS15" s="238">
        <v>0</v>
      </c>
      <c r="BT15" s="238" t="s">
        <v>195</v>
      </c>
      <c r="BU15" s="238">
        <v>7</v>
      </c>
      <c r="BV15" s="238">
        <v>7</v>
      </c>
      <c r="BW15" s="238" t="s">
        <v>195</v>
      </c>
      <c r="BX15" s="238">
        <v>6</v>
      </c>
      <c r="BY15" s="238">
        <v>5</v>
      </c>
      <c r="BZ15" s="238">
        <v>6</v>
      </c>
      <c r="CA15" s="238">
        <v>0</v>
      </c>
      <c r="CB15" s="238" t="s">
        <v>195</v>
      </c>
      <c r="CC15" s="238">
        <v>0</v>
      </c>
      <c r="CD15" s="238" t="s">
        <v>195</v>
      </c>
      <c r="CE15" s="238">
        <v>0</v>
      </c>
      <c r="CF15" s="238" t="s">
        <v>195</v>
      </c>
      <c r="CG15" s="238">
        <v>3</v>
      </c>
      <c r="CH15" s="238" t="s">
        <v>195</v>
      </c>
      <c r="CI15" s="238" t="s">
        <v>195</v>
      </c>
      <c r="CK15" s="207">
        <v>2</v>
      </c>
      <c r="CL15" s="207">
        <v>2</v>
      </c>
      <c r="CM15" s="207">
        <v>2</v>
      </c>
      <c r="CN15" s="207">
        <v>4</v>
      </c>
      <c r="CO15" s="207">
        <v>0</v>
      </c>
      <c r="CP15" s="207">
        <v>1</v>
      </c>
      <c r="CQ15" s="207">
        <v>3</v>
      </c>
      <c r="CR15" s="207">
        <v>4</v>
      </c>
      <c r="CS15" s="207">
        <v>1</v>
      </c>
      <c r="CT15" s="207">
        <v>0</v>
      </c>
      <c r="CU15" s="207">
        <v>0</v>
      </c>
      <c r="CV15" s="207">
        <v>1</v>
      </c>
      <c r="CW15" s="207">
        <v>3</v>
      </c>
      <c r="CX15" s="207">
        <v>0</v>
      </c>
      <c r="CY15" s="207">
        <v>0</v>
      </c>
      <c r="CZ15" s="207">
        <v>0</v>
      </c>
      <c r="DA15" s="207">
        <v>0</v>
      </c>
      <c r="DB15" s="207">
        <v>0</v>
      </c>
      <c r="DC15" s="207">
        <v>0</v>
      </c>
      <c r="DD15" s="207"/>
      <c r="DE15" s="204"/>
      <c r="DF15" s="204"/>
      <c r="DG15" s="204"/>
      <c r="DH15" s="204"/>
      <c r="DI15" s="204"/>
      <c r="DJ15" s="204"/>
      <c r="DK15" s="204"/>
      <c r="DL15" s="204"/>
      <c r="DM15" s="204"/>
      <c r="DN15" s="204"/>
      <c r="DO15" s="204"/>
      <c r="DP15" s="204"/>
      <c r="DQ15" s="204"/>
      <c r="DR15" s="204"/>
      <c r="DS15" s="204"/>
      <c r="DT15" s="204"/>
      <c r="DU15" s="204"/>
      <c r="DV15" s="204"/>
      <c r="DW15" s="204"/>
      <c r="DX15" s="204"/>
      <c r="DY15" s="204"/>
      <c r="DZ15" s="204"/>
    </row>
    <row r="16" spans="1:130" x14ac:dyDescent="0.25">
      <c r="A16" s="100" t="s">
        <v>196</v>
      </c>
      <c r="B16" s="100"/>
      <c r="C16" s="204">
        <v>2014</v>
      </c>
      <c r="D16" s="204" t="s">
        <v>309</v>
      </c>
      <c r="E16" s="228"/>
      <c r="F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  <c r="X16" s="204"/>
      <c r="Y16" s="204"/>
      <c r="Z16" s="204"/>
      <c r="AA16" s="204"/>
      <c r="AB16" s="204"/>
      <c r="AC16" s="204"/>
      <c r="AD16" s="204"/>
      <c r="AE16" s="204"/>
      <c r="AF16" s="204"/>
      <c r="AG16" s="204"/>
      <c r="AH16" s="204"/>
      <c r="AI16" s="204"/>
      <c r="AJ16" s="204"/>
      <c r="AK16" s="204"/>
      <c r="AL16" s="204"/>
      <c r="AM16" s="204"/>
      <c r="AN16" s="204"/>
      <c r="AO16" s="204"/>
      <c r="AP16" s="204"/>
      <c r="AQ16" s="204"/>
      <c r="AR16" s="204"/>
      <c r="AS16" s="204"/>
      <c r="AT16" s="226"/>
      <c r="AU16" s="206"/>
      <c r="AV16" s="204"/>
      <c r="AW16" s="204"/>
      <c r="AX16" s="207"/>
      <c r="AY16" s="207"/>
      <c r="AZ16" s="207"/>
      <c r="BA16" s="207"/>
      <c r="BB16" s="207"/>
      <c r="BC16" s="207"/>
      <c r="BD16" s="207"/>
      <c r="BE16" s="207"/>
      <c r="BF16" s="207"/>
      <c r="BG16" s="207" t="s">
        <v>195</v>
      </c>
      <c r="BH16" s="207" t="s">
        <v>195</v>
      </c>
      <c r="BI16" s="207" t="s">
        <v>195</v>
      </c>
      <c r="BJ16" s="207" t="s">
        <v>195</v>
      </c>
      <c r="BK16" s="207" t="s">
        <v>195</v>
      </c>
      <c r="BL16" s="207" t="s">
        <v>195</v>
      </c>
      <c r="BM16" s="207" t="s">
        <v>195</v>
      </c>
      <c r="BN16" s="207" t="s">
        <v>195</v>
      </c>
      <c r="BO16" s="207" t="s">
        <v>195</v>
      </c>
      <c r="BP16" s="238" t="s">
        <v>195</v>
      </c>
      <c r="BQ16" s="208" t="s">
        <v>195</v>
      </c>
      <c r="BR16" s="208" t="s">
        <v>195</v>
      </c>
      <c r="BS16" s="208" t="s">
        <v>195</v>
      </c>
      <c r="BT16" s="208" t="s">
        <v>195</v>
      </c>
      <c r="BU16" s="208" t="s">
        <v>195</v>
      </c>
      <c r="BV16" s="208" t="s">
        <v>195</v>
      </c>
      <c r="BW16" s="208" t="s">
        <v>195</v>
      </c>
      <c r="BX16" s="208" t="s">
        <v>195</v>
      </c>
      <c r="BY16" s="238" t="s">
        <v>195</v>
      </c>
      <c r="BZ16" s="238" t="s">
        <v>195</v>
      </c>
      <c r="CA16" s="238" t="s">
        <v>195</v>
      </c>
      <c r="CB16" s="238" t="s">
        <v>195</v>
      </c>
      <c r="CC16" s="238" t="s">
        <v>195</v>
      </c>
      <c r="CD16" s="238" t="s">
        <v>195</v>
      </c>
      <c r="CE16" s="238" t="s">
        <v>195</v>
      </c>
      <c r="CF16" s="238" t="s">
        <v>195</v>
      </c>
      <c r="CG16" s="238" t="s">
        <v>195</v>
      </c>
      <c r="CH16" s="238" t="s">
        <v>195</v>
      </c>
      <c r="CI16" s="238" t="s">
        <v>195</v>
      </c>
      <c r="CK16" s="207" t="s">
        <v>195</v>
      </c>
      <c r="CL16" s="207" t="s">
        <v>195</v>
      </c>
      <c r="CM16" s="207" t="s">
        <v>195</v>
      </c>
      <c r="CN16" s="207" t="s">
        <v>195</v>
      </c>
      <c r="CO16" s="207" t="s">
        <v>195</v>
      </c>
      <c r="CP16" s="207" t="s">
        <v>195</v>
      </c>
      <c r="CQ16" s="207" t="s">
        <v>195</v>
      </c>
      <c r="CR16" s="207" t="s">
        <v>195</v>
      </c>
      <c r="CS16" s="207" t="s">
        <v>195</v>
      </c>
      <c r="CT16" s="238" t="s">
        <v>195</v>
      </c>
      <c r="CU16" s="238" t="s">
        <v>195</v>
      </c>
      <c r="CV16" s="208" t="s">
        <v>195</v>
      </c>
      <c r="CW16" s="238" t="s">
        <v>195</v>
      </c>
      <c r="CX16" s="208" t="s">
        <v>195</v>
      </c>
      <c r="CY16" s="238" t="s">
        <v>195</v>
      </c>
      <c r="CZ16" s="211" t="s">
        <v>195</v>
      </c>
      <c r="DA16" s="238" t="s">
        <v>195</v>
      </c>
      <c r="DB16" s="238" t="s">
        <v>195</v>
      </c>
      <c r="DC16" s="207" t="s">
        <v>195</v>
      </c>
      <c r="DD16" s="207"/>
      <c r="DE16" s="204"/>
      <c r="DF16" s="204"/>
      <c r="DG16" s="204"/>
      <c r="DH16" s="204"/>
      <c r="DI16" s="204"/>
      <c r="DJ16" s="204"/>
      <c r="DK16" s="204"/>
      <c r="DL16" s="204"/>
      <c r="DM16" s="204"/>
      <c r="DN16" s="204"/>
      <c r="DO16" s="204"/>
      <c r="DP16" s="204"/>
      <c r="DQ16" s="204"/>
      <c r="DR16" s="204"/>
      <c r="DS16" s="204"/>
      <c r="DT16" s="204"/>
      <c r="DU16" s="204"/>
      <c r="DV16" s="204"/>
      <c r="DW16" s="204"/>
      <c r="DX16" s="204"/>
      <c r="DY16" s="204"/>
      <c r="DZ16" s="204"/>
    </row>
    <row r="17" spans="1:130" x14ac:dyDescent="0.25">
      <c r="A17" s="100" t="s">
        <v>202</v>
      </c>
      <c r="B17" s="100"/>
      <c r="C17" s="204">
        <v>2012</v>
      </c>
      <c r="D17" s="204" t="s">
        <v>192</v>
      </c>
      <c r="E17" s="228"/>
      <c r="F17" s="204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4"/>
      <c r="Z17" s="204"/>
      <c r="AA17" s="204"/>
      <c r="AB17" s="204"/>
      <c r="AC17" s="204"/>
      <c r="AD17" s="204"/>
      <c r="AE17" s="204"/>
      <c r="AF17" s="204"/>
      <c r="AG17" s="204"/>
      <c r="AH17" s="204"/>
      <c r="AI17" s="204"/>
      <c r="AJ17" s="204"/>
      <c r="AK17" s="204"/>
      <c r="AL17" s="204"/>
      <c r="AM17" s="204"/>
      <c r="AN17" s="204"/>
      <c r="AO17" s="204"/>
      <c r="AP17" s="204"/>
      <c r="AQ17" s="204"/>
      <c r="AR17" s="204"/>
      <c r="AS17" s="204"/>
      <c r="AT17" s="226"/>
      <c r="AU17" s="206"/>
      <c r="AV17" s="204"/>
      <c r="AW17" s="204"/>
      <c r="AX17" s="207"/>
      <c r="AY17" s="207"/>
      <c r="AZ17" s="207"/>
      <c r="BA17" s="207"/>
      <c r="BB17" s="207"/>
      <c r="BC17" s="207"/>
      <c r="BD17" s="207"/>
      <c r="BE17" s="207"/>
      <c r="BF17" s="207"/>
      <c r="BG17" s="208" t="s">
        <v>195</v>
      </c>
      <c r="BH17" s="208" t="s">
        <v>195</v>
      </c>
      <c r="BI17" s="208" t="s">
        <v>195</v>
      </c>
      <c r="BJ17" s="208" t="s">
        <v>195</v>
      </c>
      <c r="BK17" s="208" t="s">
        <v>195</v>
      </c>
      <c r="BL17" s="208" t="s">
        <v>195</v>
      </c>
      <c r="BM17" s="208" t="s">
        <v>195</v>
      </c>
      <c r="BN17" s="208" t="s">
        <v>195</v>
      </c>
      <c r="BO17" s="207" t="s">
        <v>195</v>
      </c>
      <c r="BP17" s="208" t="s">
        <v>195</v>
      </c>
      <c r="BQ17" s="208" t="s">
        <v>195</v>
      </c>
      <c r="BR17" s="208" t="s">
        <v>195</v>
      </c>
      <c r="BS17" s="208" t="s">
        <v>195</v>
      </c>
      <c r="BT17" s="208" t="s">
        <v>195</v>
      </c>
      <c r="BU17" s="208" t="s">
        <v>195</v>
      </c>
      <c r="BV17" s="208" t="s">
        <v>195</v>
      </c>
      <c r="BW17" s="208" t="s">
        <v>195</v>
      </c>
      <c r="BX17" s="208" t="s">
        <v>195</v>
      </c>
      <c r="BY17" s="208" t="s">
        <v>195</v>
      </c>
      <c r="BZ17" s="208" t="s">
        <v>195</v>
      </c>
      <c r="CA17" s="208" t="s">
        <v>195</v>
      </c>
      <c r="CB17" s="238" t="s">
        <v>195</v>
      </c>
      <c r="CC17" s="208" t="s">
        <v>195</v>
      </c>
      <c r="CD17" s="238" t="s">
        <v>195</v>
      </c>
      <c r="CE17" s="208" t="s">
        <v>195</v>
      </c>
      <c r="CF17" s="238" t="s">
        <v>195</v>
      </c>
      <c r="CG17" s="211" t="s">
        <v>195</v>
      </c>
      <c r="CH17" s="238" t="s">
        <v>195</v>
      </c>
      <c r="CI17" s="238" t="s">
        <v>195</v>
      </c>
      <c r="CK17" s="238" t="s">
        <v>195</v>
      </c>
      <c r="CL17" s="208" t="s">
        <v>195</v>
      </c>
      <c r="CM17" s="238" t="s">
        <v>195</v>
      </c>
      <c r="CN17" s="208" t="s">
        <v>195</v>
      </c>
      <c r="CO17" s="238" t="s">
        <v>195</v>
      </c>
      <c r="CP17" s="211" t="s">
        <v>195</v>
      </c>
      <c r="CQ17" s="238" t="s">
        <v>195</v>
      </c>
      <c r="CR17" s="238" t="s">
        <v>195</v>
      </c>
      <c r="CS17" s="238" t="s">
        <v>195</v>
      </c>
      <c r="CT17" s="238" t="s">
        <v>195</v>
      </c>
      <c r="CU17" s="238" t="s">
        <v>195</v>
      </c>
      <c r="CV17" s="238" t="s">
        <v>195</v>
      </c>
      <c r="CW17" s="208" t="s">
        <v>195</v>
      </c>
      <c r="CX17" s="238" t="s">
        <v>195</v>
      </c>
      <c r="CY17" s="208" t="s">
        <v>195</v>
      </c>
      <c r="CZ17" s="238" t="s">
        <v>195</v>
      </c>
      <c r="DA17" s="211" t="s">
        <v>195</v>
      </c>
      <c r="DB17" s="238" t="s">
        <v>195</v>
      </c>
      <c r="DC17" s="238" t="s">
        <v>195</v>
      </c>
      <c r="DD17" s="207"/>
      <c r="DE17" s="204"/>
      <c r="DF17" s="204"/>
      <c r="DG17" s="204"/>
      <c r="DH17" s="204"/>
      <c r="DI17" s="204"/>
      <c r="DJ17" s="204"/>
      <c r="DK17" s="204"/>
      <c r="DL17" s="204"/>
      <c r="DM17" s="204"/>
      <c r="DN17" s="204"/>
      <c r="DO17" s="204"/>
      <c r="DP17" s="204"/>
      <c r="DQ17" s="204"/>
      <c r="DR17" s="204"/>
      <c r="DS17" s="204"/>
      <c r="DT17" s="204"/>
      <c r="DU17" s="204"/>
      <c r="DV17" s="204"/>
      <c r="DW17" s="204"/>
      <c r="DX17" s="204"/>
      <c r="DY17" s="204"/>
      <c r="DZ17" s="204"/>
    </row>
    <row r="18" spans="1:130" x14ac:dyDescent="0.25">
      <c r="A18" s="100" t="s">
        <v>202</v>
      </c>
      <c r="B18" s="100"/>
      <c r="C18" s="204">
        <v>2012</v>
      </c>
      <c r="D18" s="204" t="s">
        <v>309</v>
      </c>
      <c r="E18" s="228"/>
      <c r="F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  <c r="X18" s="204"/>
      <c r="Y18" s="204"/>
      <c r="Z18" s="204"/>
      <c r="AA18" s="204"/>
      <c r="AB18" s="204"/>
      <c r="AC18" s="204"/>
      <c r="AD18" s="204"/>
      <c r="AE18" s="204"/>
      <c r="AF18" s="204"/>
      <c r="AG18" s="204"/>
      <c r="AH18" s="204"/>
      <c r="AI18" s="204"/>
      <c r="AJ18" s="204"/>
      <c r="AK18" s="204"/>
      <c r="AL18" s="204"/>
      <c r="AM18" s="204"/>
      <c r="AN18" s="204"/>
      <c r="AO18" s="204"/>
      <c r="AP18" s="204"/>
      <c r="AQ18" s="204"/>
      <c r="AR18" s="204"/>
      <c r="AS18" s="204"/>
      <c r="AT18" s="226"/>
      <c r="AU18" s="206"/>
      <c r="AV18" s="204"/>
      <c r="AW18" s="204"/>
      <c r="AX18" s="207"/>
      <c r="AY18" s="207"/>
      <c r="AZ18" s="207"/>
      <c r="BA18" s="207"/>
      <c r="BB18" s="207"/>
      <c r="BC18" s="207"/>
      <c r="BD18" s="207"/>
      <c r="BE18" s="207"/>
      <c r="BF18" s="207"/>
      <c r="BG18" s="208" t="s">
        <v>195</v>
      </c>
      <c r="BH18" s="208" t="s">
        <v>195</v>
      </c>
      <c r="BI18" s="208" t="s">
        <v>195</v>
      </c>
      <c r="BJ18" s="208" t="s">
        <v>195</v>
      </c>
      <c r="BK18" s="208" t="s">
        <v>195</v>
      </c>
      <c r="BL18" s="208" t="s">
        <v>195</v>
      </c>
      <c r="BM18" s="208" t="s">
        <v>195</v>
      </c>
      <c r="BN18" s="208" t="s">
        <v>195</v>
      </c>
      <c r="BO18" s="207" t="s">
        <v>195</v>
      </c>
      <c r="BP18" s="208" t="s">
        <v>195</v>
      </c>
      <c r="BQ18" s="208" t="s">
        <v>195</v>
      </c>
      <c r="BR18" s="208" t="s">
        <v>195</v>
      </c>
      <c r="BS18" s="208" t="s">
        <v>195</v>
      </c>
      <c r="BT18" s="208" t="s">
        <v>195</v>
      </c>
      <c r="BU18" s="208" t="s">
        <v>195</v>
      </c>
      <c r="BV18" s="208" t="s">
        <v>195</v>
      </c>
      <c r="BW18" s="208" t="s">
        <v>195</v>
      </c>
      <c r="BX18" s="208" t="s">
        <v>195</v>
      </c>
      <c r="BY18" s="208" t="s">
        <v>195</v>
      </c>
      <c r="BZ18" s="208" t="s">
        <v>195</v>
      </c>
      <c r="CA18" s="208" t="s">
        <v>195</v>
      </c>
      <c r="CB18" s="238" t="s">
        <v>195</v>
      </c>
      <c r="CC18" s="208" t="s">
        <v>195</v>
      </c>
      <c r="CD18" s="238" t="s">
        <v>195</v>
      </c>
      <c r="CE18" s="208" t="s">
        <v>195</v>
      </c>
      <c r="CF18" s="238" t="s">
        <v>195</v>
      </c>
      <c r="CG18" s="211" t="s">
        <v>195</v>
      </c>
      <c r="CH18" s="238" t="s">
        <v>195</v>
      </c>
      <c r="CI18" s="238" t="s">
        <v>195</v>
      </c>
      <c r="CK18" s="238" t="s">
        <v>195</v>
      </c>
      <c r="CL18" s="208" t="s">
        <v>195</v>
      </c>
      <c r="CM18" s="238" t="s">
        <v>195</v>
      </c>
      <c r="CN18" s="208" t="s">
        <v>195</v>
      </c>
      <c r="CO18" s="238" t="s">
        <v>195</v>
      </c>
      <c r="CP18" s="211" t="s">
        <v>195</v>
      </c>
      <c r="CQ18" s="238" t="s">
        <v>195</v>
      </c>
      <c r="CR18" s="238" t="s">
        <v>195</v>
      </c>
      <c r="CS18" s="238" t="s">
        <v>195</v>
      </c>
      <c r="CT18" s="238" t="s">
        <v>195</v>
      </c>
      <c r="CU18" s="238" t="s">
        <v>195</v>
      </c>
      <c r="CV18" s="238" t="s">
        <v>195</v>
      </c>
      <c r="CW18" s="208" t="s">
        <v>195</v>
      </c>
      <c r="CX18" s="238" t="s">
        <v>195</v>
      </c>
      <c r="CY18" s="208" t="s">
        <v>195</v>
      </c>
      <c r="CZ18" s="238" t="s">
        <v>195</v>
      </c>
      <c r="DA18" s="211" t="s">
        <v>195</v>
      </c>
      <c r="DB18" s="238" t="s">
        <v>195</v>
      </c>
      <c r="DC18" s="238" t="s">
        <v>195</v>
      </c>
      <c r="DD18" s="207"/>
      <c r="DE18" s="204"/>
      <c r="DF18" s="204"/>
      <c r="DG18" s="204"/>
      <c r="DH18" s="204"/>
      <c r="DI18" s="204"/>
      <c r="DJ18" s="204"/>
      <c r="DK18" s="204"/>
      <c r="DL18" s="204"/>
      <c r="DM18" s="204"/>
      <c r="DN18" s="204"/>
      <c r="DO18" s="204"/>
      <c r="DP18" s="204"/>
      <c r="DQ18" s="204"/>
      <c r="DR18" s="204"/>
      <c r="DS18" s="204"/>
      <c r="DT18" s="204"/>
      <c r="DU18" s="204"/>
      <c r="DV18" s="204"/>
      <c r="DW18" s="204"/>
      <c r="DX18" s="204"/>
      <c r="DY18" s="204"/>
      <c r="DZ18" s="204"/>
    </row>
    <row r="19" spans="1:130" x14ac:dyDescent="0.25">
      <c r="A19" s="100" t="s">
        <v>202</v>
      </c>
      <c r="B19" s="100"/>
      <c r="C19" s="204">
        <v>2013</v>
      </c>
      <c r="D19" s="204" t="s">
        <v>192</v>
      </c>
      <c r="E19" s="228"/>
      <c r="F19" s="204"/>
      <c r="J19" s="204"/>
      <c r="K19" s="204"/>
      <c r="L19" s="204"/>
      <c r="M19" s="204"/>
      <c r="N19" s="204"/>
      <c r="O19" s="204"/>
      <c r="P19" s="204"/>
      <c r="Q19" s="204"/>
      <c r="R19" s="204"/>
      <c r="S19" s="204"/>
      <c r="T19" s="204"/>
      <c r="U19" s="204"/>
      <c r="V19" s="204"/>
      <c r="W19" s="204"/>
      <c r="X19" s="204"/>
      <c r="Y19" s="204"/>
      <c r="Z19" s="204"/>
      <c r="AA19" s="204"/>
      <c r="AB19" s="204"/>
      <c r="AC19" s="204"/>
      <c r="AD19" s="204"/>
      <c r="AE19" s="204"/>
      <c r="AF19" s="204"/>
      <c r="AG19" s="204"/>
      <c r="AH19" s="204"/>
      <c r="AI19" s="204"/>
      <c r="AJ19" s="204"/>
      <c r="AK19" s="204"/>
      <c r="AL19" s="204"/>
      <c r="AM19" s="204"/>
      <c r="AN19" s="204"/>
      <c r="AO19" s="204"/>
      <c r="AP19" s="204"/>
      <c r="AQ19" s="204"/>
      <c r="AR19" s="204"/>
      <c r="AS19" s="204"/>
      <c r="AT19" s="226"/>
      <c r="AU19" s="206"/>
      <c r="AV19" s="204"/>
      <c r="AW19" s="204"/>
      <c r="AX19" s="207"/>
      <c r="AY19" s="207"/>
      <c r="AZ19" s="207"/>
      <c r="BA19" s="207"/>
      <c r="BB19" s="207"/>
      <c r="BC19" s="207"/>
      <c r="BD19" s="207"/>
      <c r="BE19" s="207"/>
      <c r="BF19" s="207"/>
      <c r="BG19" s="208" t="s">
        <v>195</v>
      </c>
      <c r="BH19" s="208" t="s">
        <v>195</v>
      </c>
      <c r="BI19" s="208" t="s">
        <v>195</v>
      </c>
      <c r="BJ19" s="208" t="s">
        <v>195</v>
      </c>
      <c r="BK19" s="208" t="s">
        <v>195</v>
      </c>
      <c r="BL19" s="208" t="s">
        <v>195</v>
      </c>
      <c r="BM19" s="208" t="s">
        <v>195</v>
      </c>
      <c r="BN19" s="208" t="s">
        <v>195</v>
      </c>
      <c r="BO19" s="207" t="s">
        <v>195</v>
      </c>
      <c r="BP19" s="208" t="s">
        <v>195</v>
      </c>
      <c r="BQ19" s="208" t="s">
        <v>195</v>
      </c>
      <c r="BR19" s="208" t="s">
        <v>195</v>
      </c>
      <c r="BS19" s="208" t="s">
        <v>195</v>
      </c>
      <c r="BT19" s="208" t="s">
        <v>195</v>
      </c>
      <c r="BU19" s="208" t="s">
        <v>195</v>
      </c>
      <c r="BV19" s="208" t="s">
        <v>195</v>
      </c>
      <c r="BW19" s="208" t="s">
        <v>195</v>
      </c>
      <c r="BX19" s="208" t="s">
        <v>195</v>
      </c>
      <c r="BY19" s="208" t="s">
        <v>195</v>
      </c>
      <c r="BZ19" s="208" t="s">
        <v>195</v>
      </c>
      <c r="CA19" s="208" t="s">
        <v>195</v>
      </c>
      <c r="CB19" s="238" t="s">
        <v>195</v>
      </c>
      <c r="CC19" s="208" t="s">
        <v>195</v>
      </c>
      <c r="CD19" s="238" t="s">
        <v>195</v>
      </c>
      <c r="CE19" s="208" t="s">
        <v>195</v>
      </c>
      <c r="CF19" s="238" t="s">
        <v>195</v>
      </c>
      <c r="CG19" s="211" t="s">
        <v>195</v>
      </c>
      <c r="CH19" s="238" t="s">
        <v>195</v>
      </c>
      <c r="CI19" s="238" t="s">
        <v>195</v>
      </c>
      <c r="CK19" s="238" t="s">
        <v>195</v>
      </c>
      <c r="CL19" s="208" t="s">
        <v>195</v>
      </c>
      <c r="CM19" s="238" t="s">
        <v>195</v>
      </c>
      <c r="CN19" s="208" t="s">
        <v>195</v>
      </c>
      <c r="CO19" s="238" t="s">
        <v>195</v>
      </c>
      <c r="CP19" s="211" t="s">
        <v>195</v>
      </c>
      <c r="CQ19" s="238" t="s">
        <v>195</v>
      </c>
      <c r="CR19" s="238" t="s">
        <v>195</v>
      </c>
      <c r="CS19" s="238" t="s">
        <v>195</v>
      </c>
      <c r="CT19" s="238" t="s">
        <v>195</v>
      </c>
      <c r="CU19" s="238" t="s">
        <v>195</v>
      </c>
      <c r="CV19" s="238" t="s">
        <v>195</v>
      </c>
      <c r="CW19" s="208" t="s">
        <v>195</v>
      </c>
      <c r="CX19" s="238" t="s">
        <v>195</v>
      </c>
      <c r="CY19" s="208" t="s">
        <v>195</v>
      </c>
      <c r="CZ19" s="238" t="s">
        <v>195</v>
      </c>
      <c r="DA19" s="211" t="s">
        <v>195</v>
      </c>
      <c r="DB19" s="238" t="s">
        <v>195</v>
      </c>
      <c r="DC19" s="238" t="s">
        <v>195</v>
      </c>
      <c r="DD19" s="207"/>
      <c r="DE19" s="204"/>
      <c r="DF19" s="204"/>
      <c r="DG19" s="204"/>
      <c r="DH19" s="204"/>
      <c r="DI19" s="204"/>
      <c r="DJ19" s="204"/>
      <c r="DK19" s="204"/>
      <c r="DL19" s="204"/>
      <c r="DM19" s="204"/>
      <c r="DN19" s="204"/>
      <c r="DO19" s="204"/>
      <c r="DP19" s="204"/>
      <c r="DQ19" s="204"/>
      <c r="DR19" s="204"/>
      <c r="DS19" s="204"/>
      <c r="DT19" s="204"/>
      <c r="DU19" s="204"/>
      <c r="DV19" s="204"/>
      <c r="DW19" s="204"/>
      <c r="DX19" s="204"/>
      <c r="DY19" s="204"/>
      <c r="DZ19" s="204"/>
    </row>
    <row r="20" spans="1:130" x14ac:dyDescent="0.25">
      <c r="A20" s="100" t="s">
        <v>202</v>
      </c>
      <c r="B20" s="100"/>
      <c r="C20" s="204">
        <v>2013</v>
      </c>
      <c r="D20" s="204" t="s">
        <v>309</v>
      </c>
      <c r="E20" s="228"/>
      <c r="F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  <c r="X20" s="204"/>
      <c r="Y20" s="204"/>
      <c r="Z20" s="204"/>
      <c r="AA20" s="204"/>
      <c r="AB20" s="204"/>
      <c r="AC20" s="204"/>
      <c r="AD20" s="204"/>
      <c r="AE20" s="204"/>
      <c r="AF20" s="204"/>
      <c r="AG20" s="204"/>
      <c r="AH20" s="204"/>
      <c r="AI20" s="204"/>
      <c r="AJ20" s="204"/>
      <c r="AK20" s="204"/>
      <c r="AL20" s="204"/>
      <c r="AM20" s="204"/>
      <c r="AN20" s="204"/>
      <c r="AO20" s="204"/>
      <c r="AP20" s="204"/>
      <c r="AQ20" s="204"/>
      <c r="AR20" s="204"/>
      <c r="AS20" s="204"/>
      <c r="AT20" s="226"/>
      <c r="AU20" s="206"/>
      <c r="AV20" s="204"/>
      <c r="AW20" s="204"/>
      <c r="AX20" s="207"/>
      <c r="AY20" s="207"/>
      <c r="AZ20" s="207"/>
      <c r="BA20" s="207"/>
      <c r="BB20" s="207"/>
      <c r="BC20" s="207"/>
      <c r="BD20" s="207"/>
      <c r="BE20" s="207"/>
      <c r="BF20" s="207"/>
      <c r="BG20" s="208" t="s">
        <v>195</v>
      </c>
      <c r="BH20" s="208" t="s">
        <v>195</v>
      </c>
      <c r="BI20" s="208" t="s">
        <v>195</v>
      </c>
      <c r="BJ20" s="208" t="s">
        <v>195</v>
      </c>
      <c r="BK20" s="208" t="s">
        <v>195</v>
      </c>
      <c r="BL20" s="208" t="s">
        <v>195</v>
      </c>
      <c r="BM20" s="208" t="s">
        <v>195</v>
      </c>
      <c r="BN20" s="208" t="s">
        <v>195</v>
      </c>
      <c r="BO20" s="207" t="s">
        <v>195</v>
      </c>
      <c r="BP20" s="208" t="s">
        <v>195</v>
      </c>
      <c r="BQ20" s="208" t="s">
        <v>195</v>
      </c>
      <c r="BR20" s="208" t="s">
        <v>195</v>
      </c>
      <c r="BS20" s="208" t="s">
        <v>195</v>
      </c>
      <c r="BT20" s="208" t="s">
        <v>195</v>
      </c>
      <c r="BU20" s="208" t="s">
        <v>195</v>
      </c>
      <c r="BV20" s="208" t="s">
        <v>195</v>
      </c>
      <c r="BW20" s="208" t="s">
        <v>195</v>
      </c>
      <c r="BX20" s="208" t="s">
        <v>195</v>
      </c>
      <c r="BY20" s="208" t="s">
        <v>195</v>
      </c>
      <c r="BZ20" s="208" t="s">
        <v>195</v>
      </c>
      <c r="CA20" s="208" t="s">
        <v>195</v>
      </c>
      <c r="CB20" s="238" t="s">
        <v>195</v>
      </c>
      <c r="CC20" s="208" t="s">
        <v>195</v>
      </c>
      <c r="CD20" s="238" t="s">
        <v>195</v>
      </c>
      <c r="CE20" s="208" t="s">
        <v>195</v>
      </c>
      <c r="CF20" s="238" t="s">
        <v>195</v>
      </c>
      <c r="CG20" s="211" t="s">
        <v>195</v>
      </c>
      <c r="CH20" s="238" t="s">
        <v>195</v>
      </c>
      <c r="CI20" s="238" t="s">
        <v>195</v>
      </c>
      <c r="CK20" s="238" t="s">
        <v>195</v>
      </c>
      <c r="CL20" s="208" t="s">
        <v>195</v>
      </c>
      <c r="CM20" s="238" t="s">
        <v>195</v>
      </c>
      <c r="CN20" s="208" t="s">
        <v>195</v>
      </c>
      <c r="CO20" s="238" t="s">
        <v>195</v>
      </c>
      <c r="CP20" s="211" t="s">
        <v>195</v>
      </c>
      <c r="CQ20" s="238" t="s">
        <v>195</v>
      </c>
      <c r="CR20" s="238" t="s">
        <v>195</v>
      </c>
      <c r="CS20" s="238" t="s">
        <v>195</v>
      </c>
      <c r="CT20" s="208" t="s">
        <v>195</v>
      </c>
      <c r="CU20" s="238" t="s">
        <v>195</v>
      </c>
      <c r="CV20" s="238" t="s">
        <v>195</v>
      </c>
      <c r="CW20" s="208" t="s">
        <v>195</v>
      </c>
      <c r="CX20" s="238" t="s">
        <v>195</v>
      </c>
      <c r="CY20" s="208" t="s">
        <v>195</v>
      </c>
      <c r="CZ20" s="238" t="s">
        <v>195</v>
      </c>
      <c r="DA20" s="211" t="s">
        <v>195</v>
      </c>
      <c r="DB20" s="238" t="s">
        <v>195</v>
      </c>
      <c r="DC20" s="238" t="s">
        <v>195</v>
      </c>
      <c r="DD20" s="207"/>
      <c r="DE20" s="204"/>
      <c r="DF20" s="204"/>
      <c r="DG20" s="204"/>
      <c r="DH20" s="204"/>
      <c r="DI20" s="204"/>
      <c r="DJ20" s="204"/>
      <c r="DK20" s="204"/>
      <c r="DL20" s="204"/>
      <c r="DM20" s="204"/>
      <c r="DN20" s="204"/>
      <c r="DO20" s="204"/>
      <c r="DP20" s="204"/>
      <c r="DQ20" s="204"/>
      <c r="DR20" s="204"/>
      <c r="DS20" s="204"/>
      <c r="DT20" s="204"/>
      <c r="DU20" s="204"/>
      <c r="DV20" s="204"/>
      <c r="DW20" s="204"/>
      <c r="DX20" s="204"/>
      <c r="DY20" s="204"/>
      <c r="DZ20" s="204"/>
    </row>
    <row r="21" spans="1:130" x14ac:dyDescent="0.25">
      <c r="A21" s="100" t="s">
        <v>202</v>
      </c>
      <c r="B21" s="100"/>
      <c r="C21" s="204">
        <v>2014</v>
      </c>
      <c r="D21" s="204" t="s">
        <v>192</v>
      </c>
      <c r="E21" s="228"/>
      <c r="F21" s="204"/>
      <c r="J21" s="204"/>
      <c r="K21" s="204"/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04"/>
      <c r="W21" s="204"/>
      <c r="X21" s="204"/>
      <c r="Y21" s="204"/>
      <c r="Z21" s="204"/>
      <c r="AA21" s="204"/>
      <c r="AB21" s="204"/>
      <c r="AC21" s="204"/>
      <c r="AD21" s="204"/>
      <c r="AE21" s="204"/>
      <c r="AF21" s="204"/>
      <c r="AG21" s="204"/>
      <c r="AH21" s="204"/>
      <c r="AI21" s="204"/>
      <c r="AJ21" s="204"/>
      <c r="AK21" s="204"/>
      <c r="AL21" s="204"/>
      <c r="AM21" s="204"/>
      <c r="AN21" s="204"/>
      <c r="AO21" s="204"/>
      <c r="AP21" s="204"/>
      <c r="AQ21" s="204"/>
      <c r="AR21" s="204"/>
      <c r="AS21" s="204"/>
      <c r="AT21" s="226"/>
      <c r="AU21" s="206"/>
      <c r="AV21" s="204">
        <v>14</v>
      </c>
      <c r="AW21" s="204">
        <v>14</v>
      </c>
      <c r="AX21" s="207">
        <v>12</v>
      </c>
      <c r="AY21" s="207">
        <v>5</v>
      </c>
      <c r="AZ21" s="207">
        <v>8</v>
      </c>
      <c r="BA21" s="207">
        <v>4</v>
      </c>
      <c r="BB21" s="207">
        <v>8</v>
      </c>
      <c r="BC21" s="207">
        <v>2</v>
      </c>
      <c r="BD21" s="207"/>
      <c r="BE21" s="207"/>
      <c r="BF21" s="207"/>
      <c r="BG21" s="207">
        <v>1</v>
      </c>
      <c r="BH21" s="208" t="s">
        <v>195</v>
      </c>
      <c r="BI21" s="208" t="s">
        <v>195</v>
      </c>
      <c r="BJ21" s="207">
        <v>3</v>
      </c>
      <c r="BK21" s="207">
        <v>5</v>
      </c>
      <c r="BL21" s="207">
        <v>5</v>
      </c>
      <c r="BM21" s="208" t="s">
        <v>195</v>
      </c>
      <c r="BN21" s="208" t="s">
        <v>195</v>
      </c>
      <c r="BO21" s="207" t="s">
        <v>201</v>
      </c>
      <c r="BP21" s="208" t="s">
        <v>195</v>
      </c>
      <c r="BQ21" s="208" t="s">
        <v>195</v>
      </c>
      <c r="BR21" s="207">
        <v>12</v>
      </c>
      <c r="BS21" s="207">
        <v>12</v>
      </c>
      <c r="BT21" s="208" t="s">
        <v>195</v>
      </c>
      <c r="BU21" s="207">
        <v>1</v>
      </c>
      <c r="BV21" s="208" t="s">
        <v>195</v>
      </c>
      <c r="BW21" s="208" t="s">
        <v>195</v>
      </c>
      <c r="BX21" s="207">
        <v>1</v>
      </c>
      <c r="BY21" s="208" t="s">
        <v>195</v>
      </c>
      <c r="BZ21" s="208" t="s">
        <v>195</v>
      </c>
      <c r="CA21" s="207">
        <v>0</v>
      </c>
      <c r="CB21" s="207">
        <v>0</v>
      </c>
      <c r="CC21" s="207">
        <v>0</v>
      </c>
      <c r="CD21" s="207">
        <v>0</v>
      </c>
      <c r="CE21" s="207">
        <v>0</v>
      </c>
      <c r="CF21" s="207">
        <v>0</v>
      </c>
      <c r="CG21" s="207">
        <v>0</v>
      </c>
      <c r="CH21" s="207">
        <v>0</v>
      </c>
      <c r="CI21" s="207">
        <v>0</v>
      </c>
      <c r="CK21" s="207">
        <v>0</v>
      </c>
      <c r="CL21" s="207">
        <v>0</v>
      </c>
      <c r="CM21" s="207">
        <v>0</v>
      </c>
      <c r="CN21" s="207">
        <v>8</v>
      </c>
      <c r="CO21" s="207">
        <v>0</v>
      </c>
      <c r="CP21" s="207">
        <v>0</v>
      </c>
      <c r="CQ21" s="207">
        <v>0</v>
      </c>
      <c r="CR21" s="207">
        <v>3</v>
      </c>
      <c r="CS21" s="207">
        <v>0</v>
      </c>
      <c r="CT21" s="207">
        <v>6</v>
      </c>
      <c r="CU21" s="207">
        <v>2</v>
      </c>
      <c r="CV21" s="207">
        <v>0</v>
      </c>
      <c r="CW21" s="207">
        <v>0</v>
      </c>
      <c r="CX21" s="207">
        <v>0</v>
      </c>
      <c r="CY21" s="207">
        <v>0</v>
      </c>
      <c r="CZ21" s="207">
        <v>0</v>
      </c>
      <c r="DA21" s="207">
        <v>0</v>
      </c>
      <c r="DB21" s="207">
        <v>0</v>
      </c>
      <c r="DC21" s="207">
        <v>1</v>
      </c>
      <c r="DD21" s="207"/>
      <c r="DE21" s="204"/>
      <c r="DF21" s="204"/>
      <c r="DG21" s="204"/>
      <c r="DH21" s="204"/>
      <c r="DI21" s="204"/>
      <c r="DJ21" s="204"/>
      <c r="DK21" s="204"/>
      <c r="DL21" s="204"/>
      <c r="DM21" s="204"/>
      <c r="DN21" s="204"/>
      <c r="DO21" s="204"/>
      <c r="DP21" s="204"/>
      <c r="DQ21" s="204"/>
      <c r="DR21" s="204"/>
      <c r="DS21" s="204"/>
      <c r="DT21" s="204"/>
      <c r="DU21" s="204"/>
      <c r="DV21" s="204"/>
      <c r="DW21" s="204"/>
      <c r="DX21" s="204"/>
      <c r="DY21" s="204"/>
      <c r="DZ21" s="204"/>
    </row>
    <row r="22" spans="1:130" x14ac:dyDescent="0.25">
      <c r="A22" s="100" t="s">
        <v>202</v>
      </c>
      <c r="B22" s="100"/>
      <c r="C22" s="204">
        <v>2014</v>
      </c>
      <c r="D22" s="204" t="s">
        <v>309</v>
      </c>
      <c r="E22" s="228"/>
      <c r="F22" s="204"/>
      <c r="J22" s="204"/>
      <c r="K22" s="204"/>
      <c r="L22" s="204"/>
      <c r="M22" s="204"/>
      <c r="N22" s="204"/>
      <c r="O22" s="204"/>
      <c r="P22" s="204"/>
      <c r="Q22" s="204"/>
      <c r="R22" s="204"/>
      <c r="S22" s="204"/>
      <c r="T22" s="204"/>
      <c r="U22" s="204"/>
      <c r="V22" s="204"/>
      <c r="W22" s="204"/>
      <c r="X22" s="204"/>
      <c r="Y22" s="204"/>
      <c r="Z22" s="204"/>
      <c r="AA22" s="204"/>
      <c r="AB22" s="204"/>
      <c r="AC22" s="204"/>
      <c r="AD22" s="204"/>
      <c r="AE22" s="204"/>
      <c r="AF22" s="204"/>
      <c r="AG22" s="204"/>
      <c r="AH22" s="204"/>
      <c r="AI22" s="204"/>
      <c r="AJ22" s="204"/>
      <c r="AK22" s="204"/>
      <c r="AL22" s="204"/>
      <c r="AM22" s="204"/>
      <c r="AN22" s="204"/>
      <c r="AO22" s="204"/>
      <c r="AP22" s="204"/>
      <c r="AQ22" s="204"/>
      <c r="AR22" s="204"/>
      <c r="AS22" s="204"/>
      <c r="AT22" s="226"/>
      <c r="AU22" s="206"/>
      <c r="AV22" s="206"/>
      <c r="AW22" s="206"/>
      <c r="AX22" s="207"/>
      <c r="AY22" s="207"/>
      <c r="AZ22" s="207"/>
      <c r="BA22" s="207"/>
      <c r="BB22" s="207"/>
      <c r="BC22" s="207"/>
      <c r="BD22" s="207"/>
      <c r="BE22" s="207"/>
      <c r="BF22" s="207"/>
      <c r="BG22" s="208" t="s">
        <v>195</v>
      </c>
      <c r="BH22" s="208" t="s">
        <v>195</v>
      </c>
      <c r="BI22" s="208" t="s">
        <v>195</v>
      </c>
      <c r="BJ22" s="208" t="s">
        <v>195</v>
      </c>
      <c r="BK22" s="208" t="s">
        <v>195</v>
      </c>
      <c r="BL22" s="208" t="s">
        <v>195</v>
      </c>
      <c r="BM22" s="208" t="s">
        <v>195</v>
      </c>
      <c r="BN22" s="208" t="s">
        <v>195</v>
      </c>
      <c r="BO22" s="207" t="s">
        <v>195</v>
      </c>
      <c r="BP22" s="207" t="s">
        <v>195</v>
      </c>
      <c r="BQ22" s="207" t="s">
        <v>195</v>
      </c>
      <c r="BR22" s="207" t="s">
        <v>195</v>
      </c>
      <c r="BS22" s="207" t="s">
        <v>195</v>
      </c>
      <c r="BT22" s="207" t="s">
        <v>195</v>
      </c>
      <c r="BU22" s="207" t="s">
        <v>195</v>
      </c>
      <c r="BV22" s="207" t="s">
        <v>195</v>
      </c>
      <c r="BW22" s="207" t="s">
        <v>195</v>
      </c>
      <c r="BX22" s="207" t="s">
        <v>195</v>
      </c>
      <c r="BY22" s="207" t="s">
        <v>195</v>
      </c>
      <c r="BZ22" s="207" t="s">
        <v>195</v>
      </c>
      <c r="CA22" s="207" t="s">
        <v>195</v>
      </c>
      <c r="CB22" s="207" t="s">
        <v>195</v>
      </c>
      <c r="CC22" s="207" t="s">
        <v>195</v>
      </c>
      <c r="CD22" s="207" t="s">
        <v>195</v>
      </c>
      <c r="CE22" s="207" t="s">
        <v>195</v>
      </c>
      <c r="CF22" s="207" t="s">
        <v>195</v>
      </c>
      <c r="CG22" s="207" t="s">
        <v>195</v>
      </c>
      <c r="CH22" s="207" t="s">
        <v>195</v>
      </c>
      <c r="CI22" s="207" t="s">
        <v>195</v>
      </c>
      <c r="CK22" s="207"/>
      <c r="CL22" s="207"/>
      <c r="CM22" s="207"/>
      <c r="CN22" s="207"/>
      <c r="CO22" s="207"/>
      <c r="CP22" s="207"/>
      <c r="CQ22" s="207"/>
      <c r="CR22" s="207" t="s">
        <v>195</v>
      </c>
      <c r="CS22" s="207" t="s">
        <v>195</v>
      </c>
      <c r="CT22" s="207" t="s">
        <v>195</v>
      </c>
      <c r="CU22" s="207" t="s">
        <v>195</v>
      </c>
      <c r="CV22" s="207" t="s">
        <v>195</v>
      </c>
      <c r="CW22" s="207" t="s">
        <v>195</v>
      </c>
      <c r="CX22" s="207" t="s">
        <v>195</v>
      </c>
      <c r="CY22" s="207" t="s">
        <v>195</v>
      </c>
      <c r="CZ22" s="207" t="s">
        <v>195</v>
      </c>
      <c r="DA22" s="207" t="s">
        <v>195</v>
      </c>
      <c r="DB22" s="207" t="s">
        <v>195</v>
      </c>
      <c r="DC22" s="207" t="s">
        <v>195</v>
      </c>
      <c r="DD22" s="207"/>
      <c r="DE22" s="204"/>
      <c r="DF22" s="204"/>
      <c r="DG22" s="204"/>
      <c r="DH22" s="204"/>
      <c r="DI22" s="204"/>
      <c r="DJ22" s="204"/>
      <c r="DK22" s="204"/>
      <c r="DL22" s="204"/>
      <c r="DM22" s="204"/>
      <c r="DN22" s="204"/>
      <c r="DO22" s="204"/>
      <c r="DP22" s="204"/>
      <c r="DQ22" s="204"/>
      <c r="DR22" s="204"/>
      <c r="DS22" s="204"/>
      <c r="DT22" s="204"/>
      <c r="DU22" s="204"/>
      <c r="DV22" s="204"/>
      <c r="DW22" s="204"/>
      <c r="DX22" s="204"/>
      <c r="DY22" s="204"/>
      <c r="DZ22" s="204"/>
    </row>
    <row r="23" spans="1:130" x14ac:dyDescent="0.25">
      <c r="A23" s="100" t="s">
        <v>211</v>
      </c>
      <c r="B23" s="100"/>
      <c r="C23" s="204">
        <v>2012</v>
      </c>
      <c r="D23" s="204" t="s">
        <v>192</v>
      </c>
      <c r="E23" s="228"/>
      <c r="F23" s="204"/>
      <c r="G23" s="239"/>
      <c r="H23" s="174">
        <v>79</v>
      </c>
      <c r="I23" s="204"/>
      <c r="J23" s="174">
        <v>4</v>
      </c>
      <c r="K23" s="174">
        <v>3</v>
      </c>
      <c r="L23" s="174">
        <v>16</v>
      </c>
      <c r="M23" s="174">
        <v>40</v>
      </c>
      <c r="N23" s="174">
        <v>1</v>
      </c>
      <c r="O23" s="174">
        <v>64</v>
      </c>
      <c r="Y23" s="174">
        <v>0</v>
      </c>
      <c r="Z23" s="174">
        <v>1</v>
      </c>
      <c r="AA23" s="174">
        <v>0</v>
      </c>
      <c r="AB23" s="174">
        <v>0</v>
      </c>
      <c r="AC23" s="174">
        <v>1</v>
      </c>
      <c r="AD23" s="174">
        <v>0</v>
      </c>
      <c r="AE23" s="174">
        <v>3</v>
      </c>
      <c r="AF23" s="174">
        <v>0</v>
      </c>
      <c r="AG23" s="174">
        <v>0</v>
      </c>
      <c r="AH23" s="174">
        <v>0</v>
      </c>
      <c r="AI23" s="174">
        <v>0</v>
      </c>
      <c r="AJ23" s="174">
        <v>0</v>
      </c>
      <c r="AK23" s="174">
        <v>0</v>
      </c>
      <c r="AL23" s="174">
        <v>0</v>
      </c>
      <c r="AM23" s="174">
        <v>0</v>
      </c>
      <c r="AN23" s="174">
        <v>0</v>
      </c>
      <c r="AO23" s="174">
        <v>0</v>
      </c>
      <c r="AP23" s="174">
        <v>0</v>
      </c>
      <c r="AQ23" s="174">
        <v>0</v>
      </c>
      <c r="AR23" s="174">
        <v>0</v>
      </c>
      <c r="AS23" s="174">
        <v>4</v>
      </c>
      <c r="AT23" s="226"/>
      <c r="AU23" s="206"/>
      <c r="AV23" s="204">
        <v>64</v>
      </c>
      <c r="AW23" s="207"/>
      <c r="AX23" s="207"/>
      <c r="AY23" s="207"/>
      <c r="AZ23" s="207"/>
      <c r="BA23" s="207"/>
      <c r="BB23" s="207"/>
      <c r="BC23" s="207"/>
      <c r="BD23" s="207"/>
      <c r="BE23" s="207"/>
      <c r="BF23" s="207"/>
      <c r="BG23" s="207" t="s">
        <v>195</v>
      </c>
      <c r="BH23" s="207" t="s">
        <v>195</v>
      </c>
      <c r="BI23" s="207" t="s">
        <v>195</v>
      </c>
      <c r="BJ23" s="207" t="s">
        <v>195</v>
      </c>
      <c r="BK23" s="207" t="s">
        <v>195</v>
      </c>
      <c r="BL23" s="207" t="s">
        <v>195</v>
      </c>
      <c r="BM23" s="207" t="s">
        <v>195</v>
      </c>
      <c r="BN23" s="207" t="s">
        <v>195</v>
      </c>
      <c r="BO23" s="207" t="s">
        <v>195</v>
      </c>
      <c r="BP23" s="207" t="s">
        <v>195</v>
      </c>
      <c r="BQ23" s="207" t="s">
        <v>195</v>
      </c>
      <c r="BR23" s="207" t="s">
        <v>195</v>
      </c>
      <c r="BS23" s="207" t="s">
        <v>195</v>
      </c>
      <c r="BT23" s="207" t="s">
        <v>195</v>
      </c>
      <c r="BU23" s="207" t="s">
        <v>195</v>
      </c>
      <c r="BV23" s="207" t="s">
        <v>195</v>
      </c>
      <c r="BW23" s="207" t="s">
        <v>195</v>
      </c>
      <c r="BX23" s="207" t="s">
        <v>195</v>
      </c>
      <c r="BY23" s="207" t="s">
        <v>195</v>
      </c>
      <c r="BZ23" s="207" t="s">
        <v>195</v>
      </c>
      <c r="CA23" s="207" t="s">
        <v>195</v>
      </c>
      <c r="CB23" s="207" t="s">
        <v>195</v>
      </c>
      <c r="CC23" s="207" t="s">
        <v>195</v>
      </c>
      <c r="CD23" s="207" t="s">
        <v>195</v>
      </c>
      <c r="CE23" s="207" t="s">
        <v>195</v>
      </c>
      <c r="CF23" s="207" t="s">
        <v>195</v>
      </c>
      <c r="CG23" s="207" t="s">
        <v>195</v>
      </c>
      <c r="CH23" s="207" t="s">
        <v>195</v>
      </c>
      <c r="CI23" s="207" t="s">
        <v>195</v>
      </c>
      <c r="CK23" s="207"/>
      <c r="CL23" s="207"/>
      <c r="CM23" s="207"/>
      <c r="CN23" s="207"/>
      <c r="CO23" s="207"/>
      <c r="CP23" s="207"/>
      <c r="CQ23" s="207"/>
      <c r="CR23" s="207"/>
      <c r="CS23" s="207"/>
      <c r="CT23" s="207"/>
      <c r="CU23" s="207"/>
      <c r="CV23" s="207"/>
      <c r="CW23" s="207"/>
      <c r="CX23" s="207"/>
      <c r="CY23" s="207"/>
      <c r="CZ23" s="207"/>
      <c r="DA23" s="207"/>
      <c r="DB23" s="207"/>
      <c r="DC23" s="207"/>
      <c r="DD23" s="207"/>
      <c r="DE23" s="174">
        <v>4</v>
      </c>
      <c r="DF23" s="174">
        <v>0</v>
      </c>
      <c r="DG23" s="174">
        <v>0</v>
      </c>
      <c r="DH23" s="174">
        <v>0</v>
      </c>
      <c r="DI23" s="174">
        <v>0</v>
      </c>
      <c r="DJ23" s="174">
        <v>0</v>
      </c>
      <c r="DK23" s="174">
        <v>0</v>
      </c>
      <c r="DL23" s="174">
        <v>0</v>
      </c>
      <c r="DM23" s="174">
        <v>0</v>
      </c>
      <c r="DN23" s="174">
        <v>0</v>
      </c>
      <c r="DO23" s="174">
        <v>0</v>
      </c>
      <c r="DP23" s="174">
        <v>0</v>
      </c>
      <c r="DQ23" s="174">
        <v>0</v>
      </c>
      <c r="DR23" s="174">
        <v>0</v>
      </c>
      <c r="DS23" s="174">
        <v>0</v>
      </c>
      <c r="DT23" s="174">
        <v>0</v>
      </c>
      <c r="DU23" s="174">
        <v>0</v>
      </c>
      <c r="DV23" s="174">
        <v>0</v>
      </c>
      <c r="DW23" s="174">
        <v>0</v>
      </c>
      <c r="DX23" s="174">
        <v>0</v>
      </c>
      <c r="DY23" s="174">
        <v>0</v>
      </c>
      <c r="DZ23" s="174">
        <f>SUM(DE23:DY23)</f>
        <v>4</v>
      </c>
    </row>
    <row r="24" spans="1:130" x14ac:dyDescent="0.25">
      <c r="A24" s="100" t="s">
        <v>211</v>
      </c>
      <c r="B24" s="100"/>
      <c r="C24" s="204">
        <v>2012</v>
      </c>
      <c r="D24" s="204" t="s">
        <v>309</v>
      </c>
      <c r="E24" s="228"/>
      <c r="F24" s="204"/>
      <c r="H24" s="174">
        <v>267</v>
      </c>
      <c r="I24" s="204"/>
      <c r="J24" s="174">
        <v>71</v>
      </c>
      <c r="K24" s="174">
        <v>17</v>
      </c>
      <c r="L24" s="174">
        <v>30</v>
      </c>
      <c r="M24" s="174">
        <v>83</v>
      </c>
      <c r="N24" s="174">
        <v>7</v>
      </c>
      <c r="O24" s="174">
        <v>208</v>
      </c>
      <c r="Y24" s="174">
        <v>0</v>
      </c>
      <c r="Z24" s="174">
        <v>41</v>
      </c>
      <c r="AA24" s="174">
        <v>7</v>
      </c>
      <c r="AB24" s="174">
        <v>1</v>
      </c>
      <c r="AC24" s="174">
        <v>49</v>
      </c>
      <c r="AD24" s="174">
        <v>19</v>
      </c>
      <c r="AE24" s="174">
        <v>0</v>
      </c>
      <c r="AF24" s="174">
        <v>0</v>
      </c>
      <c r="AG24" s="174">
        <v>0</v>
      </c>
      <c r="AH24" s="174">
        <v>2</v>
      </c>
      <c r="AI24" s="174">
        <v>1</v>
      </c>
      <c r="AJ24" s="174">
        <v>0</v>
      </c>
      <c r="AK24" s="174">
        <v>0</v>
      </c>
      <c r="AL24" s="174">
        <v>0</v>
      </c>
      <c r="AM24" s="174">
        <v>0</v>
      </c>
      <c r="AN24" s="174">
        <v>0</v>
      </c>
      <c r="AO24" s="174">
        <v>0</v>
      </c>
      <c r="AP24" s="174">
        <v>0</v>
      </c>
      <c r="AQ24" s="174">
        <v>0</v>
      </c>
      <c r="AR24" s="174">
        <v>0</v>
      </c>
      <c r="AS24" s="174">
        <v>71</v>
      </c>
      <c r="AT24" s="226"/>
      <c r="AU24" s="206"/>
      <c r="AV24" s="204">
        <v>208</v>
      </c>
      <c r="AW24" s="207"/>
      <c r="AX24" s="207"/>
      <c r="AY24" s="207"/>
      <c r="AZ24" s="207"/>
      <c r="BA24" s="207"/>
      <c r="BB24" s="207"/>
      <c r="BC24" s="207"/>
      <c r="BD24" s="207"/>
      <c r="BE24" s="207"/>
      <c r="BF24" s="207"/>
      <c r="BG24" s="207" t="s">
        <v>195</v>
      </c>
      <c r="BH24" s="207" t="s">
        <v>195</v>
      </c>
      <c r="BI24" s="207" t="s">
        <v>195</v>
      </c>
      <c r="BJ24" s="207" t="s">
        <v>195</v>
      </c>
      <c r="BK24" s="207" t="s">
        <v>195</v>
      </c>
      <c r="BL24" s="207" t="s">
        <v>195</v>
      </c>
      <c r="BM24" s="207" t="s">
        <v>195</v>
      </c>
      <c r="BN24" s="207" t="s">
        <v>195</v>
      </c>
      <c r="BO24" s="207" t="s">
        <v>195</v>
      </c>
      <c r="BP24" s="207" t="s">
        <v>195</v>
      </c>
      <c r="BQ24" s="207" t="s">
        <v>195</v>
      </c>
      <c r="BR24" s="207" t="s">
        <v>195</v>
      </c>
      <c r="BS24" s="207" t="s">
        <v>195</v>
      </c>
      <c r="BT24" s="207" t="s">
        <v>195</v>
      </c>
      <c r="BU24" s="207" t="s">
        <v>195</v>
      </c>
      <c r="BV24" s="207" t="s">
        <v>195</v>
      </c>
      <c r="BW24" s="207" t="s">
        <v>195</v>
      </c>
      <c r="BX24" s="207" t="s">
        <v>195</v>
      </c>
      <c r="BY24" s="207" t="s">
        <v>195</v>
      </c>
      <c r="BZ24" s="207" t="s">
        <v>195</v>
      </c>
      <c r="CA24" s="207" t="s">
        <v>195</v>
      </c>
      <c r="CB24" s="207" t="s">
        <v>195</v>
      </c>
      <c r="CC24" s="207" t="s">
        <v>195</v>
      </c>
      <c r="CD24" s="207" t="s">
        <v>195</v>
      </c>
      <c r="CE24" s="207" t="s">
        <v>195</v>
      </c>
      <c r="CF24" s="207" t="s">
        <v>195</v>
      </c>
      <c r="CG24" s="207" t="s">
        <v>195</v>
      </c>
      <c r="CH24" s="207" t="s">
        <v>195</v>
      </c>
      <c r="CI24" s="207" t="s">
        <v>195</v>
      </c>
      <c r="CK24" s="207"/>
      <c r="CL24" s="207"/>
      <c r="CM24" s="207"/>
      <c r="CN24" s="207"/>
      <c r="CO24" s="207"/>
      <c r="CP24" s="207"/>
      <c r="CQ24" s="207"/>
      <c r="CR24" s="207"/>
      <c r="CS24" s="207"/>
      <c r="CT24" s="207"/>
      <c r="CU24" s="207"/>
      <c r="CV24" s="207"/>
      <c r="CW24" s="207"/>
      <c r="CX24" s="207"/>
      <c r="CY24" s="207"/>
      <c r="CZ24" s="207"/>
      <c r="DA24" s="207"/>
      <c r="DB24" s="207"/>
      <c r="DC24" s="207"/>
      <c r="DD24" s="207"/>
      <c r="DE24" s="174">
        <v>45</v>
      </c>
      <c r="DF24" s="174">
        <v>9</v>
      </c>
      <c r="DG24" s="174">
        <v>3</v>
      </c>
      <c r="DH24" s="174">
        <v>2</v>
      </c>
      <c r="DI24" s="174">
        <v>0</v>
      </c>
      <c r="DJ24" s="174">
        <v>0</v>
      </c>
      <c r="DK24" s="174">
        <v>0</v>
      </c>
      <c r="DL24" s="174">
        <v>0</v>
      </c>
      <c r="DM24" s="174">
        <v>0</v>
      </c>
      <c r="DN24" s="174">
        <v>0</v>
      </c>
      <c r="DO24" s="174">
        <v>0</v>
      </c>
      <c r="DP24" s="174">
        <v>0</v>
      </c>
      <c r="DQ24" s="174">
        <v>3</v>
      </c>
      <c r="DR24" s="174">
        <v>8</v>
      </c>
      <c r="DS24" s="174">
        <v>0</v>
      </c>
      <c r="DT24" s="174">
        <v>0</v>
      </c>
      <c r="DU24" s="174">
        <v>0</v>
      </c>
      <c r="DV24" s="174">
        <v>0</v>
      </c>
      <c r="DW24" s="174">
        <v>0</v>
      </c>
      <c r="DX24" s="174">
        <v>1</v>
      </c>
      <c r="DY24" s="174">
        <v>0</v>
      </c>
      <c r="DZ24" s="174">
        <f>SUM(DE24:DY24)</f>
        <v>71</v>
      </c>
    </row>
    <row r="25" spans="1:130" x14ac:dyDescent="0.25">
      <c r="A25" s="100" t="s">
        <v>211</v>
      </c>
      <c r="B25" s="100"/>
      <c r="C25" s="204"/>
      <c r="E25" s="228"/>
      <c r="F25" s="204"/>
      <c r="G25" s="173"/>
      <c r="H25" s="173"/>
      <c r="I25" s="204"/>
      <c r="J25" s="173"/>
      <c r="K25" s="173"/>
      <c r="L25" s="173"/>
      <c r="M25" s="173"/>
      <c r="N25" s="173"/>
      <c r="O25" s="173"/>
      <c r="P25" s="173"/>
      <c r="AT25" s="226"/>
      <c r="AU25" s="206"/>
      <c r="AV25" s="204"/>
      <c r="AW25" s="207"/>
      <c r="AX25" s="207"/>
      <c r="AY25" s="207"/>
      <c r="AZ25" s="207"/>
      <c r="BA25" s="207"/>
      <c r="BB25" s="207"/>
      <c r="BC25" s="207"/>
      <c r="BD25" s="207"/>
      <c r="BE25" s="207"/>
      <c r="BF25" s="207"/>
      <c r="BG25" s="207" t="s">
        <v>195</v>
      </c>
      <c r="BH25" s="207" t="s">
        <v>195</v>
      </c>
      <c r="BI25" s="207" t="s">
        <v>195</v>
      </c>
      <c r="BJ25" s="207" t="s">
        <v>195</v>
      </c>
      <c r="BK25" s="207" t="s">
        <v>195</v>
      </c>
      <c r="BL25" s="207" t="s">
        <v>195</v>
      </c>
      <c r="BM25" s="207" t="s">
        <v>195</v>
      </c>
      <c r="BN25" s="207" t="s">
        <v>195</v>
      </c>
      <c r="BO25" s="207" t="s">
        <v>195</v>
      </c>
      <c r="BP25" s="207" t="s">
        <v>195</v>
      </c>
      <c r="BQ25" s="207" t="s">
        <v>195</v>
      </c>
      <c r="BR25" s="207" t="s">
        <v>195</v>
      </c>
      <c r="BS25" s="207" t="s">
        <v>195</v>
      </c>
      <c r="BT25" s="207" t="s">
        <v>195</v>
      </c>
      <c r="BU25" s="207" t="s">
        <v>195</v>
      </c>
      <c r="BV25" s="207" t="s">
        <v>195</v>
      </c>
      <c r="BW25" s="207" t="s">
        <v>195</v>
      </c>
      <c r="BX25" s="207" t="s">
        <v>195</v>
      </c>
      <c r="BY25" s="207" t="s">
        <v>195</v>
      </c>
      <c r="BZ25" s="207" t="s">
        <v>195</v>
      </c>
      <c r="CA25" s="207" t="s">
        <v>195</v>
      </c>
      <c r="CB25" s="207" t="s">
        <v>195</v>
      </c>
      <c r="CC25" s="207" t="s">
        <v>195</v>
      </c>
      <c r="CD25" s="207" t="s">
        <v>195</v>
      </c>
      <c r="CE25" s="207" t="s">
        <v>195</v>
      </c>
      <c r="CF25" s="207" t="s">
        <v>195</v>
      </c>
      <c r="CG25" s="207" t="s">
        <v>195</v>
      </c>
      <c r="CH25" s="207" t="s">
        <v>195</v>
      </c>
      <c r="CI25" s="207" t="s">
        <v>195</v>
      </c>
      <c r="CK25" s="207"/>
      <c r="CL25" s="207"/>
      <c r="CM25" s="207"/>
      <c r="CN25" s="207"/>
      <c r="CO25" s="207"/>
      <c r="CP25" s="207"/>
      <c r="CQ25" s="207"/>
      <c r="CR25" s="207"/>
      <c r="CS25" s="207"/>
      <c r="CT25" s="207"/>
      <c r="CU25" s="207"/>
      <c r="CV25" s="207"/>
      <c r="CW25" s="207"/>
      <c r="CX25" s="207"/>
      <c r="CY25" s="207"/>
      <c r="CZ25" s="207"/>
      <c r="DA25" s="207"/>
      <c r="DB25" s="207"/>
      <c r="DC25" s="207"/>
      <c r="DD25" s="207"/>
    </row>
    <row r="26" spans="1:130" x14ac:dyDescent="0.25">
      <c r="A26" s="100" t="s">
        <v>211</v>
      </c>
      <c r="B26" s="100"/>
      <c r="C26" s="204">
        <v>2013</v>
      </c>
      <c r="D26" s="204" t="s">
        <v>192</v>
      </c>
      <c r="E26" s="228"/>
      <c r="F26" s="204"/>
      <c r="H26" s="174">
        <v>64</v>
      </c>
      <c r="I26" s="204"/>
      <c r="J26" s="174">
        <v>1</v>
      </c>
      <c r="K26" s="174">
        <v>0</v>
      </c>
      <c r="L26" s="174">
        <v>3</v>
      </c>
      <c r="M26" s="174">
        <v>36</v>
      </c>
      <c r="N26" s="174">
        <v>1</v>
      </c>
      <c r="O26" s="174">
        <v>41</v>
      </c>
      <c r="Y26" s="174">
        <v>0</v>
      </c>
      <c r="Z26" s="174">
        <v>0</v>
      </c>
      <c r="AA26" s="174">
        <v>0</v>
      </c>
      <c r="AB26" s="174">
        <v>0</v>
      </c>
      <c r="AC26" s="174">
        <v>0</v>
      </c>
      <c r="AD26" s="174">
        <v>0</v>
      </c>
      <c r="AE26" s="174">
        <v>1</v>
      </c>
      <c r="AF26" s="174">
        <v>0</v>
      </c>
      <c r="AG26" s="174">
        <v>0</v>
      </c>
      <c r="AH26" s="174">
        <v>0</v>
      </c>
      <c r="AI26" s="174">
        <v>0</v>
      </c>
      <c r="AJ26" s="174">
        <v>0</v>
      </c>
      <c r="AK26" s="174">
        <v>0</v>
      </c>
      <c r="AL26" s="174">
        <v>0</v>
      </c>
      <c r="AM26" s="174">
        <v>0</v>
      </c>
      <c r="AN26" s="174">
        <v>0</v>
      </c>
      <c r="AO26" s="174">
        <v>0</v>
      </c>
      <c r="AP26" s="174">
        <v>0</v>
      </c>
      <c r="AQ26" s="174">
        <v>0</v>
      </c>
      <c r="AR26" s="174">
        <v>0</v>
      </c>
      <c r="AS26" s="174">
        <v>1</v>
      </c>
      <c r="AT26" s="226"/>
      <c r="AU26" s="206"/>
      <c r="AV26" s="204">
        <v>41</v>
      </c>
      <c r="AW26" s="207"/>
      <c r="AX26" s="207"/>
      <c r="AY26" s="207"/>
      <c r="AZ26" s="207"/>
      <c r="BA26" s="207"/>
      <c r="BB26" s="207"/>
      <c r="BC26" s="207"/>
      <c r="BD26" s="207"/>
      <c r="BE26" s="207"/>
      <c r="BF26" s="207"/>
      <c r="BG26" s="207" t="s">
        <v>195</v>
      </c>
      <c r="BH26" s="207" t="s">
        <v>195</v>
      </c>
      <c r="BI26" s="207" t="s">
        <v>195</v>
      </c>
      <c r="BJ26" s="207" t="s">
        <v>195</v>
      </c>
      <c r="BK26" s="207" t="s">
        <v>195</v>
      </c>
      <c r="BL26" s="207" t="s">
        <v>195</v>
      </c>
      <c r="BM26" s="207" t="s">
        <v>195</v>
      </c>
      <c r="BN26" s="207" t="s">
        <v>195</v>
      </c>
      <c r="BO26" s="207" t="s">
        <v>195</v>
      </c>
      <c r="BP26" s="207" t="s">
        <v>195</v>
      </c>
      <c r="BQ26" s="207" t="s">
        <v>195</v>
      </c>
      <c r="BR26" s="207" t="s">
        <v>195</v>
      </c>
      <c r="BS26" s="207" t="s">
        <v>195</v>
      </c>
      <c r="BT26" s="207" t="s">
        <v>195</v>
      </c>
      <c r="BU26" s="207" t="s">
        <v>195</v>
      </c>
      <c r="BV26" s="207" t="s">
        <v>195</v>
      </c>
      <c r="BW26" s="207" t="s">
        <v>195</v>
      </c>
      <c r="BX26" s="207" t="s">
        <v>195</v>
      </c>
      <c r="BY26" s="207" t="s">
        <v>195</v>
      </c>
      <c r="BZ26" s="207" t="s">
        <v>195</v>
      </c>
      <c r="CA26" s="207" t="s">
        <v>195</v>
      </c>
      <c r="CB26" s="207" t="s">
        <v>195</v>
      </c>
      <c r="CC26" s="207" t="s">
        <v>195</v>
      </c>
      <c r="CD26" s="207" t="s">
        <v>195</v>
      </c>
      <c r="CE26" s="207" t="s">
        <v>195</v>
      </c>
      <c r="CF26" s="207" t="s">
        <v>195</v>
      </c>
      <c r="CG26" s="207" t="s">
        <v>195</v>
      </c>
      <c r="CH26" s="207" t="s">
        <v>195</v>
      </c>
      <c r="CI26" s="207" t="s">
        <v>195</v>
      </c>
      <c r="CK26" s="207"/>
      <c r="CL26" s="207"/>
      <c r="CM26" s="207"/>
      <c r="CN26" s="207"/>
      <c r="CO26" s="207"/>
      <c r="CP26" s="207"/>
      <c r="CQ26" s="207"/>
      <c r="CR26" s="207"/>
      <c r="CS26" s="207"/>
      <c r="CT26" s="207"/>
      <c r="CU26" s="207"/>
      <c r="CV26" s="207"/>
      <c r="CW26" s="207"/>
      <c r="CX26" s="207"/>
      <c r="CY26" s="207"/>
      <c r="CZ26" s="207"/>
      <c r="DA26" s="207"/>
      <c r="DB26" s="207"/>
      <c r="DC26" s="207"/>
      <c r="DD26" s="207"/>
      <c r="DE26" s="174">
        <v>1</v>
      </c>
      <c r="DF26" s="174">
        <v>0</v>
      </c>
      <c r="DG26" s="174">
        <v>0</v>
      </c>
      <c r="DH26" s="174">
        <v>0</v>
      </c>
      <c r="DI26" s="174">
        <v>0</v>
      </c>
      <c r="DJ26" s="174">
        <v>0</v>
      </c>
      <c r="DK26" s="174">
        <v>0</v>
      </c>
      <c r="DL26" s="174">
        <v>0</v>
      </c>
      <c r="DM26" s="174">
        <v>0</v>
      </c>
      <c r="DN26" s="174">
        <v>0</v>
      </c>
      <c r="DO26" s="174">
        <v>0</v>
      </c>
      <c r="DP26" s="174">
        <v>0</v>
      </c>
      <c r="DQ26" s="174">
        <v>0</v>
      </c>
      <c r="DR26" s="174">
        <v>0</v>
      </c>
      <c r="DS26" s="174">
        <v>0</v>
      </c>
      <c r="DT26" s="174">
        <v>0</v>
      </c>
      <c r="DU26" s="174">
        <v>0</v>
      </c>
      <c r="DV26" s="174">
        <v>0</v>
      </c>
      <c r="DW26" s="174">
        <v>0</v>
      </c>
      <c r="DX26" s="174">
        <v>0</v>
      </c>
      <c r="DY26" s="174">
        <v>0</v>
      </c>
      <c r="DZ26" s="174">
        <f>SUM(DE26:DY26)</f>
        <v>1</v>
      </c>
    </row>
    <row r="27" spans="1:130" x14ac:dyDescent="0.25">
      <c r="A27" s="100" t="s">
        <v>211</v>
      </c>
      <c r="B27" s="100"/>
      <c r="C27" s="204">
        <v>2013</v>
      </c>
      <c r="D27" s="204" t="s">
        <v>309</v>
      </c>
      <c r="E27" s="228"/>
      <c r="F27" s="204"/>
      <c r="H27" s="174">
        <v>273</v>
      </c>
      <c r="I27" s="204"/>
      <c r="J27" s="174">
        <v>63</v>
      </c>
      <c r="K27" s="174">
        <v>19</v>
      </c>
      <c r="L27" s="174">
        <v>22</v>
      </c>
      <c r="M27" s="174">
        <v>79</v>
      </c>
      <c r="N27" s="174">
        <v>4</v>
      </c>
      <c r="O27" s="174">
        <v>187</v>
      </c>
      <c r="Y27" s="174">
        <v>0</v>
      </c>
      <c r="Z27" s="174">
        <v>26</v>
      </c>
      <c r="AA27" s="174">
        <v>5</v>
      </c>
      <c r="AB27" s="174">
        <v>0</v>
      </c>
      <c r="AC27" s="174">
        <v>31</v>
      </c>
      <c r="AD27" s="174">
        <v>28</v>
      </c>
      <c r="AE27" s="174">
        <v>0</v>
      </c>
      <c r="AF27" s="174">
        <v>1</v>
      </c>
      <c r="AG27" s="174">
        <v>0</v>
      </c>
      <c r="AH27" s="174">
        <v>1</v>
      </c>
      <c r="AI27" s="174">
        <v>1</v>
      </c>
      <c r="AJ27" s="174">
        <v>0</v>
      </c>
      <c r="AK27" s="174">
        <v>0</v>
      </c>
      <c r="AL27" s="174">
        <v>0</v>
      </c>
      <c r="AM27" s="174">
        <v>0</v>
      </c>
      <c r="AN27" s="174">
        <v>0</v>
      </c>
      <c r="AO27" s="174">
        <v>0</v>
      </c>
      <c r="AP27" s="174">
        <v>0</v>
      </c>
      <c r="AQ27" s="174">
        <v>0</v>
      </c>
      <c r="AR27" s="174">
        <v>1</v>
      </c>
      <c r="AS27" s="174">
        <v>63</v>
      </c>
      <c r="AT27" s="226"/>
      <c r="AU27" s="206"/>
      <c r="AV27" s="204">
        <v>187</v>
      </c>
      <c r="AW27" s="207"/>
      <c r="AX27" s="207"/>
      <c r="AY27" s="207"/>
      <c r="AZ27" s="207"/>
      <c r="BA27" s="207"/>
      <c r="BB27" s="207"/>
      <c r="BC27" s="207"/>
      <c r="BD27" s="207"/>
      <c r="BE27" s="207"/>
      <c r="BF27" s="207"/>
      <c r="BG27" s="207" t="s">
        <v>195</v>
      </c>
      <c r="BH27" s="207" t="s">
        <v>195</v>
      </c>
      <c r="BI27" s="207" t="s">
        <v>195</v>
      </c>
      <c r="BJ27" s="207" t="s">
        <v>195</v>
      </c>
      <c r="BK27" s="207" t="s">
        <v>195</v>
      </c>
      <c r="BL27" s="207" t="s">
        <v>195</v>
      </c>
      <c r="BM27" s="207" t="s">
        <v>195</v>
      </c>
      <c r="BN27" s="207" t="s">
        <v>195</v>
      </c>
      <c r="BO27" s="207" t="s">
        <v>195</v>
      </c>
      <c r="BP27" s="207" t="s">
        <v>195</v>
      </c>
      <c r="BQ27" s="207" t="s">
        <v>195</v>
      </c>
      <c r="BR27" s="207" t="s">
        <v>195</v>
      </c>
      <c r="BS27" s="207" t="s">
        <v>195</v>
      </c>
      <c r="BT27" s="207" t="s">
        <v>195</v>
      </c>
      <c r="BU27" s="207" t="s">
        <v>195</v>
      </c>
      <c r="BV27" s="207" t="s">
        <v>195</v>
      </c>
      <c r="BW27" s="207" t="s">
        <v>195</v>
      </c>
      <c r="BX27" s="207" t="s">
        <v>195</v>
      </c>
      <c r="BY27" s="207" t="s">
        <v>195</v>
      </c>
      <c r="BZ27" s="207" t="s">
        <v>195</v>
      </c>
      <c r="CA27" s="207" t="s">
        <v>195</v>
      </c>
      <c r="CB27" s="207" t="s">
        <v>195</v>
      </c>
      <c r="CC27" s="207" t="s">
        <v>195</v>
      </c>
      <c r="CD27" s="207" t="s">
        <v>195</v>
      </c>
      <c r="CE27" s="207" t="s">
        <v>195</v>
      </c>
      <c r="CF27" s="207" t="s">
        <v>195</v>
      </c>
      <c r="CG27" s="207" t="s">
        <v>195</v>
      </c>
      <c r="CH27" s="207" t="s">
        <v>195</v>
      </c>
      <c r="CI27" s="207" t="s">
        <v>195</v>
      </c>
      <c r="CK27" s="207"/>
      <c r="CL27" s="207"/>
      <c r="CM27" s="207"/>
      <c r="CN27" s="207"/>
      <c r="CO27" s="207"/>
      <c r="CP27" s="207"/>
      <c r="CQ27" s="207"/>
      <c r="CR27" s="207"/>
      <c r="CS27" s="207"/>
      <c r="CT27" s="207"/>
      <c r="CU27" s="207"/>
      <c r="CV27" s="207"/>
      <c r="CW27" s="207"/>
      <c r="CX27" s="207"/>
      <c r="CY27" s="207"/>
      <c r="CZ27" s="207"/>
      <c r="DA27" s="207"/>
      <c r="DB27" s="207"/>
      <c r="DC27" s="207"/>
      <c r="DD27" s="207"/>
      <c r="DE27" s="174">
        <v>40</v>
      </c>
      <c r="DF27" s="174">
        <v>9</v>
      </c>
      <c r="DG27" s="174">
        <v>0</v>
      </c>
      <c r="DH27" s="174">
        <v>6</v>
      </c>
      <c r="DI27" s="174">
        <v>0</v>
      </c>
      <c r="DJ27" s="174">
        <v>0</v>
      </c>
      <c r="DK27" s="174">
        <v>0</v>
      </c>
      <c r="DL27" s="174">
        <v>0</v>
      </c>
      <c r="DM27" s="174">
        <v>0</v>
      </c>
      <c r="DN27" s="174">
        <v>1</v>
      </c>
      <c r="DO27" s="174">
        <v>0</v>
      </c>
      <c r="DP27" s="174">
        <v>0</v>
      </c>
      <c r="DQ27" s="174">
        <v>2</v>
      </c>
      <c r="DR27" s="174">
        <v>4</v>
      </c>
      <c r="DS27" s="174">
        <v>1</v>
      </c>
      <c r="DT27" s="174">
        <v>0</v>
      </c>
      <c r="DU27" s="174">
        <v>0</v>
      </c>
      <c r="DV27" s="174">
        <v>0</v>
      </c>
      <c r="DW27" s="174">
        <v>0</v>
      </c>
      <c r="DX27" s="174">
        <v>0</v>
      </c>
      <c r="DY27" s="174">
        <v>0</v>
      </c>
      <c r="DZ27" s="174">
        <f>SUM(DE27:DY27)</f>
        <v>63</v>
      </c>
    </row>
    <row r="28" spans="1:130" x14ac:dyDescent="0.25">
      <c r="A28" s="100" t="s">
        <v>211</v>
      </c>
      <c r="B28" s="100"/>
      <c r="C28" s="204"/>
      <c r="D28" s="204"/>
      <c r="E28" s="228"/>
      <c r="F28" s="204"/>
      <c r="I28" s="204"/>
      <c r="AT28" s="226"/>
      <c r="AU28" s="206"/>
      <c r="AV28" s="204"/>
      <c r="AW28" s="207"/>
      <c r="AX28" s="207"/>
      <c r="AY28" s="207"/>
      <c r="AZ28" s="207"/>
      <c r="BA28" s="207"/>
      <c r="BB28" s="207"/>
      <c r="BC28" s="207"/>
      <c r="BD28" s="207"/>
      <c r="BE28" s="207"/>
      <c r="BF28" s="207"/>
      <c r="BG28" s="207" t="s">
        <v>195</v>
      </c>
      <c r="BH28" s="207" t="s">
        <v>195</v>
      </c>
      <c r="BI28" s="207" t="s">
        <v>195</v>
      </c>
      <c r="BJ28" s="207" t="s">
        <v>195</v>
      </c>
      <c r="BK28" s="207" t="s">
        <v>195</v>
      </c>
      <c r="BL28" s="207" t="s">
        <v>195</v>
      </c>
      <c r="BM28" s="207" t="s">
        <v>195</v>
      </c>
      <c r="BN28" s="207" t="s">
        <v>195</v>
      </c>
      <c r="BO28" s="207" t="s">
        <v>195</v>
      </c>
      <c r="BP28" s="207" t="s">
        <v>195</v>
      </c>
      <c r="BQ28" s="207" t="s">
        <v>195</v>
      </c>
      <c r="BR28" s="207" t="s">
        <v>195</v>
      </c>
      <c r="BS28" s="207" t="s">
        <v>195</v>
      </c>
      <c r="BT28" s="207" t="s">
        <v>195</v>
      </c>
      <c r="BU28" s="207" t="s">
        <v>195</v>
      </c>
      <c r="BV28" s="207" t="s">
        <v>195</v>
      </c>
      <c r="BW28" s="207" t="s">
        <v>195</v>
      </c>
      <c r="BX28" s="207" t="s">
        <v>195</v>
      </c>
      <c r="BY28" s="207" t="s">
        <v>195</v>
      </c>
      <c r="BZ28" s="207" t="s">
        <v>195</v>
      </c>
      <c r="CA28" s="207" t="s">
        <v>195</v>
      </c>
      <c r="CB28" s="207" t="s">
        <v>195</v>
      </c>
      <c r="CC28" s="207" t="s">
        <v>195</v>
      </c>
      <c r="CD28" s="207" t="s">
        <v>195</v>
      </c>
      <c r="CE28" s="207" t="s">
        <v>195</v>
      </c>
      <c r="CF28" s="207" t="s">
        <v>195</v>
      </c>
      <c r="CG28" s="207" t="s">
        <v>195</v>
      </c>
      <c r="CH28" s="207" t="s">
        <v>195</v>
      </c>
      <c r="CI28" s="207" t="s">
        <v>195</v>
      </c>
      <c r="CK28" s="207"/>
      <c r="CL28" s="207"/>
      <c r="CM28" s="207"/>
      <c r="CN28" s="207"/>
      <c r="CO28" s="207"/>
      <c r="CP28" s="207"/>
      <c r="CQ28" s="207"/>
      <c r="CR28" s="207"/>
      <c r="CS28" s="207"/>
      <c r="CT28" s="207"/>
      <c r="CU28" s="207"/>
      <c r="CV28" s="207"/>
      <c r="CW28" s="207"/>
      <c r="CX28" s="207"/>
      <c r="CY28" s="207"/>
      <c r="CZ28" s="207"/>
      <c r="DA28" s="207"/>
      <c r="DB28" s="207"/>
      <c r="DC28" s="207"/>
      <c r="DD28" s="207"/>
    </row>
    <row r="29" spans="1:130" x14ac:dyDescent="0.25">
      <c r="A29" s="100" t="s">
        <v>211</v>
      </c>
      <c r="B29" s="100"/>
      <c r="C29" s="204">
        <v>2014</v>
      </c>
      <c r="D29" s="204" t="s">
        <v>219</v>
      </c>
      <c r="E29" s="228"/>
      <c r="F29" s="204"/>
      <c r="H29" s="174">
        <v>36</v>
      </c>
      <c r="I29" s="204"/>
      <c r="J29" s="174">
        <v>1</v>
      </c>
      <c r="K29" s="174">
        <v>0</v>
      </c>
      <c r="L29" s="174">
        <v>3</v>
      </c>
      <c r="M29" s="174">
        <v>18</v>
      </c>
      <c r="N29" s="174">
        <v>1</v>
      </c>
      <c r="O29" s="174">
        <v>23</v>
      </c>
      <c r="Y29" s="174">
        <v>0</v>
      </c>
      <c r="Z29" s="174">
        <v>1</v>
      </c>
      <c r="AA29" s="174">
        <v>0</v>
      </c>
      <c r="AB29" s="174">
        <v>0</v>
      </c>
      <c r="AC29" s="174">
        <v>1</v>
      </c>
      <c r="AD29" s="174">
        <v>0</v>
      </c>
      <c r="AE29" s="174">
        <v>0</v>
      </c>
      <c r="AF29" s="174">
        <v>0</v>
      </c>
      <c r="AG29" s="174">
        <v>0</v>
      </c>
      <c r="AH29" s="174">
        <v>0</v>
      </c>
      <c r="AI29" s="174">
        <v>0</v>
      </c>
      <c r="AJ29" s="174">
        <v>0</v>
      </c>
      <c r="AK29" s="174">
        <v>0</v>
      </c>
      <c r="AL29" s="174">
        <v>0</v>
      </c>
      <c r="AM29" s="174">
        <v>0</v>
      </c>
      <c r="AN29" s="174">
        <v>0</v>
      </c>
      <c r="AO29" s="174">
        <v>0</v>
      </c>
      <c r="AP29" s="174">
        <v>0</v>
      </c>
      <c r="AQ29" s="174">
        <v>0</v>
      </c>
      <c r="AR29" s="174">
        <v>0</v>
      </c>
      <c r="AS29" s="174">
        <v>1</v>
      </c>
      <c r="AT29" s="226"/>
      <c r="AU29" s="206"/>
      <c r="AV29" s="204">
        <v>23</v>
      </c>
      <c r="AW29" s="207"/>
      <c r="AX29" s="207"/>
      <c r="AY29" s="207"/>
      <c r="AZ29" s="207"/>
      <c r="BA29" s="207"/>
      <c r="BB29" s="207"/>
      <c r="BC29" s="207"/>
      <c r="BD29" s="207"/>
      <c r="BE29" s="207"/>
      <c r="BF29" s="207"/>
      <c r="BG29" s="207" t="s">
        <v>195</v>
      </c>
      <c r="BH29" s="207" t="s">
        <v>195</v>
      </c>
      <c r="BI29" s="207" t="s">
        <v>195</v>
      </c>
      <c r="BJ29" s="207" t="s">
        <v>195</v>
      </c>
      <c r="BK29" s="207" t="s">
        <v>195</v>
      </c>
      <c r="BL29" s="207" t="s">
        <v>195</v>
      </c>
      <c r="BM29" s="207" t="s">
        <v>195</v>
      </c>
      <c r="BN29" s="207" t="s">
        <v>195</v>
      </c>
      <c r="BO29" s="207" t="s">
        <v>195</v>
      </c>
      <c r="BP29" s="207" t="s">
        <v>195</v>
      </c>
      <c r="BQ29" s="207" t="s">
        <v>195</v>
      </c>
      <c r="BR29" s="207" t="s">
        <v>195</v>
      </c>
      <c r="BS29" s="207" t="s">
        <v>195</v>
      </c>
      <c r="BT29" s="207" t="s">
        <v>195</v>
      </c>
      <c r="BU29" s="207" t="s">
        <v>195</v>
      </c>
      <c r="BV29" s="207" t="s">
        <v>195</v>
      </c>
      <c r="BW29" s="207" t="s">
        <v>195</v>
      </c>
      <c r="BX29" s="207" t="s">
        <v>195</v>
      </c>
      <c r="BY29" s="207" t="s">
        <v>195</v>
      </c>
      <c r="BZ29" s="207" t="s">
        <v>195</v>
      </c>
      <c r="CA29" s="207" t="s">
        <v>195</v>
      </c>
      <c r="CB29" s="207" t="s">
        <v>195</v>
      </c>
      <c r="CC29" s="207" t="s">
        <v>195</v>
      </c>
      <c r="CD29" s="207" t="s">
        <v>195</v>
      </c>
      <c r="CE29" s="207" t="s">
        <v>195</v>
      </c>
      <c r="CF29" s="207" t="s">
        <v>195</v>
      </c>
      <c r="CG29" s="207" t="s">
        <v>195</v>
      </c>
      <c r="CH29" s="207" t="s">
        <v>195</v>
      </c>
      <c r="CI29" s="207" t="s">
        <v>195</v>
      </c>
      <c r="CK29" s="207"/>
      <c r="CL29" s="207"/>
      <c r="CM29" s="207"/>
      <c r="CN29" s="207"/>
      <c r="CO29" s="207"/>
      <c r="CP29" s="207"/>
      <c r="CQ29" s="207"/>
      <c r="CR29" s="207"/>
      <c r="CS29" s="207"/>
      <c r="CT29" s="207"/>
      <c r="CU29" s="207"/>
      <c r="CV29" s="207"/>
      <c r="CW29" s="207"/>
      <c r="CX29" s="207"/>
      <c r="CY29" s="207"/>
      <c r="CZ29" s="207"/>
      <c r="DA29" s="207"/>
      <c r="DB29" s="207"/>
      <c r="DC29" s="207"/>
      <c r="DD29" s="207"/>
      <c r="DE29" s="174">
        <v>1</v>
      </c>
      <c r="DF29" s="174">
        <v>0</v>
      </c>
      <c r="DG29" s="174">
        <v>0</v>
      </c>
      <c r="DH29" s="174">
        <v>0</v>
      </c>
      <c r="DI29" s="174">
        <v>0</v>
      </c>
      <c r="DJ29" s="174">
        <v>0</v>
      </c>
      <c r="DK29" s="174">
        <v>0</v>
      </c>
      <c r="DL29" s="174">
        <v>0</v>
      </c>
      <c r="DM29" s="174">
        <v>0</v>
      </c>
      <c r="DN29" s="174">
        <v>0</v>
      </c>
      <c r="DO29" s="174">
        <v>0</v>
      </c>
      <c r="DP29" s="174">
        <v>0</v>
      </c>
      <c r="DQ29" s="174">
        <v>0</v>
      </c>
      <c r="DR29" s="174">
        <v>0</v>
      </c>
      <c r="DS29" s="174">
        <v>0</v>
      </c>
      <c r="DT29" s="174">
        <v>0</v>
      </c>
      <c r="DU29" s="174">
        <v>0</v>
      </c>
      <c r="DV29" s="174">
        <v>0</v>
      </c>
      <c r="DW29" s="174">
        <v>0</v>
      </c>
      <c r="DX29" s="174">
        <v>0</v>
      </c>
      <c r="DY29" s="174">
        <v>0</v>
      </c>
      <c r="DZ29" s="174">
        <f>SUM(DE29:DY29)</f>
        <v>1</v>
      </c>
    </row>
    <row r="30" spans="1:130" x14ac:dyDescent="0.25">
      <c r="A30" s="100" t="s">
        <v>211</v>
      </c>
      <c r="B30" s="100"/>
      <c r="C30" s="204">
        <v>2014</v>
      </c>
      <c r="D30" s="204" t="s">
        <v>309</v>
      </c>
      <c r="E30" s="228"/>
      <c r="F30" s="204"/>
      <c r="H30" s="174">
        <v>282</v>
      </c>
      <c r="I30" s="204"/>
      <c r="J30" s="174">
        <v>60</v>
      </c>
      <c r="K30" s="174">
        <v>6</v>
      </c>
      <c r="L30" s="174">
        <v>10</v>
      </c>
      <c r="M30" s="174">
        <v>71</v>
      </c>
      <c r="N30" s="174">
        <v>5</v>
      </c>
      <c r="O30" s="174">
        <v>152</v>
      </c>
      <c r="Y30" s="174">
        <v>0</v>
      </c>
      <c r="Z30" s="174">
        <v>38</v>
      </c>
      <c r="AA30" s="174">
        <v>3</v>
      </c>
      <c r="AB30" s="174">
        <v>1</v>
      </c>
      <c r="AC30" s="174">
        <v>42</v>
      </c>
      <c r="AD30" s="174">
        <v>16</v>
      </c>
      <c r="AE30" s="174">
        <v>0</v>
      </c>
      <c r="AF30" s="174">
        <v>1</v>
      </c>
      <c r="AG30" s="174">
        <v>0</v>
      </c>
      <c r="AH30" s="174">
        <v>0</v>
      </c>
      <c r="AI30" s="174">
        <v>1</v>
      </c>
      <c r="AJ30" s="174">
        <v>0</v>
      </c>
      <c r="AK30" s="174">
        <v>0</v>
      </c>
      <c r="AL30" s="174">
        <v>0</v>
      </c>
      <c r="AM30" s="174">
        <v>0</v>
      </c>
      <c r="AN30" s="174">
        <v>0</v>
      </c>
      <c r="AO30" s="174">
        <v>0</v>
      </c>
      <c r="AP30" s="174">
        <v>0</v>
      </c>
      <c r="AQ30" s="174">
        <v>0</v>
      </c>
      <c r="AR30" s="174">
        <v>0</v>
      </c>
      <c r="AS30" s="174">
        <v>60</v>
      </c>
      <c r="AT30" s="226"/>
      <c r="AU30" s="206"/>
      <c r="AV30" s="204">
        <v>152</v>
      </c>
      <c r="AW30" s="207"/>
      <c r="AX30" s="207"/>
      <c r="AY30" s="207"/>
      <c r="AZ30" s="207"/>
      <c r="BA30" s="207"/>
      <c r="BB30" s="207"/>
      <c r="BC30" s="207"/>
      <c r="BD30" s="207"/>
      <c r="BE30" s="207"/>
      <c r="BF30" s="207"/>
      <c r="BG30" s="207" t="s">
        <v>195</v>
      </c>
      <c r="BH30" s="207" t="s">
        <v>195</v>
      </c>
      <c r="BI30" s="207" t="s">
        <v>195</v>
      </c>
      <c r="BJ30" s="207" t="s">
        <v>195</v>
      </c>
      <c r="BK30" s="207" t="s">
        <v>195</v>
      </c>
      <c r="BL30" s="207" t="s">
        <v>195</v>
      </c>
      <c r="BM30" s="207" t="s">
        <v>195</v>
      </c>
      <c r="BN30" s="207" t="s">
        <v>195</v>
      </c>
      <c r="BO30" s="207" t="s">
        <v>195</v>
      </c>
      <c r="BP30" s="207" t="s">
        <v>195</v>
      </c>
      <c r="BQ30" s="207" t="s">
        <v>195</v>
      </c>
      <c r="BR30" s="207" t="s">
        <v>195</v>
      </c>
      <c r="BS30" s="207" t="s">
        <v>195</v>
      </c>
      <c r="BT30" s="207" t="s">
        <v>195</v>
      </c>
      <c r="BU30" s="207" t="s">
        <v>195</v>
      </c>
      <c r="BV30" s="207" t="s">
        <v>195</v>
      </c>
      <c r="BW30" s="207" t="s">
        <v>195</v>
      </c>
      <c r="BX30" s="207" t="s">
        <v>195</v>
      </c>
      <c r="BY30" s="207" t="s">
        <v>195</v>
      </c>
      <c r="BZ30" s="207" t="s">
        <v>195</v>
      </c>
      <c r="CA30" s="207" t="s">
        <v>195</v>
      </c>
      <c r="CB30" s="207" t="s">
        <v>195</v>
      </c>
      <c r="CC30" s="207" t="s">
        <v>195</v>
      </c>
      <c r="CD30" s="207" t="s">
        <v>195</v>
      </c>
      <c r="CE30" s="207" t="s">
        <v>195</v>
      </c>
      <c r="CF30" s="207" t="s">
        <v>195</v>
      </c>
      <c r="CG30" s="207" t="s">
        <v>195</v>
      </c>
      <c r="CH30" s="207" t="s">
        <v>195</v>
      </c>
      <c r="CI30" s="207" t="s">
        <v>195</v>
      </c>
      <c r="CK30" s="207"/>
      <c r="CL30" s="207"/>
      <c r="CM30" s="207"/>
      <c r="CN30" s="207"/>
      <c r="CO30" s="207"/>
      <c r="CP30" s="207"/>
      <c r="CQ30" s="207"/>
      <c r="CR30" s="207"/>
      <c r="CS30" s="207"/>
      <c r="CT30" s="207"/>
      <c r="CU30" s="207"/>
      <c r="CV30" s="207"/>
      <c r="CW30" s="207"/>
      <c r="CX30" s="207"/>
      <c r="CY30" s="207"/>
      <c r="CZ30" s="207"/>
      <c r="DA30" s="207"/>
      <c r="DB30" s="207"/>
      <c r="DC30" s="207"/>
      <c r="DD30" s="207"/>
      <c r="DE30" s="174">
        <v>36</v>
      </c>
      <c r="DF30" s="174">
        <v>8</v>
      </c>
      <c r="DG30" s="174">
        <v>1</v>
      </c>
      <c r="DH30" s="174">
        <v>2</v>
      </c>
      <c r="DI30" s="174">
        <v>1</v>
      </c>
      <c r="DJ30" s="174">
        <v>0</v>
      </c>
      <c r="DK30" s="174">
        <v>0</v>
      </c>
      <c r="DL30" s="174">
        <v>0</v>
      </c>
      <c r="DM30" s="174">
        <v>0</v>
      </c>
      <c r="DN30" s="174">
        <v>0</v>
      </c>
      <c r="DO30" s="174">
        <v>0</v>
      </c>
      <c r="DP30" s="174">
        <v>0</v>
      </c>
      <c r="DQ30" s="174">
        <v>1</v>
      </c>
      <c r="DR30" s="174">
        <v>6</v>
      </c>
      <c r="DS30" s="174">
        <v>4</v>
      </c>
      <c r="DT30" s="174">
        <v>0</v>
      </c>
      <c r="DU30" s="174">
        <v>0</v>
      </c>
      <c r="DV30" s="174">
        <v>0</v>
      </c>
      <c r="DW30" s="174">
        <v>1</v>
      </c>
      <c r="DX30" s="174">
        <v>0</v>
      </c>
      <c r="DY30" s="174">
        <v>0</v>
      </c>
      <c r="DZ30" s="174">
        <f>SUM(DE30:DY30)</f>
        <v>60</v>
      </c>
    </row>
    <row r="31" spans="1:130" x14ac:dyDescent="0.25">
      <c r="A31" s="100" t="s">
        <v>220</v>
      </c>
      <c r="B31" s="100"/>
      <c r="C31" s="204">
        <v>2012</v>
      </c>
      <c r="D31" s="204" t="s">
        <v>192</v>
      </c>
      <c r="E31" s="228"/>
      <c r="F31" s="204"/>
      <c r="G31" s="204">
        <v>50</v>
      </c>
      <c r="H31" s="204">
        <v>1</v>
      </c>
      <c r="I31" s="204"/>
      <c r="J31" s="204">
        <v>0</v>
      </c>
      <c r="K31" s="204">
        <v>0</v>
      </c>
      <c r="L31" s="204">
        <v>0</v>
      </c>
      <c r="M31" s="204">
        <v>1</v>
      </c>
      <c r="N31" s="204">
        <v>0</v>
      </c>
      <c r="O31" s="204">
        <v>1</v>
      </c>
      <c r="P31" s="204"/>
      <c r="Q31" s="204">
        <v>26</v>
      </c>
      <c r="R31" s="204">
        <v>0</v>
      </c>
      <c r="S31" s="204">
        <v>26</v>
      </c>
      <c r="T31" s="204">
        <v>21</v>
      </c>
      <c r="U31" s="204">
        <v>5</v>
      </c>
      <c r="V31" s="204"/>
      <c r="W31" s="204"/>
      <c r="X31" s="204"/>
      <c r="Y31" s="204">
        <v>0</v>
      </c>
      <c r="Z31" s="204">
        <v>0</v>
      </c>
      <c r="AA31" s="204">
        <v>0</v>
      </c>
      <c r="AB31" s="204">
        <v>0</v>
      </c>
      <c r="AC31" s="204">
        <v>0</v>
      </c>
      <c r="AD31" s="204">
        <v>0</v>
      </c>
      <c r="AE31" s="204">
        <v>0</v>
      </c>
      <c r="AF31" s="204">
        <v>0</v>
      </c>
      <c r="AG31" s="204">
        <v>0</v>
      </c>
      <c r="AH31" s="205">
        <v>0</v>
      </c>
      <c r="AI31" s="204">
        <v>0</v>
      </c>
      <c r="AJ31" s="205">
        <v>0</v>
      </c>
      <c r="AK31" s="205">
        <v>0</v>
      </c>
      <c r="AL31" s="205">
        <v>0</v>
      </c>
      <c r="AM31" s="205">
        <v>0</v>
      </c>
      <c r="AN31" s="205">
        <v>0</v>
      </c>
      <c r="AO31" s="205">
        <v>0</v>
      </c>
      <c r="AP31" s="205">
        <v>0</v>
      </c>
      <c r="AQ31" s="205">
        <v>0</v>
      </c>
      <c r="AR31" s="205">
        <v>0</v>
      </c>
      <c r="AS31" s="205">
        <v>0</v>
      </c>
      <c r="AT31" s="226"/>
      <c r="AU31" s="206"/>
      <c r="AV31" s="206"/>
      <c r="AW31" s="206"/>
      <c r="AX31" s="207">
        <v>0</v>
      </c>
      <c r="AY31" s="207">
        <v>0</v>
      </c>
      <c r="AZ31" s="207"/>
      <c r="BA31" s="207">
        <v>0</v>
      </c>
      <c r="BB31" s="207"/>
      <c r="BC31" s="207"/>
      <c r="BD31" s="207"/>
      <c r="BE31" s="207"/>
      <c r="BF31" s="207"/>
      <c r="BG31" s="208">
        <v>0</v>
      </c>
      <c r="BH31" s="208">
        <v>0</v>
      </c>
      <c r="BI31" s="208">
        <v>0</v>
      </c>
      <c r="BJ31" s="208">
        <v>0</v>
      </c>
      <c r="BK31" s="208">
        <v>0</v>
      </c>
      <c r="BL31" s="208">
        <v>0</v>
      </c>
      <c r="BM31" s="208">
        <v>0</v>
      </c>
      <c r="BN31" s="208">
        <v>0</v>
      </c>
      <c r="BO31" s="207" t="s">
        <v>195</v>
      </c>
      <c r="BP31" s="207" t="s">
        <v>195</v>
      </c>
      <c r="BQ31" s="207" t="s">
        <v>195</v>
      </c>
      <c r="BR31" s="207" t="s">
        <v>195</v>
      </c>
      <c r="BS31" s="207" t="s">
        <v>195</v>
      </c>
      <c r="BT31" s="207" t="s">
        <v>195</v>
      </c>
      <c r="BU31" s="207" t="s">
        <v>195</v>
      </c>
      <c r="BV31" s="207" t="s">
        <v>195</v>
      </c>
      <c r="BW31" s="207" t="s">
        <v>195</v>
      </c>
      <c r="BX31" s="207" t="s">
        <v>195</v>
      </c>
      <c r="BY31" s="207" t="s">
        <v>195</v>
      </c>
      <c r="BZ31" s="207" t="s">
        <v>195</v>
      </c>
      <c r="CA31" s="207" t="s">
        <v>195</v>
      </c>
      <c r="CB31" s="207" t="s">
        <v>195</v>
      </c>
      <c r="CC31" s="207" t="s">
        <v>195</v>
      </c>
      <c r="CD31" s="207" t="s">
        <v>195</v>
      </c>
      <c r="CE31" s="207" t="s">
        <v>195</v>
      </c>
      <c r="CF31" s="207" t="s">
        <v>195</v>
      </c>
      <c r="CG31" s="207" t="s">
        <v>195</v>
      </c>
      <c r="CH31" s="207" t="s">
        <v>195</v>
      </c>
      <c r="CI31" s="207" t="s">
        <v>195</v>
      </c>
      <c r="CK31" s="207">
        <v>0</v>
      </c>
      <c r="CL31" s="207">
        <v>0</v>
      </c>
      <c r="CM31" s="207">
        <v>0</v>
      </c>
      <c r="CN31" s="207">
        <v>0</v>
      </c>
      <c r="CO31" s="207">
        <v>0</v>
      </c>
      <c r="CP31" s="207">
        <v>0</v>
      </c>
      <c r="CQ31" s="207">
        <v>0</v>
      </c>
      <c r="CR31" s="208">
        <v>0</v>
      </c>
      <c r="CS31" s="208">
        <v>0</v>
      </c>
      <c r="CT31" s="207">
        <v>0</v>
      </c>
      <c r="CU31" s="208">
        <v>0</v>
      </c>
      <c r="CV31" s="208">
        <v>0</v>
      </c>
      <c r="CW31" s="208">
        <v>0</v>
      </c>
      <c r="CX31" s="208">
        <v>0</v>
      </c>
      <c r="CY31" s="208">
        <v>0</v>
      </c>
      <c r="CZ31" s="208">
        <v>0</v>
      </c>
      <c r="DA31" s="208">
        <v>0</v>
      </c>
      <c r="DB31" s="208">
        <v>0</v>
      </c>
      <c r="DC31" s="208">
        <v>0</v>
      </c>
      <c r="DD31" s="207"/>
      <c r="DE31" s="208">
        <v>0</v>
      </c>
      <c r="DF31" s="208">
        <v>0</v>
      </c>
      <c r="DG31" s="208">
        <v>0</v>
      </c>
      <c r="DH31" s="208">
        <v>0</v>
      </c>
      <c r="DI31" s="208">
        <v>0</v>
      </c>
      <c r="DJ31" s="208">
        <v>0</v>
      </c>
      <c r="DK31" s="208">
        <v>0</v>
      </c>
      <c r="DL31" s="208">
        <v>0</v>
      </c>
      <c r="DM31" s="208">
        <v>0</v>
      </c>
      <c r="DN31" s="208">
        <v>0</v>
      </c>
      <c r="DO31" s="208">
        <v>0</v>
      </c>
      <c r="DP31" s="208">
        <v>0</v>
      </c>
      <c r="DQ31" s="208">
        <v>0</v>
      </c>
      <c r="DR31" s="208">
        <v>0</v>
      </c>
      <c r="DS31" s="208">
        <v>1</v>
      </c>
      <c r="DT31" s="208">
        <v>0</v>
      </c>
      <c r="DU31" s="208">
        <v>0</v>
      </c>
      <c r="DV31" s="208">
        <v>0</v>
      </c>
      <c r="DW31" s="208">
        <v>0</v>
      </c>
      <c r="DX31" s="208">
        <v>0</v>
      </c>
      <c r="DY31" s="208">
        <v>0</v>
      </c>
      <c r="DZ31" s="208">
        <v>1</v>
      </c>
    </row>
    <row r="32" spans="1:130" x14ac:dyDescent="0.25">
      <c r="A32" s="100" t="s">
        <v>220</v>
      </c>
      <c r="B32" s="100"/>
      <c r="C32" s="204">
        <v>2012</v>
      </c>
      <c r="D32" s="204" t="s">
        <v>309</v>
      </c>
      <c r="E32" s="228"/>
      <c r="F32" s="204"/>
      <c r="G32" s="204">
        <v>378</v>
      </c>
      <c r="H32" s="204">
        <v>24</v>
      </c>
      <c r="I32" s="204"/>
      <c r="J32" s="204">
        <v>7</v>
      </c>
      <c r="K32" s="204">
        <v>0</v>
      </c>
      <c r="L32" s="204">
        <v>7</v>
      </c>
      <c r="M32" s="204">
        <v>10</v>
      </c>
      <c r="N32" s="204">
        <v>0</v>
      </c>
      <c r="O32" s="204">
        <v>24</v>
      </c>
      <c r="P32" s="204"/>
      <c r="Q32" s="204">
        <v>150</v>
      </c>
      <c r="R32" s="204">
        <v>5</v>
      </c>
      <c r="S32" s="204">
        <v>145</v>
      </c>
      <c r="T32" s="204">
        <v>130</v>
      </c>
      <c r="U32" s="204">
        <v>15</v>
      </c>
      <c r="V32" s="204"/>
      <c r="W32" s="204"/>
      <c r="X32" s="204"/>
      <c r="Y32" s="204">
        <v>0</v>
      </c>
      <c r="Z32" s="204">
        <v>3</v>
      </c>
      <c r="AA32" s="204">
        <v>1</v>
      </c>
      <c r="AB32" s="204">
        <v>0</v>
      </c>
      <c r="AC32" s="204">
        <v>4</v>
      </c>
      <c r="AD32" s="204">
        <v>0</v>
      </c>
      <c r="AE32" s="204">
        <v>0</v>
      </c>
      <c r="AF32" s="204">
        <v>1</v>
      </c>
      <c r="AG32" s="204">
        <v>0</v>
      </c>
      <c r="AH32" s="205">
        <v>0</v>
      </c>
      <c r="AI32" s="204">
        <v>0</v>
      </c>
      <c r="AJ32" s="205">
        <v>0</v>
      </c>
      <c r="AK32" s="205">
        <v>0</v>
      </c>
      <c r="AL32" s="205">
        <v>0</v>
      </c>
      <c r="AM32" s="205">
        <v>0</v>
      </c>
      <c r="AN32" s="205">
        <v>1</v>
      </c>
      <c r="AO32" s="205">
        <v>0</v>
      </c>
      <c r="AP32" s="205">
        <v>0</v>
      </c>
      <c r="AQ32" s="205">
        <v>0</v>
      </c>
      <c r="AR32" s="205">
        <v>1</v>
      </c>
      <c r="AS32" s="205">
        <v>7</v>
      </c>
      <c r="AT32" s="226"/>
      <c r="AU32" s="206"/>
      <c r="AV32" s="206"/>
      <c r="AW32" s="206"/>
      <c r="AX32" s="207">
        <v>0</v>
      </c>
      <c r="AY32" s="207">
        <v>0</v>
      </c>
      <c r="AZ32" s="207"/>
      <c r="BA32" s="207">
        <v>0</v>
      </c>
      <c r="BB32" s="207"/>
      <c r="BC32" s="207"/>
      <c r="BD32" s="207"/>
      <c r="BE32" s="207"/>
      <c r="BF32" s="207"/>
      <c r="BG32" s="208">
        <v>0</v>
      </c>
      <c r="BH32" s="208">
        <v>0</v>
      </c>
      <c r="BI32" s="208">
        <v>0</v>
      </c>
      <c r="BJ32" s="208">
        <v>0</v>
      </c>
      <c r="BK32" s="208">
        <v>0</v>
      </c>
      <c r="BL32" s="208">
        <v>0</v>
      </c>
      <c r="BM32" s="208">
        <v>0</v>
      </c>
      <c r="BN32" s="208">
        <v>0</v>
      </c>
      <c r="BO32" s="207" t="s">
        <v>195</v>
      </c>
      <c r="BP32" s="207" t="s">
        <v>195</v>
      </c>
      <c r="BQ32" s="207" t="s">
        <v>195</v>
      </c>
      <c r="BR32" s="207" t="s">
        <v>195</v>
      </c>
      <c r="BS32" s="207" t="s">
        <v>195</v>
      </c>
      <c r="BT32" s="207" t="s">
        <v>195</v>
      </c>
      <c r="BU32" s="207" t="s">
        <v>195</v>
      </c>
      <c r="BV32" s="207" t="s">
        <v>195</v>
      </c>
      <c r="BW32" s="207" t="s">
        <v>195</v>
      </c>
      <c r="BX32" s="207" t="s">
        <v>195</v>
      </c>
      <c r="BY32" s="207" t="s">
        <v>195</v>
      </c>
      <c r="BZ32" s="207" t="s">
        <v>195</v>
      </c>
      <c r="CA32" s="207" t="s">
        <v>195</v>
      </c>
      <c r="CB32" s="207" t="s">
        <v>195</v>
      </c>
      <c r="CC32" s="207" t="s">
        <v>195</v>
      </c>
      <c r="CD32" s="207" t="s">
        <v>195</v>
      </c>
      <c r="CE32" s="207" t="s">
        <v>195</v>
      </c>
      <c r="CF32" s="207" t="s">
        <v>195</v>
      </c>
      <c r="CG32" s="207" t="s">
        <v>195</v>
      </c>
      <c r="CH32" s="207" t="s">
        <v>195</v>
      </c>
      <c r="CI32" s="207" t="s">
        <v>195</v>
      </c>
      <c r="CK32" s="207">
        <v>0</v>
      </c>
      <c r="CL32" s="207">
        <v>0</v>
      </c>
      <c r="CM32" s="207">
        <v>0</v>
      </c>
      <c r="CN32" s="207">
        <v>0</v>
      </c>
      <c r="CO32" s="207">
        <v>0</v>
      </c>
      <c r="CP32" s="207">
        <v>0</v>
      </c>
      <c r="CQ32" s="207">
        <v>1</v>
      </c>
      <c r="CR32" s="208">
        <v>0</v>
      </c>
      <c r="CS32" s="208">
        <v>0</v>
      </c>
      <c r="CT32" s="207">
        <v>0</v>
      </c>
      <c r="CU32" s="208">
        <v>0</v>
      </c>
      <c r="CV32" s="208">
        <v>0</v>
      </c>
      <c r="CW32" s="208">
        <v>0</v>
      </c>
      <c r="CX32" s="208">
        <v>0</v>
      </c>
      <c r="CY32" s="208">
        <v>0</v>
      </c>
      <c r="CZ32" s="208">
        <v>0</v>
      </c>
      <c r="DA32" s="208">
        <v>0</v>
      </c>
      <c r="DB32" s="208">
        <v>0</v>
      </c>
      <c r="DC32" s="208">
        <v>0</v>
      </c>
      <c r="DD32" s="207"/>
      <c r="DE32" s="208">
        <v>4</v>
      </c>
      <c r="DF32" s="208">
        <v>2</v>
      </c>
      <c r="DG32" s="208">
        <v>0</v>
      </c>
      <c r="DH32" s="208">
        <v>4</v>
      </c>
      <c r="DI32" s="208">
        <v>2</v>
      </c>
      <c r="DJ32" s="208">
        <v>0</v>
      </c>
      <c r="DK32" s="208">
        <v>0</v>
      </c>
      <c r="DL32" s="208">
        <v>0</v>
      </c>
      <c r="DM32" s="208">
        <v>0</v>
      </c>
      <c r="DN32" s="208">
        <v>0</v>
      </c>
      <c r="DO32" s="208">
        <v>0</v>
      </c>
      <c r="DP32" s="208">
        <v>0</v>
      </c>
      <c r="DQ32" s="208">
        <v>3</v>
      </c>
      <c r="DR32" s="208">
        <v>3</v>
      </c>
      <c r="DS32" s="208">
        <v>4</v>
      </c>
      <c r="DT32" s="208">
        <v>1</v>
      </c>
      <c r="DU32" s="208">
        <v>0</v>
      </c>
      <c r="DV32" s="208">
        <v>0</v>
      </c>
      <c r="DW32" s="208">
        <v>1</v>
      </c>
      <c r="DX32" s="208">
        <v>0</v>
      </c>
      <c r="DY32" s="208">
        <v>0</v>
      </c>
      <c r="DZ32" s="208">
        <v>24</v>
      </c>
    </row>
    <row r="33" spans="1:130" x14ac:dyDescent="0.25">
      <c r="A33" s="100" t="s">
        <v>220</v>
      </c>
      <c r="B33" s="100"/>
      <c r="C33" s="204">
        <v>2013</v>
      </c>
      <c r="D33" s="204" t="s">
        <v>192</v>
      </c>
      <c r="E33" s="228"/>
      <c r="F33" s="204"/>
      <c r="G33" s="204">
        <v>50</v>
      </c>
      <c r="H33" s="204">
        <v>0</v>
      </c>
      <c r="I33" s="204"/>
      <c r="J33" s="204">
        <v>0</v>
      </c>
      <c r="K33" s="204">
        <v>0</v>
      </c>
      <c r="L33" s="204">
        <v>0</v>
      </c>
      <c r="M33" s="204">
        <v>0</v>
      </c>
      <c r="N33" s="204">
        <v>0</v>
      </c>
      <c r="O33" s="204">
        <v>0</v>
      </c>
      <c r="P33" s="204"/>
      <c r="Q33" s="204">
        <v>30</v>
      </c>
      <c r="R33" s="204">
        <v>0</v>
      </c>
      <c r="S33" s="204">
        <v>30</v>
      </c>
      <c r="T33" s="204">
        <v>29</v>
      </c>
      <c r="U33" s="204">
        <v>1</v>
      </c>
      <c r="V33" s="204"/>
      <c r="W33" s="204"/>
      <c r="X33" s="204"/>
      <c r="Y33" s="204">
        <v>0</v>
      </c>
      <c r="Z33" s="204">
        <v>0</v>
      </c>
      <c r="AA33" s="204">
        <v>0</v>
      </c>
      <c r="AB33" s="204">
        <v>0</v>
      </c>
      <c r="AC33" s="204">
        <v>0</v>
      </c>
      <c r="AD33" s="204">
        <v>0</v>
      </c>
      <c r="AE33" s="204">
        <v>0</v>
      </c>
      <c r="AF33" s="204">
        <v>0</v>
      </c>
      <c r="AG33" s="204">
        <v>0</v>
      </c>
      <c r="AH33" s="205">
        <v>0</v>
      </c>
      <c r="AI33" s="204">
        <v>0</v>
      </c>
      <c r="AJ33" s="205">
        <v>0</v>
      </c>
      <c r="AK33" s="205">
        <v>0</v>
      </c>
      <c r="AL33" s="205">
        <v>0</v>
      </c>
      <c r="AM33" s="205">
        <v>0</v>
      </c>
      <c r="AN33" s="205">
        <v>0</v>
      </c>
      <c r="AO33" s="205">
        <v>0</v>
      </c>
      <c r="AP33" s="205">
        <v>0</v>
      </c>
      <c r="AQ33" s="205">
        <v>0</v>
      </c>
      <c r="AR33" s="205">
        <v>0</v>
      </c>
      <c r="AS33" s="205">
        <v>0</v>
      </c>
      <c r="AT33" s="226"/>
      <c r="AU33" s="206"/>
      <c r="AV33" s="206"/>
      <c r="AW33" s="206"/>
      <c r="AX33" s="207">
        <v>0</v>
      </c>
      <c r="AY33" s="207">
        <v>0</v>
      </c>
      <c r="AZ33" s="207"/>
      <c r="BA33" s="207">
        <v>0</v>
      </c>
      <c r="BB33" s="207"/>
      <c r="BC33" s="207"/>
      <c r="BD33" s="207"/>
      <c r="BE33" s="207"/>
      <c r="BF33" s="207"/>
      <c r="BG33" s="208">
        <v>0</v>
      </c>
      <c r="BH33" s="208">
        <v>0</v>
      </c>
      <c r="BI33" s="208">
        <v>0</v>
      </c>
      <c r="BJ33" s="208">
        <v>0</v>
      </c>
      <c r="BK33" s="208">
        <v>0</v>
      </c>
      <c r="BL33" s="208">
        <v>0</v>
      </c>
      <c r="BM33" s="208">
        <v>0</v>
      </c>
      <c r="BN33" s="208">
        <v>0</v>
      </c>
      <c r="BO33" s="207" t="s">
        <v>195</v>
      </c>
      <c r="BP33" s="207" t="s">
        <v>195</v>
      </c>
      <c r="BQ33" s="207" t="s">
        <v>195</v>
      </c>
      <c r="BR33" s="207" t="s">
        <v>195</v>
      </c>
      <c r="BS33" s="207" t="s">
        <v>195</v>
      </c>
      <c r="BT33" s="207" t="s">
        <v>195</v>
      </c>
      <c r="BU33" s="207" t="s">
        <v>195</v>
      </c>
      <c r="BV33" s="207" t="s">
        <v>195</v>
      </c>
      <c r="BW33" s="207" t="s">
        <v>195</v>
      </c>
      <c r="BX33" s="207" t="s">
        <v>195</v>
      </c>
      <c r="BY33" s="207" t="s">
        <v>195</v>
      </c>
      <c r="BZ33" s="207" t="s">
        <v>195</v>
      </c>
      <c r="CA33" s="207" t="s">
        <v>195</v>
      </c>
      <c r="CB33" s="207" t="s">
        <v>195</v>
      </c>
      <c r="CC33" s="207" t="s">
        <v>195</v>
      </c>
      <c r="CD33" s="207" t="s">
        <v>195</v>
      </c>
      <c r="CE33" s="207" t="s">
        <v>195</v>
      </c>
      <c r="CF33" s="207" t="s">
        <v>195</v>
      </c>
      <c r="CG33" s="207" t="s">
        <v>195</v>
      </c>
      <c r="CH33" s="207" t="s">
        <v>195</v>
      </c>
      <c r="CI33" s="207" t="s">
        <v>195</v>
      </c>
      <c r="CK33" s="207">
        <v>0</v>
      </c>
      <c r="CL33" s="207">
        <v>0</v>
      </c>
      <c r="CM33" s="207">
        <v>0</v>
      </c>
      <c r="CN33" s="207">
        <v>0</v>
      </c>
      <c r="CO33" s="207">
        <v>0</v>
      </c>
      <c r="CP33" s="207">
        <v>0</v>
      </c>
      <c r="CQ33" s="207">
        <v>0</v>
      </c>
      <c r="CR33" s="208">
        <v>0</v>
      </c>
      <c r="CS33" s="208">
        <v>0</v>
      </c>
      <c r="CT33" s="207">
        <v>0</v>
      </c>
      <c r="CU33" s="208">
        <v>0</v>
      </c>
      <c r="CV33" s="208">
        <v>0</v>
      </c>
      <c r="CW33" s="208">
        <v>0</v>
      </c>
      <c r="CX33" s="208">
        <v>0</v>
      </c>
      <c r="CY33" s="208">
        <v>0</v>
      </c>
      <c r="CZ33" s="208">
        <v>0</v>
      </c>
      <c r="DA33" s="208">
        <v>0</v>
      </c>
      <c r="DB33" s="208">
        <v>0</v>
      </c>
      <c r="DC33" s="208">
        <v>0</v>
      </c>
      <c r="DD33" s="207"/>
      <c r="DE33" s="208">
        <v>0</v>
      </c>
      <c r="DF33" s="208">
        <v>0</v>
      </c>
      <c r="DG33" s="208">
        <v>0</v>
      </c>
      <c r="DH33" s="208">
        <v>0</v>
      </c>
      <c r="DI33" s="208">
        <v>0</v>
      </c>
      <c r="DJ33" s="208">
        <v>0</v>
      </c>
      <c r="DK33" s="208">
        <v>0</v>
      </c>
      <c r="DL33" s="208">
        <v>0</v>
      </c>
      <c r="DM33" s="208">
        <v>0</v>
      </c>
      <c r="DN33" s="208">
        <v>0</v>
      </c>
      <c r="DO33" s="208">
        <v>0</v>
      </c>
      <c r="DP33" s="208">
        <v>0</v>
      </c>
      <c r="DQ33" s="208">
        <v>0</v>
      </c>
      <c r="DR33" s="208">
        <v>0</v>
      </c>
      <c r="DS33" s="208">
        <v>0</v>
      </c>
      <c r="DT33" s="208">
        <v>0</v>
      </c>
      <c r="DU33" s="208">
        <v>0</v>
      </c>
      <c r="DV33" s="208">
        <v>0</v>
      </c>
      <c r="DW33" s="208">
        <v>0</v>
      </c>
      <c r="DX33" s="208">
        <v>0</v>
      </c>
      <c r="DY33" s="208">
        <v>0</v>
      </c>
      <c r="DZ33" s="208">
        <v>0</v>
      </c>
    </row>
    <row r="34" spans="1:130" x14ac:dyDescent="0.25">
      <c r="A34" s="100" t="s">
        <v>220</v>
      </c>
      <c r="B34" s="100"/>
      <c r="C34" s="204">
        <v>2013</v>
      </c>
      <c r="D34" s="204" t="s">
        <v>309</v>
      </c>
      <c r="E34" s="228"/>
      <c r="F34" s="204"/>
      <c r="G34" s="204">
        <v>318</v>
      </c>
      <c r="H34" s="204">
        <v>30</v>
      </c>
      <c r="I34" s="204"/>
      <c r="J34" s="204">
        <v>4</v>
      </c>
      <c r="K34" s="204">
        <v>5</v>
      </c>
      <c r="L34" s="204">
        <v>8</v>
      </c>
      <c r="M34" s="204">
        <v>13</v>
      </c>
      <c r="N34" s="204">
        <v>0</v>
      </c>
      <c r="O34" s="204">
        <v>30</v>
      </c>
      <c r="P34" s="204"/>
      <c r="Q34" s="204">
        <v>149</v>
      </c>
      <c r="R34" s="204">
        <v>7</v>
      </c>
      <c r="S34" s="204">
        <v>142</v>
      </c>
      <c r="T34" s="204">
        <v>137</v>
      </c>
      <c r="U34" s="204">
        <v>5</v>
      </c>
      <c r="V34" s="204"/>
      <c r="W34" s="204"/>
      <c r="X34" s="204"/>
      <c r="Y34" s="204">
        <v>0</v>
      </c>
      <c r="Z34" s="204">
        <v>1</v>
      </c>
      <c r="AA34" s="204">
        <v>1</v>
      </c>
      <c r="AB34" s="204">
        <v>0</v>
      </c>
      <c r="AC34" s="204">
        <v>2</v>
      </c>
      <c r="AD34" s="204">
        <v>0</v>
      </c>
      <c r="AE34" s="204">
        <v>0</v>
      </c>
      <c r="AF34" s="204">
        <v>0</v>
      </c>
      <c r="AG34" s="204">
        <v>0</v>
      </c>
      <c r="AH34" s="205">
        <v>0</v>
      </c>
      <c r="AI34" s="204">
        <v>1</v>
      </c>
      <c r="AJ34" s="205">
        <v>0</v>
      </c>
      <c r="AK34" s="205">
        <v>0</v>
      </c>
      <c r="AL34" s="205">
        <v>0</v>
      </c>
      <c r="AM34" s="205">
        <v>0</v>
      </c>
      <c r="AN34" s="205">
        <v>0</v>
      </c>
      <c r="AO34" s="205">
        <v>0</v>
      </c>
      <c r="AP34" s="205">
        <v>0</v>
      </c>
      <c r="AQ34" s="205">
        <v>0</v>
      </c>
      <c r="AR34" s="205">
        <v>1</v>
      </c>
      <c r="AS34" s="205">
        <v>4</v>
      </c>
      <c r="AT34" s="226"/>
      <c r="AU34" s="206"/>
      <c r="AV34" s="206"/>
      <c r="AW34" s="206"/>
      <c r="AX34" s="207">
        <v>0</v>
      </c>
      <c r="AY34" s="207">
        <v>0</v>
      </c>
      <c r="AZ34" s="207"/>
      <c r="BA34" s="207">
        <v>0</v>
      </c>
      <c r="BB34" s="207"/>
      <c r="BC34" s="207"/>
      <c r="BD34" s="207"/>
      <c r="BE34" s="207"/>
      <c r="BF34" s="207"/>
      <c r="BG34" s="208">
        <v>0</v>
      </c>
      <c r="BH34" s="208">
        <v>0</v>
      </c>
      <c r="BI34" s="208">
        <v>0</v>
      </c>
      <c r="BJ34" s="208">
        <v>0</v>
      </c>
      <c r="BK34" s="208">
        <v>0</v>
      </c>
      <c r="BL34" s="208">
        <v>0</v>
      </c>
      <c r="BM34" s="208">
        <v>0</v>
      </c>
      <c r="BN34" s="208">
        <v>0</v>
      </c>
      <c r="BO34" s="207" t="s">
        <v>195</v>
      </c>
      <c r="BP34" s="207" t="s">
        <v>195</v>
      </c>
      <c r="BQ34" s="207" t="s">
        <v>195</v>
      </c>
      <c r="BR34" s="207" t="s">
        <v>195</v>
      </c>
      <c r="BS34" s="207" t="s">
        <v>195</v>
      </c>
      <c r="BT34" s="207" t="s">
        <v>195</v>
      </c>
      <c r="BU34" s="207" t="s">
        <v>195</v>
      </c>
      <c r="BV34" s="207" t="s">
        <v>195</v>
      </c>
      <c r="BW34" s="207" t="s">
        <v>195</v>
      </c>
      <c r="BX34" s="207" t="s">
        <v>195</v>
      </c>
      <c r="BY34" s="207" t="s">
        <v>195</v>
      </c>
      <c r="BZ34" s="207" t="s">
        <v>195</v>
      </c>
      <c r="CA34" s="207" t="s">
        <v>195</v>
      </c>
      <c r="CB34" s="207" t="s">
        <v>195</v>
      </c>
      <c r="CC34" s="207" t="s">
        <v>195</v>
      </c>
      <c r="CD34" s="207" t="s">
        <v>195</v>
      </c>
      <c r="CE34" s="207" t="s">
        <v>195</v>
      </c>
      <c r="CF34" s="207" t="s">
        <v>195</v>
      </c>
      <c r="CG34" s="207" t="s">
        <v>195</v>
      </c>
      <c r="CH34" s="207" t="s">
        <v>195</v>
      </c>
      <c r="CI34" s="207" t="s">
        <v>195</v>
      </c>
      <c r="CK34" s="207">
        <v>0</v>
      </c>
      <c r="CL34" s="207">
        <v>0</v>
      </c>
      <c r="CM34" s="207">
        <v>0</v>
      </c>
      <c r="CN34" s="207">
        <v>0</v>
      </c>
      <c r="CO34" s="207">
        <v>0</v>
      </c>
      <c r="CP34" s="207">
        <v>0</v>
      </c>
      <c r="CQ34" s="207">
        <v>1</v>
      </c>
      <c r="CR34" s="208">
        <v>0</v>
      </c>
      <c r="CS34" s="208">
        <v>0</v>
      </c>
      <c r="CT34" s="207">
        <v>1</v>
      </c>
      <c r="CU34" s="208">
        <v>0</v>
      </c>
      <c r="CV34" s="208">
        <v>0</v>
      </c>
      <c r="CW34" s="208">
        <v>0</v>
      </c>
      <c r="CX34" s="208">
        <v>0</v>
      </c>
      <c r="CY34" s="208">
        <v>1</v>
      </c>
      <c r="CZ34" s="208">
        <v>0</v>
      </c>
      <c r="DA34" s="208">
        <v>0</v>
      </c>
      <c r="DB34" s="208">
        <v>0</v>
      </c>
      <c r="DC34" s="208">
        <v>0</v>
      </c>
      <c r="DD34" s="207"/>
      <c r="DE34" s="208">
        <v>3</v>
      </c>
      <c r="DF34" s="208">
        <v>3</v>
      </c>
      <c r="DG34" s="208">
        <v>0</v>
      </c>
      <c r="DH34" s="208">
        <v>0</v>
      </c>
      <c r="DI34" s="208">
        <v>2</v>
      </c>
      <c r="DJ34" s="208">
        <v>0</v>
      </c>
      <c r="DK34" s="208">
        <v>0</v>
      </c>
      <c r="DL34" s="208">
        <v>0</v>
      </c>
      <c r="DM34" s="208">
        <v>0</v>
      </c>
      <c r="DN34" s="208">
        <v>0</v>
      </c>
      <c r="DO34" s="208">
        <v>0</v>
      </c>
      <c r="DP34" s="208">
        <v>3</v>
      </c>
      <c r="DQ34" s="208">
        <v>1</v>
      </c>
      <c r="DR34" s="208">
        <v>4</v>
      </c>
      <c r="DS34" s="208">
        <v>9</v>
      </c>
      <c r="DT34" s="208">
        <v>1</v>
      </c>
      <c r="DU34" s="208">
        <v>1</v>
      </c>
      <c r="DV34" s="208">
        <v>0</v>
      </c>
      <c r="DW34" s="208">
        <v>0</v>
      </c>
      <c r="DX34" s="208">
        <v>0</v>
      </c>
      <c r="DY34" s="208">
        <v>3</v>
      </c>
      <c r="DZ34" s="208">
        <v>30</v>
      </c>
    </row>
    <row r="35" spans="1:130" x14ac:dyDescent="0.25">
      <c r="A35" s="100" t="s">
        <v>220</v>
      </c>
      <c r="B35" s="100"/>
      <c r="C35" s="204">
        <v>2014</v>
      </c>
      <c r="D35" s="204" t="s">
        <v>192</v>
      </c>
      <c r="E35" s="228"/>
      <c r="F35" s="204"/>
      <c r="G35" s="204">
        <v>65</v>
      </c>
      <c r="H35" s="204">
        <v>3</v>
      </c>
      <c r="I35" s="204"/>
      <c r="J35" s="204">
        <v>0</v>
      </c>
      <c r="K35" s="204">
        <v>0</v>
      </c>
      <c r="L35" s="204">
        <v>0</v>
      </c>
      <c r="M35" s="204">
        <v>3</v>
      </c>
      <c r="N35" s="204">
        <v>0</v>
      </c>
      <c r="O35" s="204">
        <v>3</v>
      </c>
      <c r="P35" s="204"/>
      <c r="Q35" s="204">
        <v>41</v>
      </c>
      <c r="R35" s="204">
        <v>0</v>
      </c>
      <c r="S35" s="204">
        <v>41</v>
      </c>
      <c r="T35" s="204">
        <v>33</v>
      </c>
      <c r="U35" s="204">
        <v>8</v>
      </c>
      <c r="V35" s="204"/>
      <c r="W35" s="204"/>
      <c r="X35" s="204"/>
      <c r="Y35" s="204">
        <v>0</v>
      </c>
      <c r="Z35" s="204">
        <v>0</v>
      </c>
      <c r="AA35" s="204">
        <v>0</v>
      </c>
      <c r="AB35" s="204">
        <v>0</v>
      </c>
      <c r="AC35" s="204">
        <v>0</v>
      </c>
      <c r="AD35" s="204">
        <v>0</v>
      </c>
      <c r="AE35" s="204">
        <v>0</v>
      </c>
      <c r="AF35" s="204">
        <v>0</v>
      </c>
      <c r="AG35" s="204">
        <v>0</v>
      </c>
      <c r="AH35" s="205">
        <v>0</v>
      </c>
      <c r="AI35" s="204">
        <v>0</v>
      </c>
      <c r="AJ35" s="205">
        <v>0</v>
      </c>
      <c r="AK35" s="205">
        <v>0</v>
      </c>
      <c r="AL35" s="205">
        <v>0</v>
      </c>
      <c r="AM35" s="205">
        <v>0</v>
      </c>
      <c r="AN35" s="205">
        <v>0</v>
      </c>
      <c r="AO35" s="205">
        <v>0</v>
      </c>
      <c r="AP35" s="205">
        <v>0</v>
      </c>
      <c r="AQ35" s="205">
        <v>0</v>
      </c>
      <c r="AR35" s="205">
        <v>0</v>
      </c>
      <c r="AS35" s="205">
        <v>0</v>
      </c>
      <c r="AT35" s="226"/>
      <c r="AU35" s="206"/>
      <c r="AV35" s="206"/>
      <c r="AW35" s="206"/>
      <c r="AX35" s="207">
        <v>0</v>
      </c>
      <c r="AY35" s="207">
        <v>0</v>
      </c>
      <c r="AZ35" s="207"/>
      <c r="BA35" s="207">
        <v>0</v>
      </c>
      <c r="BB35" s="207"/>
      <c r="BC35" s="207"/>
      <c r="BD35" s="207"/>
      <c r="BE35" s="207"/>
      <c r="BF35" s="207"/>
      <c r="BG35" s="208">
        <v>0</v>
      </c>
      <c r="BH35" s="208">
        <v>0</v>
      </c>
      <c r="BI35" s="208">
        <v>0</v>
      </c>
      <c r="BJ35" s="208">
        <v>0</v>
      </c>
      <c r="BK35" s="208">
        <v>0</v>
      </c>
      <c r="BL35" s="208">
        <v>0</v>
      </c>
      <c r="BM35" s="208">
        <v>0</v>
      </c>
      <c r="BN35" s="208">
        <v>0</v>
      </c>
      <c r="BO35" s="207" t="s">
        <v>195</v>
      </c>
      <c r="BP35" s="207" t="s">
        <v>195</v>
      </c>
      <c r="BQ35" s="207" t="s">
        <v>195</v>
      </c>
      <c r="BR35" s="207" t="s">
        <v>195</v>
      </c>
      <c r="BS35" s="207" t="s">
        <v>195</v>
      </c>
      <c r="BT35" s="207" t="s">
        <v>195</v>
      </c>
      <c r="BU35" s="207" t="s">
        <v>195</v>
      </c>
      <c r="BV35" s="207" t="s">
        <v>195</v>
      </c>
      <c r="BW35" s="207" t="s">
        <v>195</v>
      </c>
      <c r="BX35" s="207" t="s">
        <v>195</v>
      </c>
      <c r="BY35" s="207" t="s">
        <v>195</v>
      </c>
      <c r="BZ35" s="207" t="s">
        <v>195</v>
      </c>
      <c r="CA35" s="207" t="s">
        <v>195</v>
      </c>
      <c r="CB35" s="207" t="s">
        <v>195</v>
      </c>
      <c r="CC35" s="207" t="s">
        <v>195</v>
      </c>
      <c r="CD35" s="207" t="s">
        <v>195</v>
      </c>
      <c r="CE35" s="207" t="s">
        <v>195</v>
      </c>
      <c r="CF35" s="207" t="s">
        <v>195</v>
      </c>
      <c r="CG35" s="207" t="s">
        <v>195</v>
      </c>
      <c r="CH35" s="207" t="s">
        <v>195</v>
      </c>
      <c r="CI35" s="207" t="s">
        <v>195</v>
      </c>
      <c r="CK35" s="207">
        <v>0</v>
      </c>
      <c r="CL35" s="207">
        <v>0</v>
      </c>
      <c r="CM35" s="207">
        <v>0</v>
      </c>
      <c r="CN35" s="207">
        <v>0</v>
      </c>
      <c r="CO35" s="207">
        <v>0</v>
      </c>
      <c r="CP35" s="207">
        <v>0</v>
      </c>
      <c r="CQ35" s="207">
        <v>0</v>
      </c>
      <c r="CR35" s="208">
        <v>0</v>
      </c>
      <c r="CS35" s="208">
        <v>0</v>
      </c>
      <c r="CT35" s="207">
        <v>0</v>
      </c>
      <c r="CU35" s="208">
        <v>0</v>
      </c>
      <c r="CV35" s="208">
        <v>0</v>
      </c>
      <c r="CW35" s="208">
        <v>0</v>
      </c>
      <c r="CX35" s="208">
        <v>0</v>
      </c>
      <c r="CY35" s="208">
        <v>0</v>
      </c>
      <c r="CZ35" s="208">
        <v>0</v>
      </c>
      <c r="DA35" s="208">
        <v>0</v>
      </c>
      <c r="DB35" s="208">
        <v>0</v>
      </c>
      <c r="DC35" s="208">
        <v>0</v>
      </c>
      <c r="DE35" s="208">
        <v>2</v>
      </c>
      <c r="DF35" s="208">
        <v>1</v>
      </c>
      <c r="DG35" s="208">
        <v>0</v>
      </c>
      <c r="DH35" s="208">
        <v>0</v>
      </c>
      <c r="DI35" s="208">
        <v>0</v>
      </c>
      <c r="DJ35" s="208">
        <v>0</v>
      </c>
      <c r="DK35" s="208">
        <v>0</v>
      </c>
      <c r="DL35" s="208">
        <v>0</v>
      </c>
      <c r="DM35" s="208">
        <v>0</v>
      </c>
      <c r="DN35" s="208">
        <v>0</v>
      </c>
      <c r="DO35" s="208">
        <v>0</v>
      </c>
      <c r="DP35" s="208">
        <v>0</v>
      </c>
      <c r="DQ35" s="208">
        <v>0</v>
      </c>
      <c r="DR35" s="208">
        <v>0</v>
      </c>
      <c r="DS35" s="208">
        <v>0</v>
      </c>
      <c r="DT35" s="208">
        <v>0</v>
      </c>
      <c r="DU35" s="208">
        <v>0</v>
      </c>
      <c r="DV35" s="208">
        <v>0</v>
      </c>
      <c r="DW35" s="208">
        <v>0</v>
      </c>
      <c r="DX35" s="208">
        <v>0</v>
      </c>
      <c r="DY35" s="208">
        <v>0</v>
      </c>
      <c r="DZ35" s="208">
        <v>3</v>
      </c>
    </row>
    <row r="36" spans="1:130" x14ac:dyDescent="0.25">
      <c r="A36" s="100" t="s">
        <v>220</v>
      </c>
      <c r="B36" s="100"/>
      <c r="C36" s="204">
        <v>2014</v>
      </c>
      <c r="D36" s="204" t="s">
        <v>309</v>
      </c>
      <c r="E36" s="228"/>
      <c r="F36" s="204"/>
      <c r="G36" s="204">
        <v>363</v>
      </c>
      <c r="H36" s="204">
        <v>67</v>
      </c>
      <c r="I36" s="204"/>
      <c r="J36" s="204">
        <v>4</v>
      </c>
      <c r="K36" s="204">
        <v>1</v>
      </c>
      <c r="L36" s="204">
        <v>1</v>
      </c>
      <c r="M36" s="204">
        <v>58</v>
      </c>
      <c r="N36" s="204">
        <v>3</v>
      </c>
      <c r="O36" s="204">
        <v>67</v>
      </c>
      <c r="P36" s="204"/>
      <c r="Q36" s="204">
        <v>159</v>
      </c>
      <c r="R36" s="204">
        <v>0</v>
      </c>
      <c r="S36" s="204">
        <v>159</v>
      </c>
      <c r="T36" s="204">
        <v>150</v>
      </c>
      <c r="U36" s="204">
        <v>9</v>
      </c>
      <c r="V36" s="204"/>
      <c r="W36" s="204"/>
      <c r="X36" s="204"/>
      <c r="Y36" s="204">
        <v>0</v>
      </c>
      <c r="Z36" s="204">
        <v>3</v>
      </c>
      <c r="AA36" s="204">
        <v>1</v>
      </c>
      <c r="AB36" s="204">
        <v>0</v>
      </c>
      <c r="AC36" s="204">
        <v>4</v>
      </c>
      <c r="AD36" s="204">
        <v>0</v>
      </c>
      <c r="AE36" s="204">
        <v>0</v>
      </c>
      <c r="AF36" s="204">
        <v>0</v>
      </c>
      <c r="AG36" s="204">
        <v>0</v>
      </c>
      <c r="AH36" s="205">
        <v>0</v>
      </c>
      <c r="AI36" s="204">
        <v>0</v>
      </c>
      <c r="AJ36" s="205">
        <v>0</v>
      </c>
      <c r="AK36" s="205">
        <v>0</v>
      </c>
      <c r="AL36" s="205">
        <v>0</v>
      </c>
      <c r="AM36" s="205">
        <v>0</v>
      </c>
      <c r="AN36" s="205">
        <v>0</v>
      </c>
      <c r="AO36" s="205">
        <v>0</v>
      </c>
      <c r="AP36" s="205">
        <v>0</v>
      </c>
      <c r="AQ36" s="205">
        <v>0</v>
      </c>
      <c r="AR36" s="205">
        <v>0</v>
      </c>
      <c r="AS36" s="205">
        <v>4</v>
      </c>
      <c r="AT36" s="226"/>
      <c r="AU36" s="206"/>
      <c r="AV36" s="206"/>
      <c r="AW36" s="206"/>
      <c r="AX36" s="207">
        <v>0</v>
      </c>
      <c r="AY36" s="207">
        <v>0</v>
      </c>
      <c r="AZ36" s="207"/>
      <c r="BA36" s="207">
        <v>0</v>
      </c>
      <c r="BB36" s="207"/>
      <c r="BC36" s="207"/>
      <c r="BD36" s="207"/>
      <c r="BE36" s="207"/>
      <c r="BF36" s="207"/>
      <c r="BG36" s="208">
        <v>0</v>
      </c>
      <c r="BH36" s="208">
        <v>0</v>
      </c>
      <c r="BI36" s="208">
        <v>0</v>
      </c>
      <c r="BJ36" s="208">
        <v>0</v>
      </c>
      <c r="BK36" s="208">
        <v>0</v>
      </c>
      <c r="BL36" s="208">
        <v>0</v>
      </c>
      <c r="BM36" s="208">
        <v>0</v>
      </c>
      <c r="BN36" s="208">
        <v>0</v>
      </c>
      <c r="BO36" s="207" t="s">
        <v>195</v>
      </c>
      <c r="BP36" s="207" t="s">
        <v>195</v>
      </c>
      <c r="BQ36" s="207" t="s">
        <v>195</v>
      </c>
      <c r="BR36" s="207" t="s">
        <v>195</v>
      </c>
      <c r="BS36" s="207" t="s">
        <v>195</v>
      </c>
      <c r="BT36" s="207" t="s">
        <v>195</v>
      </c>
      <c r="BU36" s="207" t="s">
        <v>195</v>
      </c>
      <c r="BV36" s="207" t="s">
        <v>195</v>
      </c>
      <c r="BW36" s="207" t="s">
        <v>195</v>
      </c>
      <c r="BX36" s="207" t="s">
        <v>195</v>
      </c>
      <c r="BY36" s="207" t="s">
        <v>195</v>
      </c>
      <c r="BZ36" s="207" t="s">
        <v>195</v>
      </c>
      <c r="CA36" s="207" t="s">
        <v>195</v>
      </c>
      <c r="CB36" s="207" t="s">
        <v>195</v>
      </c>
      <c r="CC36" s="207" t="s">
        <v>195</v>
      </c>
      <c r="CD36" s="207" t="s">
        <v>195</v>
      </c>
      <c r="CE36" s="207" t="s">
        <v>195</v>
      </c>
      <c r="CF36" s="207" t="s">
        <v>195</v>
      </c>
      <c r="CG36" s="207" t="s">
        <v>195</v>
      </c>
      <c r="CH36" s="207" t="s">
        <v>195</v>
      </c>
      <c r="CI36" s="207" t="s">
        <v>195</v>
      </c>
      <c r="CK36" s="207">
        <v>0</v>
      </c>
      <c r="CL36" s="207">
        <v>0</v>
      </c>
      <c r="CM36" s="207">
        <v>0</v>
      </c>
      <c r="CN36" s="207">
        <v>0</v>
      </c>
      <c r="CO36" s="207">
        <v>0</v>
      </c>
      <c r="CP36" s="207">
        <v>0</v>
      </c>
      <c r="CQ36" s="207">
        <v>0</v>
      </c>
      <c r="CR36" s="208">
        <v>0</v>
      </c>
      <c r="CS36" s="208">
        <v>0</v>
      </c>
      <c r="CT36" s="207">
        <v>0</v>
      </c>
      <c r="CU36" s="208">
        <v>0</v>
      </c>
      <c r="CV36" s="208">
        <v>0</v>
      </c>
      <c r="CW36" s="208">
        <v>0</v>
      </c>
      <c r="CX36" s="208">
        <v>0</v>
      </c>
      <c r="CY36" s="208">
        <v>0</v>
      </c>
      <c r="CZ36" s="208">
        <v>0</v>
      </c>
      <c r="DA36" s="208">
        <v>0</v>
      </c>
      <c r="DB36" s="208">
        <v>0</v>
      </c>
      <c r="DC36" s="208">
        <v>0</v>
      </c>
      <c r="DE36" s="208">
        <v>18</v>
      </c>
      <c r="DF36" s="208">
        <v>13</v>
      </c>
      <c r="DG36" s="208">
        <v>4</v>
      </c>
      <c r="DH36" s="208">
        <v>7</v>
      </c>
      <c r="DI36" s="208">
        <v>0</v>
      </c>
      <c r="DJ36" s="208">
        <v>0</v>
      </c>
      <c r="DK36" s="208">
        <v>0</v>
      </c>
      <c r="DL36" s="208">
        <v>0</v>
      </c>
      <c r="DM36" s="208">
        <v>1</v>
      </c>
      <c r="DN36" s="208">
        <v>0</v>
      </c>
      <c r="DO36" s="208">
        <v>0</v>
      </c>
      <c r="DP36" s="208">
        <v>6</v>
      </c>
      <c r="DQ36" s="208">
        <v>3</v>
      </c>
      <c r="DR36" s="208">
        <v>4</v>
      </c>
      <c r="DS36" s="208">
        <v>1</v>
      </c>
      <c r="DT36" s="208">
        <v>2</v>
      </c>
      <c r="DU36" s="208">
        <v>0</v>
      </c>
      <c r="DV36" s="208">
        <v>0</v>
      </c>
      <c r="DW36" s="208">
        <v>0</v>
      </c>
      <c r="DX36" s="208">
        <v>0</v>
      </c>
      <c r="DY36" s="208">
        <v>11</v>
      </c>
      <c r="DZ36" s="208">
        <v>70</v>
      </c>
    </row>
    <row r="37" spans="1:130" x14ac:dyDescent="0.25">
      <c r="A37" s="100" t="s">
        <v>222</v>
      </c>
      <c r="B37" s="100"/>
      <c r="C37" s="204">
        <v>2012</v>
      </c>
      <c r="D37" s="204" t="s">
        <v>192</v>
      </c>
      <c r="E37" s="228"/>
      <c r="F37" s="204"/>
      <c r="G37" s="204">
        <v>6</v>
      </c>
      <c r="H37" s="204">
        <v>6</v>
      </c>
      <c r="I37" s="204"/>
      <c r="J37" s="204">
        <v>6</v>
      </c>
      <c r="K37" s="204"/>
      <c r="L37" s="204"/>
      <c r="M37" s="204"/>
      <c r="N37" s="204"/>
      <c r="O37" s="204">
        <v>6</v>
      </c>
      <c r="P37" s="204"/>
      <c r="Q37" s="204"/>
      <c r="R37" s="204"/>
      <c r="S37" s="204"/>
      <c r="T37" s="204"/>
      <c r="U37" s="204"/>
      <c r="V37" s="204"/>
      <c r="W37" s="204"/>
      <c r="X37" s="204"/>
      <c r="Y37" s="204">
        <v>0</v>
      </c>
      <c r="Z37" s="204">
        <v>0</v>
      </c>
      <c r="AA37" s="204">
        <v>0</v>
      </c>
      <c r="AB37" s="204">
        <v>0</v>
      </c>
      <c r="AC37" s="204">
        <v>0</v>
      </c>
      <c r="AD37" s="204">
        <v>0</v>
      </c>
      <c r="AE37" s="204">
        <v>6</v>
      </c>
      <c r="AF37" s="204">
        <v>0</v>
      </c>
      <c r="AG37" s="204">
        <v>0</v>
      </c>
      <c r="AH37" s="205">
        <v>0</v>
      </c>
      <c r="AI37" s="204">
        <v>0</v>
      </c>
      <c r="AJ37" s="205">
        <v>0</v>
      </c>
      <c r="AK37" s="205">
        <v>0</v>
      </c>
      <c r="AL37" s="205">
        <v>0</v>
      </c>
      <c r="AM37" s="205">
        <v>0</v>
      </c>
      <c r="AN37" s="205">
        <v>0</v>
      </c>
      <c r="AO37" s="205">
        <v>0</v>
      </c>
      <c r="AP37" s="205">
        <v>0</v>
      </c>
      <c r="AQ37" s="205">
        <v>0</v>
      </c>
      <c r="AR37" s="205">
        <v>0</v>
      </c>
      <c r="AS37" s="205">
        <v>6</v>
      </c>
      <c r="AT37" s="226"/>
      <c r="AU37" s="206"/>
      <c r="AV37" s="206"/>
      <c r="AW37" s="206"/>
      <c r="AX37" s="207">
        <v>11</v>
      </c>
      <c r="AY37" s="207">
        <v>2</v>
      </c>
      <c r="AZ37" s="207"/>
      <c r="BA37" s="207">
        <v>2</v>
      </c>
      <c r="BB37" s="207"/>
      <c r="BC37" s="207"/>
      <c r="BD37" s="208"/>
      <c r="BE37" s="208"/>
      <c r="BF37" s="208"/>
      <c r="BG37" s="208">
        <v>149</v>
      </c>
      <c r="BH37" s="208">
        <v>4</v>
      </c>
      <c r="BI37" s="208">
        <v>5</v>
      </c>
      <c r="BJ37" s="208">
        <v>36</v>
      </c>
      <c r="BK37" s="208">
        <v>150</v>
      </c>
      <c r="BL37" s="208">
        <v>44</v>
      </c>
      <c r="BM37" s="208">
        <v>2</v>
      </c>
      <c r="BN37" s="208">
        <v>11</v>
      </c>
      <c r="BO37" s="240" t="s">
        <v>225</v>
      </c>
      <c r="BP37" s="208">
        <v>2</v>
      </c>
      <c r="BQ37" s="208">
        <v>13</v>
      </c>
      <c r="BR37" s="207" t="s">
        <v>195</v>
      </c>
      <c r="BS37" s="207" t="s">
        <v>195</v>
      </c>
      <c r="BT37" s="207">
        <v>2</v>
      </c>
      <c r="BU37" s="207" t="s">
        <v>195</v>
      </c>
      <c r="BV37" s="207" t="s">
        <v>195</v>
      </c>
      <c r="BW37" s="207">
        <v>0</v>
      </c>
      <c r="BX37" s="207" t="s">
        <v>195</v>
      </c>
      <c r="BY37" s="207" t="s">
        <v>195</v>
      </c>
      <c r="BZ37" s="207" t="s">
        <v>195</v>
      </c>
      <c r="CA37" s="207">
        <v>0</v>
      </c>
      <c r="CB37" s="207" t="s">
        <v>195</v>
      </c>
      <c r="CC37" s="207">
        <v>2</v>
      </c>
      <c r="CD37" s="207" t="s">
        <v>195</v>
      </c>
      <c r="CE37" s="207">
        <v>0</v>
      </c>
      <c r="CF37" s="207" t="s">
        <v>195</v>
      </c>
      <c r="CG37" s="207" t="s">
        <v>195</v>
      </c>
      <c r="CH37" s="207" t="s">
        <v>195</v>
      </c>
      <c r="CI37" s="207" t="s">
        <v>195</v>
      </c>
      <c r="CK37" s="208" t="s">
        <v>195</v>
      </c>
      <c r="CL37" s="208" t="s">
        <v>195</v>
      </c>
      <c r="CM37" s="208" t="s">
        <v>195</v>
      </c>
      <c r="CN37" s="208" t="s">
        <v>195</v>
      </c>
      <c r="CO37" s="208" t="s">
        <v>195</v>
      </c>
      <c r="CP37" s="208" t="s">
        <v>195</v>
      </c>
      <c r="CQ37" s="208" t="s">
        <v>195</v>
      </c>
      <c r="CR37" s="208" t="s">
        <v>195</v>
      </c>
      <c r="CS37" s="208" t="s">
        <v>195</v>
      </c>
      <c r="CT37" s="208" t="s">
        <v>195</v>
      </c>
      <c r="CU37" s="208" t="s">
        <v>195</v>
      </c>
      <c r="CV37" s="208" t="s">
        <v>195</v>
      </c>
      <c r="CW37" s="208" t="s">
        <v>195</v>
      </c>
      <c r="CX37" s="208" t="s">
        <v>195</v>
      </c>
      <c r="CY37" s="208" t="s">
        <v>195</v>
      </c>
      <c r="CZ37" s="208" t="s">
        <v>195</v>
      </c>
      <c r="DA37" s="208" t="s">
        <v>195</v>
      </c>
      <c r="DB37" s="208" t="s">
        <v>195</v>
      </c>
      <c r="DC37" s="208" t="s">
        <v>195</v>
      </c>
      <c r="DE37" s="208">
        <v>3</v>
      </c>
      <c r="DF37" s="208">
        <v>0</v>
      </c>
      <c r="DG37" s="208">
        <v>0</v>
      </c>
      <c r="DH37" s="208">
        <v>0</v>
      </c>
      <c r="DI37" s="208">
        <v>0</v>
      </c>
      <c r="DJ37" s="208">
        <v>0</v>
      </c>
      <c r="DK37" s="208">
        <v>0</v>
      </c>
      <c r="DL37" s="208">
        <v>0</v>
      </c>
      <c r="DM37" s="208">
        <v>0</v>
      </c>
      <c r="DN37" s="208">
        <v>0</v>
      </c>
      <c r="DO37" s="208">
        <v>0</v>
      </c>
      <c r="DP37" s="208">
        <v>0</v>
      </c>
      <c r="DQ37" s="208">
        <v>0</v>
      </c>
      <c r="DR37" s="208">
        <v>0</v>
      </c>
      <c r="DS37" s="208">
        <v>1</v>
      </c>
      <c r="DT37" s="208">
        <v>0</v>
      </c>
      <c r="DU37" s="208">
        <v>0</v>
      </c>
      <c r="DV37" s="208">
        <v>0</v>
      </c>
      <c r="DW37" s="208">
        <v>0</v>
      </c>
      <c r="DX37" s="208">
        <v>0</v>
      </c>
      <c r="DY37" s="208">
        <v>2</v>
      </c>
      <c r="DZ37" s="208">
        <v>6</v>
      </c>
    </row>
    <row r="38" spans="1:130" x14ac:dyDescent="0.25">
      <c r="A38" s="100" t="s">
        <v>222</v>
      </c>
      <c r="B38" s="100"/>
      <c r="C38" s="204">
        <v>2012</v>
      </c>
      <c r="D38" s="204" t="s">
        <v>309</v>
      </c>
      <c r="E38" s="228"/>
      <c r="F38" s="204"/>
      <c r="G38" s="204">
        <v>101</v>
      </c>
      <c r="H38" s="204">
        <v>101</v>
      </c>
      <c r="I38" s="204"/>
      <c r="J38" s="204">
        <v>101</v>
      </c>
      <c r="K38" s="204"/>
      <c r="L38" s="204"/>
      <c r="M38" s="204"/>
      <c r="N38" s="204"/>
      <c r="O38" s="204">
        <v>101</v>
      </c>
      <c r="P38" s="204"/>
      <c r="Q38" s="204"/>
      <c r="R38" s="204"/>
      <c r="S38" s="204"/>
      <c r="T38" s="204"/>
      <c r="U38" s="204"/>
      <c r="V38" s="204"/>
      <c r="W38" s="204"/>
      <c r="X38" s="204"/>
      <c r="Y38" s="204">
        <v>0</v>
      </c>
      <c r="Z38" s="204">
        <v>64</v>
      </c>
      <c r="AA38" s="204">
        <v>6</v>
      </c>
      <c r="AB38" s="204">
        <v>3</v>
      </c>
      <c r="AC38" s="204">
        <v>73</v>
      </c>
      <c r="AD38" s="204">
        <v>20</v>
      </c>
      <c r="AE38" s="204" t="s">
        <v>195</v>
      </c>
      <c r="AF38" s="204">
        <v>0</v>
      </c>
      <c r="AG38" s="204">
        <v>0</v>
      </c>
      <c r="AH38" s="205">
        <v>2</v>
      </c>
      <c r="AI38" s="204">
        <v>3</v>
      </c>
      <c r="AJ38" s="205">
        <v>0</v>
      </c>
      <c r="AK38" s="205">
        <v>0</v>
      </c>
      <c r="AL38" s="205">
        <v>0</v>
      </c>
      <c r="AM38" s="205">
        <v>0</v>
      </c>
      <c r="AN38" s="205">
        <v>0</v>
      </c>
      <c r="AO38" s="205">
        <v>0</v>
      </c>
      <c r="AP38" s="205">
        <v>0</v>
      </c>
      <c r="AQ38" s="205">
        <v>0</v>
      </c>
      <c r="AR38" s="205">
        <v>3</v>
      </c>
      <c r="AS38" s="205">
        <v>101</v>
      </c>
      <c r="AT38" s="226"/>
      <c r="AU38" s="206"/>
      <c r="AV38" s="206"/>
      <c r="AW38" s="206"/>
      <c r="AX38" s="207">
        <v>0</v>
      </c>
      <c r="AY38" s="207">
        <v>1</v>
      </c>
      <c r="AZ38" s="207"/>
      <c r="BA38" s="207">
        <v>0</v>
      </c>
      <c r="BB38" s="207"/>
      <c r="BC38" s="207"/>
      <c r="BD38" s="208"/>
      <c r="BE38" s="208"/>
      <c r="BF38" s="208"/>
      <c r="BG38" s="208">
        <v>73</v>
      </c>
      <c r="BH38" s="208">
        <v>1</v>
      </c>
      <c r="BI38" s="208">
        <v>2</v>
      </c>
      <c r="BJ38" s="208">
        <v>11</v>
      </c>
      <c r="BK38" s="208">
        <v>48</v>
      </c>
      <c r="BL38" s="208">
        <v>18</v>
      </c>
      <c r="BM38" s="208">
        <v>1</v>
      </c>
      <c r="BN38" s="208">
        <v>21</v>
      </c>
      <c r="BO38" s="207" t="s">
        <v>195</v>
      </c>
      <c r="BP38" s="207" t="s">
        <v>195</v>
      </c>
      <c r="BQ38" s="207" t="s">
        <v>195</v>
      </c>
      <c r="BR38" s="207" t="s">
        <v>195</v>
      </c>
      <c r="BS38" s="207" t="s">
        <v>195</v>
      </c>
      <c r="BT38" s="207" t="s">
        <v>195</v>
      </c>
      <c r="BU38" s="207" t="s">
        <v>195</v>
      </c>
      <c r="BV38" s="207" t="s">
        <v>195</v>
      </c>
      <c r="BW38" s="207" t="s">
        <v>195</v>
      </c>
      <c r="BX38" s="207" t="s">
        <v>195</v>
      </c>
      <c r="BY38" s="207" t="s">
        <v>195</v>
      </c>
      <c r="BZ38" s="207" t="s">
        <v>195</v>
      </c>
      <c r="CA38" s="207" t="s">
        <v>195</v>
      </c>
      <c r="CB38" s="207" t="s">
        <v>195</v>
      </c>
      <c r="CC38" s="207" t="s">
        <v>195</v>
      </c>
      <c r="CD38" s="207" t="s">
        <v>195</v>
      </c>
      <c r="CE38" s="207" t="s">
        <v>195</v>
      </c>
      <c r="CF38" s="207" t="s">
        <v>195</v>
      </c>
      <c r="CG38" s="207" t="s">
        <v>195</v>
      </c>
      <c r="CH38" s="207" t="s">
        <v>195</v>
      </c>
      <c r="CI38" s="207" t="s">
        <v>195</v>
      </c>
      <c r="CK38" s="208" t="s">
        <v>195</v>
      </c>
      <c r="CL38" s="208" t="s">
        <v>195</v>
      </c>
      <c r="CM38" s="208" t="s">
        <v>195</v>
      </c>
      <c r="CN38" s="208" t="s">
        <v>195</v>
      </c>
      <c r="CO38" s="208" t="s">
        <v>195</v>
      </c>
      <c r="CP38" s="208" t="s">
        <v>195</v>
      </c>
      <c r="CQ38" s="208" t="s">
        <v>195</v>
      </c>
      <c r="CR38" s="208" t="s">
        <v>195</v>
      </c>
      <c r="CS38" s="208" t="s">
        <v>195</v>
      </c>
      <c r="CT38" s="208" t="s">
        <v>195</v>
      </c>
      <c r="CU38" s="208" t="s">
        <v>195</v>
      </c>
      <c r="CV38" s="208" t="s">
        <v>195</v>
      </c>
      <c r="CW38" s="208" t="s">
        <v>195</v>
      </c>
      <c r="CX38" s="208" t="s">
        <v>195</v>
      </c>
      <c r="CY38" s="208" t="s">
        <v>195</v>
      </c>
      <c r="CZ38" s="208" t="s">
        <v>195</v>
      </c>
      <c r="DA38" s="208" t="s">
        <v>195</v>
      </c>
      <c r="DB38" s="208" t="s">
        <v>195</v>
      </c>
      <c r="DC38" s="208" t="s">
        <v>195</v>
      </c>
      <c r="DE38" s="208">
        <v>49</v>
      </c>
      <c r="DF38" s="208">
        <v>1</v>
      </c>
      <c r="DG38" s="208">
        <v>8</v>
      </c>
      <c r="DH38" s="208">
        <v>2</v>
      </c>
      <c r="DI38" s="208">
        <v>0</v>
      </c>
      <c r="DJ38" s="208">
        <v>0</v>
      </c>
      <c r="DK38" s="208">
        <v>2</v>
      </c>
      <c r="DL38" s="208">
        <v>1</v>
      </c>
      <c r="DM38" s="208">
        <v>1</v>
      </c>
      <c r="DN38" s="208">
        <v>1</v>
      </c>
      <c r="DO38" s="208">
        <v>0</v>
      </c>
      <c r="DP38" s="208">
        <v>1</v>
      </c>
      <c r="DQ38" s="208">
        <v>2</v>
      </c>
      <c r="DR38" s="208">
        <v>26</v>
      </c>
      <c r="DS38" s="208">
        <v>1</v>
      </c>
      <c r="DT38" s="208">
        <v>0</v>
      </c>
      <c r="DU38" s="208">
        <v>0</v>
      </c>
      <c r="DV38" s="208">
        <v>1</v>
      </c>
      <c r="DW38" s="208">
        <v>0</v>
      </c>
      <c r="DX38" s="208">
        <v>2</v>
      </c>
      <c r="DY38" s="208">
        <v>3</v>
      </c>
      <c r="DZ38" s="208">
        <v>101</v>
      </c>
    </row>
    <row r="39" spans="1:130" x14ac:dyDescent="0.25">
      <c r="A39" s="100" t="s">
        <v>222</v>
      </c>
      <c r="B39" s="100"/>
      <c r="C39" s="204">
        <v>2013</v>
      </c>
      <c r="D39" s="204" t="s">
        <v>192</v>
      </c>
      <c r="E39" s="228"/>
      <c r="F39" s="204"/>
      <c r="G39" s="204">
        <v>1</v>
      </c>
      <c r="H39" s="204">
        <v>1</v>
      </c>
      <c r="I39" s="204"/>
      <c r="J39" s="204">
        <v>1</v>
      </c>
      <c r="K39" s="204"/>
      <c r="L39" s="204"/>
      <c r="M39" s="204"/>
      <c r="N39" s="204"/>
      <c r="O39" s="204">
        <v>1</v>
      </c>
      <c r="P39" s="204"/>
      <c r="Q39" s="204"/>
      <c r="R39" s="204"/>
      <c r="S39" s="204"/>
      <c r="T39" s="204"/>
      <c r="U39" s="204"/>
      <c r="V39" s="204"/>
      <c r="W39" s="204"/>
      <c r="X39" s="204"/>
      <c r="Y39" s="204">
        <v>0</v>
      </c>
      <c r="Z39" s="204">
        <v>0</v>
      </c>
      <c r="AA39" s="204">
        <v>0</v>
      </c>
      <c r="AB39" s="204">
        <v>0</v>
      </c>
      <c r="AC39" s="204">
        <v>0</v>
      </c>
      <c r="AD39" s="204">
        <v>0</v>
      </c>
      <c r="AE39" s="204">
        <v>1</v>
      </c>
      <c r="AF39" s="204">
        <v>0</v>
      </c>
      <c r="AG39" s="204">
        <v>0</v>
      </c>
      <c r="AH39" s="205">
        <v>0</v>
      </c>
      <c r="AI39" s="204">
        <v>0</v>
      </c>
      <c r="AJ39" s="205">
        <v>0</v>
      </c>
      <c r="AK39" s="205">
        <v>0</v>
      </c>
      <c r="AL39" s="205">
        <v>0</v>
      </c>
      <c r="AM39" s="205">
        <v>0</v>
      </c>
      <c r="AN39" s="205">
        <v>0</v>
      </c>
      <c r="AO39" s="205">
        <v>0</v>
      </c>
      <c r="AP39" s="205">
        <v>0</v>
      </c>
      <c r="AQ39" s="205">
        <v>0</v>
      </c>
      <c r="AR39" s="205">
        <v>0</v>
      </c>
      <c r="AS39" s="205">
        <v>1</v>
      </c>
      <c r="AT39" s="226"/>
      <c r="AU39" s="206"/>
      <c r="AV39" s="206"/>
      <c r="AW39" s="206"/>
      <c r="AX39" s="207">
        <v>7</v>
      </c>
      <c r="AY39" s="207">
        <v>0</v>
      </c>
      <c r="AZ39" s="207"/>
      <c r="BA39" s="207">
        <v>0</v>
      </c>
      <c r="BB39" s="207"/>
      <c r="BC39" s="207"/>
      <c r="BD39" s="208"/>
      <c r="BE39" s="208"/>
      <c r="BF39" s="208"/>
      <c r="BG39" s="208">
        <v>167</v>
      </c>
      <c r="BH39" s="208">
        <v>3</v>
      </c>
      <c r="BI39" s="208">
        <v>6</v>
      </c>
      <c r="BJ39" s="208">
        <v>29</v>
      </c>
      <c r="BK39" s="208">
        <v>123</v>
      </c>
      <c r="BL39" s="208">
        <v>39</v>
      </c>
      <c r="BM39" s="208">
        <v>2</v>
      </c>
      <c r="BN39" s="208">
        <v>7</v>
      </c>
      <c r="BO39" s="207" t="s">
        <v>195</v>
      </c>
      <c r="BP39" s="208">
        <v>8</v>
      </c>
      <c r="BQ39" s="208">
        <v>17</v>
      </c>
      <c r="BR39" s="207" t="s">
        <v>195</v>
      </c>
      <c r="BS39" s="207" t="s">
        <v>195</v>
      </c>
      <c r="BT39" s="207">
        <v>0</v>
      </c>
      <c r="BU39" s="207" t="s">
        <v>195</v>
      </c>
      <c r="BV39" s="207" t="s">
        <v>195</v>
      </c>
      <c r="BW39" s="207">
        <v>0</v>
      </c>
      <c r="BX39" s="207" t="s">
        <v>195</v>
      </c>
      <c r="BY39" s="207" t="s">
        <v>195</v>
      </c>
      <c r="BZ39" s="207" t="s">
        <v>195</v>
      </c>
      <c r="CA39" s="207">
        <v>0</v>
      </c>
      <c r="CB39" s="207" t="s">
        <v>195</v>
      </c>
      <c r="CC39" s="207">
        <v>0</v>
      </c>
      <c r="CD39" s="207" t="s">
        <v>195</v>
      </c>
      <c r="CE39" s="207">
        <v>1</v>
      </c>
      <c r="CF39" s="207" t="s">
        <v>195</v>
      </c>
      <c r="CG39" s="207" t="s">
        <v>195</v>
      </c>
      <c r="CH39" s="207" t="s">
        <v>195</v>
      </c>
      <c r="CI39" s="207" t="s">
        <v>195</v>
      </c>
      <c r="CK39" s="208" t="s">
        <v>195</v>
      </c>
      <c r="CL39" s="208" t="s">
        <v>195</v>
      </c>
      <c r="CM39" s="208" t="s">
        <v>195</v>
      </c>
      <c r="CN39" s="208" t="s">
        <v>195</v>
      </c>
      <c r="CO39" s="208" t="s">
        <v>195</v>
      </c>
      <c r="CP39" s="208" t="s">
        <v>195</v>
      </c>
      <c r="CQ39" s="208" t="s">
        <v>195</v>
      </c>
      <c r="CR39" s="208" t="s">
        <v>195</v>
      </c>
      <c r="CS39" s="208" t="s">
        <v>195</v>
      </c>
      <c r="CT39" s="208" t="s">
        <v>195</v>
      </c>
      <c r="CU39" s="208" t="s">
        <v>195</v>
      </c>
      <c r="CV39" s="208" t="s">
        <v>195</v>
      </c>
      <c r="CW39" s="208" t="s">
        <v>195</v>
      </c>
      <c r="CX39" s="208" t="s">
        <v>195</v>
      </c>
      <c r="CY39" s="208" t="s">
        <v>195</v>
      </c>
      <c r="CZ39" s="208" t="s">
        <v>195</v>
      </c>
      <c r="DA39" s="208" t="s">
        <v>195</v>
      </c>
      <c r="DB39" s="208" t="s">
        <v>195</v>
      </c>
      <c r="DC39" s="208" t="s">
        <v>195</v>
      </c>
      <c r="DE39" s="208">
        <v>0</v>
      </c>
      <c r="DF39" s="208">
        <v>0</v>
      </c>
      <c r="DG39" s="208">
        <v>0</v>
      </c>
      <c r="DH39" s="208">
        <v>1</v>
      </c>
      <c r="DI39" s="208">
        <v>0</v>
      </c>
      <c r="DJ39" s="208">
        <v>0</v>
      </c>
      <c r="DK39" s="208">
        <v>0</v>
      </c>
      <c r="DL39" s="208">
        <v>0</v>
      </c>
      <c r="DM39" s="208">
        <v>0</v>
      </c>
      <c r="DN39" s="208">
        <v>0</v>
      </c>
      <c r="DO39" s="208">
        <v>0</v>
      </c>
      <c r="DP39" s="208">
        <v>0</v>
      </c>
      <c r="DQ39" s="208">
        <v>0</v>
      </c>
      <c r="DR39" s="208">
        <v>0</v>
      </c>
      <c r="DS39" s="208">
        <v>0</v>
      </c>
      <c r="DT39" s="208">
        <v>0</v>
      </c>
      <c r="DU39" s="208">
        <v>0</v>
      </c>
      <c r="DV39" s="208">
        <v>0</v>
      </c>
      <c r="DW39" s="208">
        <v>0</v>
      </c>
      <c r="DX39" s="208">
        <v>0</v>
      </c>
      <c r="DY39" s="208">
        <v>0</v>
      </c>
      <c r="DZ39" s="208">
        <v>1</v>
      </c>
    </row>
    <row r="40" spans="1:130" x14ac:dyDescent="0.25">
      <c r="A40" s="100" t="s">
        <v>222</v>
      </c>
      <c r="B40" s="100"/>
      <c r="C40" s="204">
        <v>2013</v>
      </c>
      <c r="D40" s="204" t="s">
        <v>309</v>
      </c>
      <c r="E40" s="228"/>
      <c r="F40" s="204"/>
      <c r="G40" s="204">
        <v>73</v>
      </c>
      <c r="H40" s="204">
        <v>73</v>
      </c>
      <c r="I40" s="204"/>
      <c r="J40" s="204">
        <v>73</v>
      </c>
      <c r="K40" s="204"/>
      <c r="L40" s="204"/>
      <c r="M40" s="204"/>
      <c r="N40" s="204"/>
      <c r="O40" s="204">
        <v>73</v>
      </c>
      <c r="P40" s="204"/>
      <c r="Q40" s="204"/>
      <c r="R40" s="204"/>
      <c r="S40" s="204"/>
      <c r="T40" s="204"/>
      <c r="U40" s="204"/>
      <c r="V40" s="204"/>
      <c r="W40" s="204"/>
      <c r="X40" s="204"/>
      <c r="Y40" s="204">
        <v>0</v>
      </c>
      <c r="Z40" s="204">
        <v>39</v>
      </c>
      <c r="AA40" s="204">
        <v>12</v>
      </c>
      <c r="AB40" s="204">
        <v>2</v>
      </c>
      <c r="AC40" s="204">
        <v>53</v>
      </c>
      <c r="AD40" s="204">
        <v>13</v>
      </c>
      <c r="AE40" s="204" t="s">
        <v>195</v>
      </c>
      <c r="AF40" s="204">
        <v>0</v>
      </c>
      <c r="AG40" s="204">
        <v>0</v>
      </c>
      <c r="AH40" s="205">
        <v>3</v>
      </c>
      <c r="AI40" s="204">
        <v>0</v>
      </c>
      <c r="AJ40" s="205">
        <v>0</v>
      </c>
      <c r="AK40" s="205">
        <v>0</v>
      </c>
      <c r="AL40" s="205">
        <v>0</v>
      </c>
      <c r="AM40" s="205">
        <v>1</v>
      </c>
      <c r="AN40" s="205">
        <v>0</v>
      </c>
      <c r="AO40" s="205">
        <v>0</v>
      </c>
      <c r="AP40" s="205">
        <v>0</v>
      </c>
      <c r="AQ40" s="205">
        <v>0</v>
      </c>
      <c r="AR40" s="205">
        <v>3</v>
      </c>
      <c r="AS40" s="205">
        <v>73</v>
      </c>
      <c r="AT40" s="226"/>
      <c r="AU40" s="206"/>
      <c r="AV40" s="206"/>
      <c r="AW40" s="206"/>
      <c r="AX40" s="207">
        <v>8</v>
      </c>
      <c r="AY40" s="207"/>
      <c r="AZ40" s="207"/>
      <c r="BA40" s="207"/>
      <c r="BB40" s="207"/>
      <c r="BC40" s="207"/>
      <c r="BD40" s="208"/>
      <c r="BE40" s="208"/>
      <c r="BF40" s="208"/>
      <c r="BG40" s="208">
        <v>65</v>
      </c>
      <c r="BH40" s="208">
        <v>1</v>
      </c>
      <c r="BI40" s="208">
        <v>2</v>
      </c>
      <c r="BJ40" s="208">
        <v>11</v>
      </c>
      <c r="BK40" s="208">
        <v>38</v>
      </c>
      <c r="BL40" s="208">
        <v>15</v>
      </c>
      <c r="BM40" s="208">
        <v>1</v>
      </c>
      <c r="BN40" s="208">
        <v>21</v>
      </c>
      <c r="BO40" s="207" t="s">
        <v>195</v>
      </c>
      <c r="BP40" s="207" t="s">
        <v>195</v>
      </c>
      <c r="BQ40" s="207" t="s">
        <v>195</v>
      </c>
      <c r="BR40" s="207" t="s">
        <v>195</v>
      </c>
      <c r="BS40" s="207" t="s">
        <v>195</v>
      </c>
      <c r="BT40" s="207" t="s">
        <v>195</v>
      </c>
      <c r="BU40" s="207" t="s">
        <v>195</v>
      </c>
      <c r="BV40" s="207" t="s">
        <v>195</v>
      </c>
      <c r="BW40" s="207" t="s">
        <v>195</v>
      </c>
      <c r="BX40" s="207" t="s">
        <v>195</v>
      </c>
      <c r="BY40" s="207" t="s">
        <v>195</v>
      </c>
      <c r="BZ40" s="207" t="s">
        <v>195</v>
      </c>
      <c r="CA40" s="207" t="s">
        <v>195</v>
      </c>
      <c r="CB40" s="207" t="s">
        <v>195</v>
      </c>
      <c r="CC40" s="207" t="s">
        <v>195</v>
      </c>
      <c r="CD40" s="207" t="s">
        <v>195</v>
      </c>
      <c r="CE40" s="207" t="s">
        <v>195</v>
      </c>
      <c r="CF40" s="207" t="s">
        <v>195</v>
      </c>
      <c r="CG40" s="207" t="s">
        <v>195</v>
      </c>
      <c r="CH40" s="207" t="s">
        <v>195</v>
      </c>
      <c r="CI40" s="207" t="s">
        <v>195</v>
      </c>
      <c r="CK40" s="208" t="s">
        <v>195</v>
      </c>
      <c r="CL40" s="208" t="s">
        <v>195</v>
      </c>
      <c r="CM40" s="208" t="s">
        <v>195</v>
      </c>
      <c r="CN40" s="208" t="s">
        <v>195</v>
      </c>
      <c r="CO40" s="208" t="s">
        <v>195</v>
      </c>
      <c r="CP40" s="208" t="s">
        <v>195</v>
      </c>
      <c r="CQ40" s="208" t="s">
        <v>195</v>
      </c>
      <c r="CR40" s="208" t="s">
        <v>195</v>
      </c>
      <c r="CS40" s="208" t="s">
        <v>195</v>
      </c>
      <c r="CT40" s="208" t="s">
        <v>195</v>
      </c>
      <c r="CU40" s="208" t="s">
        <v>195</v>
      </c>
      <c r="CV40" s="208" t="s">
        <v>195</v>
      </c>
      <c r="CW40" s="208" t="s">
        <v>195</v>
      </c>
      <c r="CX40" s="208" t="s">
        <v>195</v>
      </c>
      <c r="CY40" s="208" t="s">
        <v>195</v>
      </c>
      <c r="CZ40" s="208" t="s">
        <v>195</v>
      </c>
      <c r="DA40" s="208" t="s">
        <v>195</v>
      </c>
      <c r="DB40" s="208" t="s">
        <v>195</v>
      </c>
      <c r="DC40" s="208" t="s">
        <v>195</v>
      </c>
      <c r="DE40" s="208">
        <v>16</v>
      </c>
      <c r="DF40" s="208">
        <v>21</v>
      </c>
      <c r="DG40" s="208">
        <v>3</v>
      </c>
      <c r="DH40" s="208">
        <v>7</v>
      </c>
      <c r="DI40" s="208">
        <v>0</v>
      </c>
      <c r="DJ40" s="208">
        <v>0</v>
      </c>
      <c r="DK40" s="208">
        <v>1</v>
      </c>
      <c r="DL40" s="208">
        <v>0</v>
      </c>
      <c r="DM40" s="208">
        <v>0</v>
      </c>
      <c r="DN40" s="208">
        <v>1</v>
      </c>
      <c r="DO40" s="208">
        <v>0</v>
      </c>
      <c r="DP40" s="208">
        <v>0</v>
      </c>
      <c r="DQ40" s="208">
        <v>3</v>
      </c>
      <c r="DR40" s="208">
        <v>19</v>
      </c>
      <c r="DS40" s="208">
        <v>2</v>
      </c>
      <c r="DT40" s="208">
        <v>0</v>
      </c>
      <c r="DU40" s="208">
        <v>0</v>
      </c>
      <c r="DV40" s="208">
        <v>0</v>
      </c>
      <c r="DW40" s="208">
        <v>0</v>
      </c>
      <c r="DX40" s="208">
        <v>1</v>
      </c>
      <c r="DY40" s="208">
        <v>0</v>
      </c>
      <c r="DZ40" s="208">
        <v>73</v>
      </c>
    </row>
    <row r="41" spans="1:130" x14ac:dyDescent="0.25">
      <c r="A41" s="100" t="s">
        <v>222</v>
      </c>
      <c r="B41" s="100"/>
      <c r="C41" s="204">
        <v>2014</v>
      </c>
      <c r="D41" s="204" t="s">
        <v>192</v>
      </c>
      <c r="E41" s="228"/>
      <c r="F41" s="204"/>
      <c r="G41" s="204">
        <v>2</v>
      </c>
      <c r="H41" s="204">
        <v>2</v>
      </c>
      <c r="I41" s="204"/>
      <c r="J41" s="204">
        <v>2</v>
      </c>
      <c r="K41" s="204"/>
      <c r="L41" s="204"/>
      <c r="M41" s="204"/>
      <c r="N41" s="204"/>
      <c r="O41" s="204">
        <v>2</v>
      </c>
      <c r="P41" s="204"/>
      <c r="Q41" s="204"/>
      <c r="R41" s="204"/>
      <c r="S41" s="204"/>
      <c r="T41" s="204"/>
      <c r="U41" s="204"/>
      <c r="V41" s="204"/>
      <c r="W41" s="204"/>
      <c r="X41" s="204"/>
      <c r="Y41" s="204">
        <v>0</v>
      </c>
      <c r="Z41" s="204">
        <v>0</v>
      </c>
      <c r="AA41" s="204">
        <v>0</v>
      </c>
      <c r="AB41" s="204">
        <v>0</v>
      </c>
      <c r="AC41" s="204">
        <v>0</v>
      </c>
      <c r="AD41" s="204">
        <v>0</v>
      </c>
      <c r="AE41" s="204">
        <v>3</v>
      </c>
      <c r="AF41" s="204">
        <v>0</v>
      </c>
      <c r="AG41" s="204">
        <v>0</v>
      </c>
      <c r="AH41" s="205">
        <v>0</v>
      </c>
      <c r="AI41" s="204">
        <v>0</v>
      </c>
      <c r="AJ41" s="205">
        <v>0</v>
      </c>
      <c r="AK41" s="205">
        <v>0</v>
      </c>
      <c r="AL41" s="205">
        <v>0</v>
      </c>
      <c r="AM41" s="205">
        <v>0</v>
      </c>
      <c r="AN41" s="205">
        <v>0</v>
      </c>
      <c r="AO41" s="205">
        <v>0</v>
      </c>
      <c r="AP41" s="205">
        <v>0</v>
      </c>
      <c r="AQ41" s="205">
        <v>0</v>
      </c>
      <c r="AR41" s="205">
        <v>0</v>
      </c>
      <c r="AS41" s="205">
        <v>3</v>
      </c>
      <c r="AT41" s="226"/>
      <c r="AU41" s="206"/>
      <c r="AV41" s="206"/>
      <c r="AW41" s="206"/>
      <c r="AX41" s="207">
        <v>2</v>
      </c>
      <c r="AY41" s="207">
        <v>0</v>
      </c>
      <c r="AZ41" s="207"/>
      <c r="BA41" s="207">
        <v>0</v>
      </c>
      <c r="BB41" s="207"/>
      <c r="BC41" s="207"/>
      <c r="BD41" s="208"/>
      <c r="BE41" s="208"/>
      <c r="BF41" s="208"/>
      <c r="BG41" s="208">
        <v>167</v>
      </c>
      <c r="BH41" s="208">
        <v>23</v>
      </c>
      <c r="BI41" s="208">
        <v>6</v>
      </c>
      <c r="BJ41" s="208">
        <v>34</v>
      </c>
      <c r="BK41" s="208">
        <v>120</v>
      </c>
      <c r="BL41" s="208">
        <v>25</v>
      </c>
      <c r="BM41" s="208">
        <v>0</v>
      </c>
      <c r="BN41" s="208">
        <v>5</v>
      </c>
      <c r="BO41" s="207" t="s">
        <v>195</v>
      </c>
      <c r="BP41" s="208">
        <v>2</v>
      </c>
      <c r="BQ41" s="208">
        <v>9</v>
      </c>
      <c r="BR41" s="207" t="s">
        <v>195</v>
      </c>
      <c r="BS41" s="207" t="s">
        <v>195</v>
      </c>
      <c r="BT41" s="207">
        <v>1</v>
      </c>
      <c r="BU41" s="207" t="s">
        <v>195</v>
      </c>
      <c r="BV41" s="207" t="s">
        <v>195</v>
      </c>
      <c r="BW41" s="207">
        <v>0</v>
      </c>
      <c r="BX41" s="207" t="s">
        <v>195</v>
      </c>
      <c r="BY41" s="207" t="s">
        <v>195</v>
      </c>
      <c r="BZ41" s="207" t="s">
        <v>195</v>
      </c>
      <c r="CA41" s="207">
        <v>0</v>
      </c>
      <c r="CB41" s="207" t="s">
        <v>195</v>
      </c>
      <c r="CC41" s="207">
        <v>0</v>
      </c>
      <c r="CD41" s="207" t="s">
        <v>195</v>
      </c>
      <c r="CE41" s="207">
        <v>0</v>
      </c>
      <c r="CF41" s="207" t="s">
        <v>195</v>
      </c>
      <c r="CG41" s="207" t="s">
        <v>195</v>
      </c>
      <c r="CH41" s="207" t="s">
        <v>195</v>
      </c>
      <c r="CI41" s="207" t="s">
        <v>195</v>
      </c>
      <c r="CK41" s="208" t="s">
        <v>195</v>
      </c>
      <c r="CL41" s="208" t="s">
        <v>195</v>
      </c>
      <c r="CM41" s="208" t="s">
        <v>195</v>
      </c>
      <c r="CN41" s="208" t="s">
        <v>195</v>
      </c>
      <c r="CO41" s="208" t="s">
        <v>195</v>
      </c>
      <c r="CP41" s="208" t="s">
        <v>195</v>
      </c>
      <c r="CQ41" s="208" t="s">
        <v>195</v>
      </c>
      <c r="CR41" s="208" t="s">
        <v>195</v>
      </c>
      <c r="CS41" s="208" t="s">
        <v>195</v>
      </c>
      <c r="CT41" s="208" t="s">
        <v>195</v>
      </c>
      <c r="CU41" s="208" t="s">
        <v>195</v>
      </c>
      <c r="CV41" s="208" t="s">
        <v>195</v>
      </c>
      <c r="CW41" s="208" t="s">
        <v>195</v>
      </c>
      <c r="CX41" s="208" t="s">
        <v>195</v>
      </c>
      <c r="CY41" s="208" t="s">
        <v>195</v>
      </c>
      <c r="CZ41" s="208" t="s">
        <v>195</v>
      </c>
      <c r="DA41" s="208" t="s">
        <v>195</v>
      </c>
      <c r="DB41" s="208" t="s">
        <v>195</v>
      </c>
      <c r="DC41" s="208" t="s">
        <v>195</v>
      </c>
      <c r="DE41" s="208">
        <v>0</v>
      </c>
      <c r="DF41" s="208">
        <v>0</v>
      </c>
      <c r="DG41" s="208">
        <v>0</v>
      </c>
      <c r="DH41" s="208">
        <v>1</v>
      </c>
      <c r="DI41" s="208">
        <v>0</v>
      </c>
      <c r="DJ41" s="208">
        <v>0</v>
      </c>
      <c r="DK41" s="208">
        <v>0</v>
      </c>
      <c r="DL41" s="208">
        <v>0</v>
      </c>
      <c r="DM41" s="208">
        <v>0</v>
      </c>
      <c r="DN41" s="208">
        <v>0</v>
      </c>
      <c r="DO41" s="208">
        <v>0</v>
      </c>
      <c r="DP41" s="208">
        <v>0</v>
      </c>
      <c r="DQ41" s="208">
        <v>0</v>
      </c>
      <c r="DR41" s="208">
        <v>0</v>
      </c>
      <c r="DS41" s="208">
        <v>1</v>
      </c>
      <c r="DT41" s="208">
        <v>0</v>
      </c>
      <c r="DU41" s="208">
        <v>0</v>
      </c>
      <c r="DV41" s="208">
        <v>0</v>
      </c>
      <c r="DW41" s="208">
        <v>0</v>
      </c>
      <c r="DX41" s="208">
        <v>0</v>
      </c>
      <c r="DY41" s="208">
        <v>0</v>
      </c>
      <c r="DZ41" s="208">
        <v>2</v>
      </c>
    </row>
    <row r="42" spans="1:130" x14ac:dyDescent="0.25">
      <c r="A42" s="100" t="s">
        <v>222</v>
      </c>
      <c r="B42" s="100"/>
      <c r="C42" s="204">
        <v>2014</v>
      </c>
      <c r="D42" s="204" t="s">
        <v>309</v>
      </c>
      <c r="E42" s="228"/>
      <c r="F42" s="204"/>
      <c r="G42" s="204">
        <v>77</v>
      </c>
      <c r="H42" s="204">
        <v>77</v>
      </c>
      <c r="I42" s="204"/>
      <c r="J42" s="204">
        <v>77</v>
      </c>
      <c r="K42" s="204"/>
      <c r="L42" s="204"/>
      <c r="M42" s="204"/>
      <c r="N42" s="204"/>
      <c r="O42" s="204">
        <v>77</v>
      </c>
      <c r="P42" s="204"/>
      <c r="Q42" s="204"/>
      <c r="R42" s="204"/>
      <c r="S42" s="204"/>
      <c r="T42" s="204"/>
      <c r="U42" s="204"/>
      <c r="V42" s="204"/>
      <c r="W42" s="204"/>
      <c r="X42" s="204"/>
      <c r="Y42" s="204">
        <v>1</v>
      </c>
      <c r="Z42" s="204">
        <v>48</v>
      </c>
      <c r="AA42" s="204">
        <v>8</v>
      </c>
      <c r="AB42" s="204">
        <v>1</v>
      </c>
      <c r="AC42" s="204">
        <v>57</v>
      </c>
      <c r="AD42" s="204">
        <v>11</v>
      </c>
      <c r="AE42" s="204" t="s">
        <v>195</v>
      </c>
      <c r="AF42" s="204">
        <v>0</v>
      </c>
      <c r="AG42" s="204">
        <v>0</v>
      </c>
      <c r="AH42" s="205">
        <v>1</v>
      </c>
      <c r="AI42" s="204">
        <v>0</v>
      </c>
      <c r="AJ42" s="205">
        <v>0</v>
      </c>
      <c r="AK42" s="205">
        <v>0</v>
      </c>
      <c r="AL42" s="205">
        <v>0</v>
      </c>
      <c r="AM42" s="205">
        <v>0</v>
      </c>
      <c r="AN42" s="205">
        <v>0</v>
      </c>
      <c r="AO42" s="205">
        <v>0</v>
      </c>
      <c r="AP42" s="205">
        <v>0</v>
      </c>
      <c r="AQ42" s="205">
        <v>0</v>
      </c>
      <c r="AR42" s="205">
        <v>8</v>
      </c>
      <c r="AS42" s="205">
        <v>77</v>
      </c>
      <c r="AT42" s="226"/>
      <c r="AU42" s="206"/>
      <c r="AV42" s="206"/>
      <c r="AW42" s="206"/>
      <c r="AX42" s="207">
        <v>0</v>
      </c>
      <c r="AY42" s="207"/>
      <c r="AZ42" s="207"/>
      <c r="BA42" s="207"/>
      <c r="BB42" s="207"/>
      <c r="BC42" s="207"/>
      <c r="BD42" s="208"/>
      <c r="BE42" s="208"/>
      <c r="BF42" s="208"/>
      <c r="BG42" s="208">
        <v>69</v>
      </c>
      <c r="BH42" s="208">
        <v>0</v>
      </c>
      <c r="BI42" s="208">
        <v>4</v>
      </c>
      <c r="BJ42" s="208">
        <v>12</v>
      </c>
      <c r="BK42" s="208">
        <v>35</v>
      </c>
      <c r="BL42" s="208">
        <v>13</v>
      </c>
      <c r="BM42" s="208">
        <v>0</v>
      </c>
      <c r="BN42" s="208">
        <v>17</v>
      </c>
      <c r="BO42" s="207" t="s">
        <v>195</v>
      </c>
      <c r="BP42" s="207" t="s">
        <v>195</v>
      </c>
      <c r="BQ42" s="207" t="s">
        <v>195</v>
      </c>
      <c r="BR42" s="207" t="s">
        <v>195</v>
      </c>
      <c r="BS42" s="207" t="s">
        <v>195</v>
      </c>
      <c r="BT42" s="207" t="s">
        <v>195</v>
      </c>
      <c r="BU42" s="207" t="s">
        <v>195</v>
      </c>
      <c r="BV42" s="207" t="s">
        <v>195</v>
      </c>
      <c r="BW42" s="207" t="s">
        <v>195</v>
      </c>
      <c r="BX42" s="207" t="s">
        <v>195</v>
      </c>
      <c r="BY42" s="207" t="s">
        <v>195</v>
      </c>
      <c r="BZ42" s="207" t="s">
        <v>195</v>
      </c>
      <c r="CA42" s="207" t="s">
        <v>195</v>
      </c>
      <c r="CB42" s="207" t="s">
        <v>195</v>
      </c>
      <c r="CC42" s="207" t="s">
        <v>195</v>
      </c>
      <c r="CD42" s="207" t="s">
        <v>195</v>
      </c>
      <c r="CE42" s="207" t="s">
        <v>195</v>
      </c>
      <c r="CF42" s="207" t="s">
        <v>195</v>
      </c>
      <c r="CG42" s="207" t="s">
        <v>195</v>
      </c>
      <c r="CH42" s="207" t="s">
        <v>195</v>
      </c>
      <c r="CI42" s="207" t="s">
        <v>195</v>
      </c>
      <c r="CK42" s="208" t="s">
        <v>195</v>
      </c>
      <c r="CL42" s="208" t="s">
        <v>195</v>
      </c>
      <c r="CM42" s="208" t="s">
        <v>195</v>
      </c>
      <c r="CN42" s="208" t="s">
        <v>195</v>
      </c>
      <c r="CO42" s="208" t="s">
        <v>195</v>
      </c>
      <c r="CP42" s="208" t="s">
        <v>195</v>
      </c>
      <c r="CQ42" s="208" t="s">
        <v>195</v>
      </c>
      <c r="CR42" s="208" t="s">
        <v>195</v>
      </c>
      <c r="CS42" s="208" t="s">
        <v>195</v>
      </c>
      <c r="CT42" s="208" t="s">
        <v>195</v>
      </c>
      <c r="CU42" s="208" t="s">
        <v>195</v>
      </c>
      <c r="CV42" s="208" t="s">
        <v>195</v>
      </c>
      <c r="CW42" s="208" t="s">
        <v>195</v>
      </c>
      <c r="CX42" s="208" t="s">
        <v>195</v>
      </c>
      <c r="CY42" s="208" t="s">
        <v>195</v>
      </c>
      <c r="CZ42" s="208" t="s">
        <v>195</v>
      </c>
      <c r="DA42" s="208" t="s">
        <v>195</v>
      </c>
      <c r="DB42" s="208" t="s">
        <v>195</v>
      </c>
      <c r="DC42" s="208" t="s">
        <v>195</v>
      </c>
      <c r="DE42" s="208">
        <v>21</v>
      </c>
      <c r="DF42" s="208">
        <v>6</v>
      </c>
      <c r="DG42" s="208">
        <v>14</v>
      </c>
      <c r="DH42" s="208">
        <v>12</v>
      </c>
      <c r="DI42" s="208">
        <v>0</v>
      </c>
      <c r="DJ42" s="208">
        <v>0</v>
      </c>
      <c r="DK42" s="208">
        <v>0</v>
      </c>
      <c r="DL42" s="208">
        <v>0</v>
      </c>
      <c r="DM42" s="208">
        <v>1</v>
      </c>
      <c r="DN42" s="208">
        <v>0</v>
      </c>
      <c r="DO42" s="208">
        <v>1</v>
      </c>
      <c r="DP42" s="208">
        <v>0</v>
      </c>
      <c r="DQ42" s="208">
        <v>1</v>
      </c>
      <c r="DR42" s="208">
        <v>17</v>
      </c>
      <c r="DS42" s="208">
        <v>1</v>
      </c>
      <c r="DT42" s="208">
        <v>0</v>
      </c>
      <c r="DU42" s="208">
        <v>0</v>
      </c>
      <c r="DV42" s="208">
        <v>0</v>
      </c>
      <c r="DW42" s="208">
        <v>1</v>
      </c>
      <c r="DX42" s="208">
        <v>0</v>
      </c>
      <c r="DY42" s="208">
        <v>2</v>
      </c>
      <c r="DZ42" s="208">
        <v>77</v>
      </c>
    </row>
    <row r="43" spans="1:130" x14ac:dyDescent="0.25">
      <c r="A43" s="279" t="s">
        <v>228</v>
      </c>
      <c r="B43" s="279"/>
      <c r="C43" s="204">
        <v>2012</v>
      </c>
      <c r="D43" s="204" t="s">
        <v>192</v>
      </c>
      <c r="E43" s="228"/>
      <c r="F43" s="204"/>
      <c r="G43" s="209">
        <v>374</v>
      </c>
      <c r="H43" s="204"/>
      <c r="I43" s="209"/>
      <c r="J43" s="209">
        <v>74</v>
      </c>
      <c r="K43" s="204"/>
      <c r="L43" s="204"/>
      <c r="M43" s="204"/>
      <c r="N43" s="204"/>
      <c r="O43" s="204"/>
      <c r="P43" s="204"/>
      <c r="Q43" s="204"/>
      <c r="R43" s="204">
        <v>136</v>
      </c>
      <c r="S43" s="205"/>
      <c r="T43" s="205"/>
      <c r="U43" s="205"/>
      <c r="V43" s="205"/>
      <c r="W43" s="205"/>
      <c r="X43" s="205"/>
      <c r="Y43" s="204"/>
      <c r="Z43" s="209">
        <v>1</v>
      </c>
      <c r="AA43" s="209">
        <v>0</v>
      </c>
      <c r="AB43" s="209">
        <v>0</v>
      </c>
      <c r="AC43" s="204" t="s">
        <v>195</v>
      </c>
      <c r="AD43" s="209">
        <v>0</v>
      </c>
      <c r="AE43" s="209">
        <v>73</v>
      </c>
      <c r="AF43" s="209">
        <v>0</v>
      </c>
      <c r="AG43" s="209">
        <v>0</v>
      </c>
      <c r="AH43" s="210">
        <v>0</v>
      </c>
      <c r="AI43" s="205" t="s">
        <v>195</v>
      </c>
      <c r="AJ43" s="205" t="s">
        <v>195</v>
      </c>
      <c r="AK43" s="205" t="s">
        <v>195</v>
      </c>
      <c r="AL43" s="205" t="s">
        <v>195</v>
      </c>
      <c r="AM43" s="205" t="s">
        <v>195</v>
      </c>
      <c r="AN43" s="205" t="s">
        <v>195</v>
      </c>
      <c r="AO43" s="210">
        <v>0</v>
      </c>
      <c r="AP43" s="210">
        <v>0</v>
      </c>
      <c r="AQ43" s="210">
        <v>0</v>
      </c>
      <c r="AR43" s="210">
        <v>0</v>
      </c>
      <c r="AS43" s="204"/>
      <c r="AT43" s="226"/>
      <c r="AU43" s="206"/>
      <c r="AV43" s="206"/>
      <c r="AW43" s="206"/>
      <c r="AX43" s="204"/>
      <c r="AY43" s="204"/>
      <c r="AZ43" s="204"/>
      <c r="BA43" s="204"/>
      <c r="BB43" s="204"/>
      <c r="BC43" s="204"/>
      <c r="BD43" s="204"/>
      <c r="BE43" s="204"/>
      <c r="BF43" s="204"/>
      <c r="BG43" s="205" t="s">
        <v>195</v>
      </c>
      <c r="BH43" s="205" t="s">
        <v>195</v>
      </c>
      <c r="BI43" s="205" t="s">
        <v>195</v>
      </c>
      <c r="BJ43" s="205" t="s">
        <v>195</v>
      </c>
      <c r="BK43" s="205" t="s">
        <v>195</v>
      </c>
      <c r="BL43" s="205" t="s">
        <v>195</v>
      </c>
      <c r="BM43" s="205" t="s">
        <v>195</v>
      </c>
      <c r="BN43" s="205" t="s">
        <v>195</v>
      </c>
      <c r="BO43" s="204"/>
      <c r="BP43" s="205" t="s">
        <v>195</v>
      </c>
      <c r="BQ43" s="205" t="s">
        <v>195</v>
      </c>
      <c r="BR43" s="205" t="s">
        <v>195</v>
      </c>
      <c r="BS43" s="205" t="s">
        <v>195</v>
      </c>
      <c r="BT43" s="205" t="s">
        <v>195</v>
      </c>
      <c r="BU43" s="205" t="s">
        <v>195</v>
      </c>
      <c r="BV43" s="205" t="s">
        <v>195</v>
      </c>
      <c r="BW43" s="205" t="s">
        <v>195</v>
      </c>
      <c r="BX43" s="205" t="s">
        <v>195</v>
      </c>
      <c r="BY43" s="205" t="s">
        <v>195</v>
      </c>
      <c r="BZ43" s="205" t="s">
        <v>195</v>
      </c>
      <c r="CA43" s="205" t="s">
        <v>195</v>
      </c>
      <c r="CB43" s="205" t="s">
        <v>195</v>
      </c>
      <c r="CC43" s="205" t="s">
        <v>195</v>
      </c>
      <c r="CD43" s="205" t="s">
        <v>195</v>
      </c>
      <c r="CE43" s="205" t="s">
        <v>195</v>
      </c>
      <c r="CF43" s="205" t="s">
        <v>195</v>
      </c>
      <c r="CG43" s="205" t="s">
        <v>195</v>
      </c>
      <c r="CH43" s="205" t="s">
        <v>195</v>
      </c>
      <c r="CI43" s="205" t="s">
        <v>195</v>
      </c>
      <c r="CK43" s="205" t="s">
        <v>195</v>
      </c>
      <c r="CL43" s="205" t="s">
        <v>195</v>
      </c>
      <c r="CM43" s="205" t="s">
        <v>195</v>
      </c>
      <c r="CN43" s="205" t="s">
        <v>195</v>
      </c>
      <c r="CO43" s="205" t="s">
        <v>195</v>
      </c>
      <c r="CP43" s="205" t="s">
        <v>195</v>
      </c>
      <c r="CQ43" s="205" t="s">
        <v>195</v>
      </c>
      <c r="CR43" s="205" t="s">
        <v>195</v>
      </c>
      <c r="CS43" s="205" t="s">
        <v>195</v>
      </c>
      <c r="CT43" s="205" t="s">
        <v>195</v>
      </c>
      <c r="CU43" s="205" t="s">
        <v>195</v>
      </c>
      <c r="CV43" s="205" t="s">
        <v>195</v>
      </c>
      <c r="CW43" s="205" t="s">
        <v>195</v>
      </c>
      <c r="CX43" s="205" t="s">
        <v>195</v>
      </c>
      <c r="CY43" s="205" t="s">
        <v>195</v>
      </c>
      <c r="CZ43" s="205" t="s">
        <v>195</v>
      </c>
      <c r="DA43" s="205" t="s">
        <v>195</v>
      </c>
      <c r="DB43" s="205" t="s">
        <v>195</v>
      </c>
      <c r="DC43" s="205" t="s">
        <v>195</v>
      </c>
      <c r="DE43" s="211">
        <v>37</v>
      </c>
      <c r="DF43" s="211">
        <v>23</v>
      </c>
      <c r="DG43" s="211">
        <v>4</v>
      </c>
      <c r="DH43" s="211">
        <v>2</v>
      </c>
      <c r="DI43" s="211">
        <v>2</v>
      </c>
      <c r="DJ43" s="204" t="s">
        <v>195</v>
      </c>
      <c r="DK43" s="211">
        <v>1</v>
      </c>
      <c r="DL43" s="174" t="s">
        <v>195</v>
      </c>
      <c r="DM43" s="204" t="s">
        <v>195</v>
      </c>
      <c r="DN43" s="204" t="s">
        <v>195</v>
      </c>
      <c r="DO43" s="211">
        <v>0</v>
      </c>
      <c r="DP43" s="211">
        <v>0</v>
      </c>
      <c r="DR43" s="211">
        <v>0</v>
      </c>
      <c r="DS43" s="211">
        <v>0</v>
      </c>
      <c r="DT43" s="204" t="s">
        <v>195</v>
      </c>
      <c r="DU43" s="211">
        <v>3</v>
      </c>
      <c r="DV43" s="174" t="s">
        <v>195</v>
      </c>
      <c r="DW43" s="211">
        <v>2</v>
      </c>
      <c r="DX43" s="174" t="s">
        <v>195</v>
      </c>
      <c r="DY43" s="204" t="s">
        <v>195</v>
      </c>
      <c r="DZ43" s="204"/>
    </row>
    <row r="44" spans="1:130" x14ac:dyDescent="0.25">
      <c r="A44" s="279" t="s">
        <v>228</v>
      </c>
      <c r="B44" s="279"/>
      <c r="C44" s="204">
        <v>2012</v>
      </c>
      <c r="D44" s="204" t="s">
        <v>309</v>
      </c>
      <c r="E44" s="228"/>
      <c r="F44" s="204"/>
      <c r="G44" s="209">
        <v>2439</v>
      </c>
      <c r="H44" s="204"/>
      <c r="I44" s="209"/>
      <c r="J44" s="209">
        <v>148</v>
      </c>
      <c r="K44" s="204"/>
      <c r="L44" s="204"/>
      <c r="M44" s="204"/>
      <c r="N44" s="204"/>
      <c r="O44" s="204"/>
      <c r="P44" s="204"/>
      <c r="Q44" s="204"/>
      <c r="R44" s="209"/>
      <c r="S44" s="205"/>
      <c r="T44" s="205"/>
      <c r="U44" s="205"/>
      <c r="V44" s="205"/>
      <c r="W44" s="205"/>
      <c r="X44" s="205"/>
      <c r="Y44" s="204"/>
      <c r="Z44" s="209">
        <v>54</v>
      </c>
      <c r="AA44" s="209">
        <v>22</v>
      </c>
      <c r="AB44" s="209">
        <v>3</v>
      </c>
      <c r="AC44" s="204" t="s">
        <v>195</v>
      </c>
      <c r="AD44" s="209">
        <v>19</v>
      </c>
      <c r="AE44" s="209">
        <v>9</v>
      </c>
      <c r="AF44" s="209">
        <v>12</v>
      </c>
      <c r="AG44" s="209">
        <v>2</v>
      </c>
      <c r="AH44" s="210">
        <v>19</v>
      </c>
      <c r="AI44" s="205" t="s">
        <v>195</v>
      </c>
      <c r="AJ44" s="205" t="s">
        <v>195</v>
      </c>
      <c r="AK44" s="205" t="s">
        <v>195</v>
      </c>
      <c r="AL44" s="205" t="s">
        <v>195</v>
      </c>
      <c r="AM44" s="205" t="s">
        <v>195</v>
      </c>
      <c r="AN44" s="205" t="s">
        <v>195</v>
      </c>
      <c r="AO44" s="210">
        <v>1</v>
      </c>
      <c r="AP44" s="210">
        <v>3</v>
      </c>
      <c r="AQ44" s="210">
        <v>2</v>
      </c>
      <c r="AR44" s="210">
        <v>2</v>
      </c>
      <c r="AS44" s="204"/>
      <c r="AT44" s="226"/>
      <c r="AU44" s="206"/>
      <c r="AV44" s="206"/>
      <c r="AW44" s="206"/>
      <c r="AX44" s="204"/>
      <c r="AY44" s="204"/>
      <c r="AZ44" s="204"/>
      <c r="BA44" s="204"/>
      <c r="BB44" s="204"/>
      <c r="BC44" s="204"/>
      <c r="BD44" s="204"/>
      <c r="BE44" s="204"/>
      <c r="BF44" s="204"/>
      <c r="BG44" s="205" t="s">
        <v>195</v>
      </c>
      <c r="BH44" s="205" t="s">
        <v>195</v>
      </c>
      <c r="BI44" s="205" t="s">
        <v>195</v>
      </c>
      <c r="BJ44" s="205" t="s">
        <v>195</v>
      </c>
      <c r="BK44" s="205" t="s">
        <v>195</v>
      </c>
      <c r="BL44" s="205" t="s">
        <v>195</v>
      </c>
      <c r="BM44" s="205" t="s">
        <v>195</v>
      </c>
      <c r="BN44" s="205" t="s">
        <v>195</v>
      </c>
      <c r="BO44" s="204"/>
      <c r="BP44" s="205" t="s">
        <v>195</v>
      </c>
      <c r="BQ44" s="205" t="s">
        <v>195</v>
      </c>
      <c r="BR44" s="205" t="s">
        <v>195</v>
      </c>
      <c r="BS44" s="205" t="s">
        <v>195</v>
      </c>
      <c r="BT44" s="205" t="s">
        <v>195</v>
      </c>
      <c r="BU44" s="205" t="s">
        <v>195</v>
      </c>
      <c r="BV44" s="205" t="s">
        <v>195</v>
      </c>
      <c r="BW44" s="205" t="s">
        <v>195</v>
      </c>
      <c r="BX44" s="205" t="s">
        <v>195</v>
      </c>
      <c r="BY44" s="205" t="s">
        <v>195</v>
      </c>
      <c r="BZ44" s="205" t="s">
        <v>195</v>
      </c>
      <c r="CA44" s="205" t="s">
        <v>195</v>
      </c>
      <c r="CB44" s="205" t="s">
        <v>195</v>
      </c>
      <c r="CC44" s="205" t="s">
        <v>195</v>
      </c>
      <c r="CD44" s="205" t="s">
        <v>195</v>
      </c>
      <c r="CE44" s="205" t="s">
        <v>195</v>
      </c>
      <c r="CF44" s="205" t="s">
        <v>195</v>
      </c>
      <c r="CG44" s="205" t="s">
        <v>195</v>
      </c>
      <c r="CH44" s="205" t="s">
        <v>195</v>
      </c>
      <c r="CI44" s="205" t="s">
        <v>195</v>
      </c>
      <c r="CK44" s="205" t="s">
        <v>195</v>
      </c>
      <c r="CL44" s="205" t="s">
        <v>195</v>
      </c>
      <c r="CM44" s="205" t="s">
        <v>195</v>
      </c>
      <c r="CN44" s="205" t="s">
        <v>195</v>
      </c>
      <c r="CO44" s="205" t="s">
        <v>195</v>
      </c>
      <c r="CP44" s="205" t="s">
        <v>195</v>
      </c>
      <c r="CQ44" s="205" t="s">
        <v>195</v>
      </c>
      <c r="CR44" s="205" t="s">
        <v>195</v>
      </c>
      <c r="CS44" s="205" t="s">
        <v>195</v>
      </c>
      <c r="CT44" s="205" t="s">
        <v>195</v>
      </c>
      <c r="CU44" s="205" t="s">
        <v>195</v>
      </c>
      <c r="CV44" s="205" t="s">
        <v>195</v>
      </c>
      <c r="CW44" s="205" t="s">
        <v>195</v>
      </c>
      <c r="CX44" s="205" t="s">
        <v>195</v>
      </c>
      <c r="CY44" s="205" t="s">
        <v>195</v>
      </c>
      <c r="CZ44" s="205" t="s">
        <v>195</v>
      </c>
      <c r="DA44" s="205" t="s">
        <v>195</v>
      </c>
      <c r="DB44" s="205" t="s">
        <v>195</v>
      </c>
      <c r="DC44" s="205" t="s">
        <v>195</v>
      </c>
      <c r="DE44" s="211">
        <v>49</v>
      </c>
      <c r="DF44" s="211">
        <v>39</v>
      </c>
      <c r="DG44" s="211">
        <v>17</v>
      </c>
      <c r="DH44" s="211">
        <v>5</v>
      </c>
      <c r="DI44" s="211">
        <v>5</v>
      </c>
      <c r="DJ44" s="204" t="s">
        <v>195</v>
      </c>
      <c r="DK44" s="211">
        <v>2</v>
      </c>
      <c r="DL44" s="174" t="s">
        <v>195</v>
      </c>
      <c r="DM44" s="204" t="s">
        <v>195</v>
      </c>
      <c r="DN44" s="204" t="s">
        <v>195</v>
      </c>
      <c r="DO44" s="211">
        <v>2</v>
      </c>
      <c r="DP44" s="205" t="s">
        <v>195</v>
      </c>
      <c r="DQ44" s="211">
        <v>1</v>
      </c>
      <c r="DR44" s="211">
        <v>17</v>
      </c>
      <c r="DS44" s="211">
        <v>9</v>
      </c>
      <c r="DT44" s="204" t="s">
        <v>195</v>
      </c>
      <c r="DU44" s="211">
        <v>2</v>
      </c>
      <c r="DV44" s="174" t="s">
        <v>195</v>
      </c>
      <c r="DW44" s="211">
        <v>0</v>
      </c>
      <c r="DX44" s="174" t="s">
        <v>195</v>
      </c>
      <c r="DY44" s="204" t="s">
        <v>195</v>
      </c>
      <c r="DZ44" s="205" t="s">
        <v>195</v>
      </c>
    </row>
    <row r="45" spans="1:130" x14ac:dyDescent="0.25">
      <c r="A45" s="279" t="s">
        <v>228</v>
      </c>
      <c r="B45" s="279"/>
      <c r="C45" s="204">
        <v>2013</v>
      </c>
      <c r="D45" s="204" t="s">
        <v>192</v>
      </c>
      <c r="E45" s="228"/>
      <c r="F45" s="204"/>
      <c r="G45" s="209">
        <v>299</v>
      </c>
      <c r="H45" s="204"/>
      <c r="I45" s="209"/>
      <c r="J45" s="209">
        <v>64</v>
      </c>
      <c r="K45" s="204"/>
      <c r="L45" s="204"/>
      <c r="M45" s="204"/>
      <c r="N45" s="204"/>
      <c r="O45" s="204"/>
      <c r="P45" s="204"/>
      <c r="Q45" s="204"/>
      <c r="R45" s="204">
        <v>74</v>
      </c>
      <c r="S45" s="205"/>
      <c r="T45" s="205"/>
      <c r="U45" s="205"/>
      <c r="V45" s="205"/>
      <c r="W45" s="205"/>
      <c r="X45" s="205"/>
      <c r="Y45" s="204"/>
      <c r="Z45" s="209">
        <v>3</v>
      </c>
      <c r="AA45" s="209">
        <v>0</v>
      </c>
      <c r="AB45" s="209">
        <v>0</v>
      </c>
      <c r="AC45" s="204" t="s">
        <v>195</v>
      </c>
      <c r="AD45" s="209">
        <v>0</v>
      </c>
      <c r="AE45" s="209">
        <v>61</v>
      </c>
      <c r="AF45" s="209">
        <v>0</v>
      </c>
      <c r="AG45" s="209">
        <v>0</v>
      </c>
      <c r="AH45" s="210">
        <v>0</v>
      </c>
      <c r="AI45" s="205" t="s">
        <v>195</v>
      </c>
      <c r="AJ45" s="205" t="s">
        <v>195</v>
      </c>
      <c r="AK45" s="205" t="s">
        <v>195</v>
      </c>
      <c r="AL45" s="205" t="s">
        <v>195</v>
      </c>
      <c r="AM45" s="205" t="s">
        <v>195</v>
      </c>
      <c r="AN45" s="205" t="s">
        <v>195</v>
      </c>
      <c r="AO45" s="210">
        <v>0</v>
      </c>
      <c r="AP45" s="210">
        <v>0</v>
      </c>
      <c r="AQ45" s="210">
        <v>0</v>
      </c>
      <c r="AR45" s="210">
        <v>0</v>
      </c>
      <c r="AS45" s="204"/>
      <c r="AT45" s="226"/>
      <c r="AU45" s="206"/>
      <c r="AV45" s="206"/>
      <c r="AW45" s="206"/>
      <c r="AX45" s="204"/>
      <c r="AY45" s="204"/>
      <c r="AZ45" s="204"/>
      <c r="BA45" s="204"/>
      <c r="BB45" s="204"/>
      <c r="BC45" s="204"/>
      <c r="BD45" s="204"/>
      <c r="BE45" s="204"/>
      <c r="BF45" s="204"/>
      <c r="BG45" s="205" t="s">
        <v>195</v>
      </c>
      <c r="BH45" s="205" t="s">
        <v>195</v>
      </c>
      <c r="BI45" s="205" t="s">
        <v>195</v>
      </c>
      <c r="BJ45" s="205" t="s">
        <v>195</v>
      </c>
      <c r="BK45" s="205" t="s">
        <v>195</v>
      </c>
      <c r="BL45" s="205" t="s">
        <v>195</v>
      </c>
      <c r="BM45" s="205" t="s">
        <v>195</v>
      </c>
      <c r="BN45" s="205" t="s">
        <v>195</v>
      </c>
      <c r="BO45" s="204"/>
      <c r="BP45" s="205" t="s">
        <v>195</v>
      </c>
      <c r="BQ45" s="205" t="s">
        <v>195</v>
      </c>
      <c r="BR45" s="205" t="s">
        <v>195</v>
      </c>
      <c r="BS45" s="205" t="s">
        <v>195</v>
      </c>
      <c r="BT45" s="205" t="s">
        <v>195</v>
      </c>
      <c r="BU45" s="205" t="s">
        <v>195</v>
      </c>
      <c r="BV45" s="205" t="s">
        <v>195</v>
      </c>
      <c r="BW45" s="205" t="s">
        <v>195</v>
      </c>
      <c r="BX45" s="205" t="s">
        <v>195</v>
      </c>
      <c r="BY45" s="205" t="s">
        <v>195</v>
      </c>
      <c r="BZ45" s="205" t="s">
        <v>195</v>
      </c>
      <c r="CA45" s="205" t="s">
        <v>195</v>
      </c>
      <c r="CB45" s="205" t="s">
        <v>195</v>
      </c>
      <c r="CC45" s="205" t="s">
        <v>195</v>
      </c>
      <c r="CD45" s="205" t="s">
        <v>195</v>
      </c>
      <c r="CE45" s="205" t="s">
        <v>195</v>
      </c>
      <c r="CF45" s="205" t="s">
        <v>195</v>
      </c>
      <c r="CG45" s="205" t="s">
        <v>195</v>
      </c>
      <c r="CH45" s="205" t="s">
        <v>195</v>
      </c>
      <c r="CI45" s="205" t="s">
        <v>195</v>
      </c>
      <c r="CK45" s="205" t="s">
        <v>195</v>
      </c>
      <c r="CL45" s="205" t="s">
        <v>195</v>
      </c>
      <c r="CM45" s="205" t="s">
        <v>195</v>
      </c>
      <c r="CN45" s="205" t="s">
        <v>195</v>
      </c>
      <c r="CO45" s="205" t="s">
        <v>195</v>
      </c>
      <c r="CP45" s="205" t="s">
        <v>195</v>
      </c>
      <c r="CQ45" s="205" t="s">
        <v>195</v>
      </c>
      <c r="CR45" s="205" t="s">
        <v>195</v>
      </c>
      <c r="CS45" s="205" t="s">
        <v>195</v>
      </c>
      <c r="CT45" s="205" t="s">
        <v>195</v>
      </c>
      <c r="CU45" s="205" t="s">
        <v>195</v>
      </c>
      <c r="CV45" s="205" t="s">
        <v>195</v>
      </c>
      <c r="CW45" s="205" t="s">
        <v>195</v>
      </c>
      <c r="CX45" s="205" t="s">
        <v>195</v>
      </c>
      <c r="CY45" s="205" t="s">
        <v>195</v>
      </c>
      <c r="CZ45" s="205" t="s">
        <v>195</v>
      </c>
      <c r="DA45" s="205" t="s">
        <v>195</v>
      </c>
      <c r="DB45" s="205" t="s">
        <v>195</v>
      </c>
      <c r="DC45" s="205" t="s">
        <v>195</v>
      </c>
      <c r="DE45" s="211">
        <v>30</v>
      </c>
      <c r="DF45" s="211">
        <v>18</v>
      </c>
      <c r="DG45" s="211">
        <v>6</v>
      </c>
      <c r="DH45" s="211">
        <v>3</v>
      </c>
      <c r="DI45" s="211">
        <v>0</v>
      </c>
      <c r="DJ45" s="211">
        <v>0</v>
      </c>
      <c r="DK45" s="211">
        <v>1</v>
      </c>
      <c r="DL45" s="174" t="s">
        <v>195</v>
      </c>
      <c r="DM45" s="211">
        <v>1</v>
      </c>
      <c r="DN45" s="204" t="s">
        <v>195</v>
      </c>
      <c r="DO45" s="204" t="s">
        <v>195</v>
      </c>
      <c r="DP45" s="205" t="s">
        <v>195</v>
      </c>
      <c r="DQ45" s="204" t="s">
        <v>195</v>
      </c>
      <c r="DR45" s="211">
        <v>0</v>
      </c>
      <c r="DS45" s="209" t="s">
        <v>195</v>
      </c>
      <c r="DT45" s="211">
        <v>0</v>
      </c>
      <c r="DU45" s="204" t="s">
        <v>195</v>
      </c>
      <c r="DV45" s="174" t="s">
        <v>195</v>
      </c>
      <c r="DW45" s="211">
        <v>5</v>
      </c>
      <c r="DX45" s="174" t="s">
        <v>195</v>
      </c>
      <c r="DY45" s="211">
        <v>0</v>
      </c>
      <c r="DZ45" s="205" t="s">
        <v>195</v>
      </c>
    </row>
    <row r="46" spans="1:130" x14ac:dyDescent="0.25">
      <c r="A46" s="279" t="s">
        <v>228</v>
      </c>
      <c r="B46" s="279"/>
      <c r="C46" s="204">
        <v>2013</v>
      </c>
      <c r="D46" s="204" t="s">
        <v>309</v>
      </c>
      <c r="E46" s="228"/>
      <c r="F46" s="204"/>
      <c r="G46" s="209">
        <v>1936</v>
      </c>
      <c r="H46" s="204"/>
      <c r="I46" s="209"/>
      <c r="J46" s="209">
        <v>85</v>
      </c>
      <c r="K46" s="204"/>
      <c r="L46" s="204"/>
      <c r="M46" s="204"/>
      <c r="N46" s="204"/>
      <c r="O46" s="204"/>
      <c r="P46" s="204"/>
      <c r="Q46" s="209"/>
      <c r="R46" s="209"/>
      <c r="S46" s="205"/>
      <c r="T46" s="205"/>
      <c r="U46" s="205"/>
      <c r="V46" s="205"/>
      <c r="W46" s="205"/>
      <c r="X46" s="205"/>
      <c r="Y46" s="204"/>
      <c r="Z46" s="209">
        <v>26</v>
      </c>
      <c r="AA46" s="209">
        <v>15</v>
      </c>
      <c r="AB46" s="209">
        <v>0</v>
      </c>
      <c r="AC46" s="209" t="s">
        <v>195</v>
      </c>
      <c r="AD46" s="209">
        <v>12</v>
      </c>
      <c r="AE46" s="209">
        <v>8</v>
      </c>
      <c r="AF46" s="209">
        <v>6</v>
      </c>
      <c r="AG46" s="209">
        <v>1</v>
      </c>
      <c r="AH46" s="210">
        <v>12</v>
      </c>
      <c r="AI46" s="205" t="s">
        <v>195</v>
      </c>
      <c r="AJ46" s="205" t="s">
        <v>195</v>
      </c>
      <c r="AK46" s="205" t="s">
        <v>195</v>
      </c>
      <c r="AL46" s="205" t="s">
        <v>195</v>
      </c>
      <c r="AM46" s="205" t="s">
        <v>195</v>
      </c>
      <c r="AN46" s="205" t="s">
        <v>195</v>
      </c>
      <c r="AO46" s="210">
        <v>0</v>
      </c>
      <c r="AP46" s="210">
        <v>0</v>
      </c>
      <c r="AQ46" s="210">
        <v>3</v>
      </c>
      <c r="AR46" s="210">
        <v>2</v>
      </c>
      <c r="AS46" s="204"/>
      <c r="AT46" s="226"/>
      <c r="AU46" s="206"/>
      <c r="AV46" s="206"/>
      <c r="AW46" s="206"/>
      <c r="AX46" s="204"/>
      <c r="AY46" s="204"/>
      <c r="AZ46" s="204"/>
      <c r="BA46" s="204"/>
      <c r="BB46" s="204"/>
      <c r="BC46" s="204"/>
      <c r="BD46" s="204"/>
      <c r="BE46" s="204"/>
      <c r="BF46" s="204"/>
      <c r="BG46" s="205" t="s">
        <v>195</v>
      </c>
      <c r="BH46" s="205" t="s">
        <v>195</v>
      </c>
      <c r="BI46" s="205" t="s">
        <v>195</v>
      </c>
      <c r="BJ46" s="205" t="s">
        <v>195</v>
      </c>
      <c r="BK46" s="205" t="s">
        <v>195</v>
      </c>
      <c r="BL46" s="205" t="s">
        <v>195</v>
      </c>
      <c r="BM46" s="205" t="s">
        <v>195</v>
      </c>
      <c r="BN46" s="205" t="s">
        <v>195</v>
      </c>
      <c r="BO46" s="204"/>
      <c r="BP46" s="205" t="s">
        <v>195</v>
      </c>
      <c r="BQ46" s="205" t="s">
        <v>195</v>
      </c>
      <c r="BR46" s="205" t="s">
        <v>195</v>
      </c>
      <c r="BS46" s="205" t="s">
        <v>195</v>
      </c>
      <c r="BT46" s="205" t="s">
        <v>195</v>
      </c>
      <c r="BU46" s="205" t="s">
        <v>195</v>
      </c>
      <c r="BV46" s="205" t="s">
        <v>195</v>
      </c>
      <c r="BW46" s="205" t="s">
        <v>195</v>
      </c>
      <c r="BX46" s="205" t="s">
        <v>195</v>
      </c>
      <c r="BY46" s="205" t="s">
        <v>195</v>
      </c>
      <c r="BZ46" s="205" t="s">
        <v>195</v>
      </c>
      <c r="CA46" s="205" t="s">
        <v>195</v>
      </c>
      <c r="CB46" s="205" t="s">
        <v>195</v>
      </c>
      <c r="CC46" s="205" t="s">
        <v>195</v>
      </c>
      <c r="CD46" s="205" t="s">
        <v>195</v>
      </c>
      <c r="CE46" s="205" t="s">
        <v>195</v>
      </c>
      <c r="CF46" s="205" t="s">
        <v>195</v>
      </c>
      <c r="CG46" s="205" t="s">
        <v>195</v>
      </c>
      <c r="CH46" s="205" t="s">
        <v>195</v>
      </c>
      <c r="CI46" s="205" t="s">
        <v>195</v>
      </c>
      <c r="CK46" s="205" t="s">
        <v>195</v>
      </c>
      <c r="CL46" s="205" t="s">
        <v>195</v>
      </c>
      <c r="CM46" s="205" t="s">
        <v>195</v>
      </c>
      <c r="CN46" s="205" t="s">
        <v>195</v>
      </c>
      <c r="CO46" s="205" t="s">
        <v>195</v>
      </c>
      <c r="CP46" s="205" t="s">
        <v>195</v>
      </c>
      <c r="CQ46" s="205" t="s">
        <v>195</v>
      </c>
      <c r="CR46" s="205" t="s">
        <v>195</v>
      </c>
      <c r="CS46" s="205" t="s">
        <v>195</v>
      </c>
      <c r="CT46" s="205" t="s">
        <v>195</v>
      </c>
      <c r="CU46" s="205" t="s">
        <v>195</v>
      </c>
      <c r="CV46" s="205" t="s">
        <v>195</v>
      </c>
      <c r="CW46" s="205" t="s">
        <v>195</v>
      </c>
      <c r="CX46" s="205" t="s">
        <v>195</v>
      </c>
      <c r="CY46" s="205" t="s">
        <v>195</v>
      </c>
      <c r="CZ46" s="205" t="s">
        <v>195</v>
      </c>
      <c r="DA46" s="205" t="s">
        <v>195</v>
      </c>
      <c r="DB46" s="205" t="s">
        <v>195</v>
      </c>
      <c r="DC46" s="205" t="s">
        <v>195</v>
      </c>
      <c r="DE46" s="211">
        <v>24</v>
      </c>
      <c r="DF46" s="211">
        <v>16</v>
      </c>
      <c r="DG46" s="211">
        <v>0</v>
      </c>
      <c r="DH46" s="211">
        <v>16</v>
      </c>
      <c r="DI46" s="211">
        <v>0</v>
      </c>
      <c r="DJ46" s="211">
        <v>0</v>
      </c>
      <c r="DK46" s="211">
        <v>7</v>
      </c>
      <c r="DL46" s="173" t="s">
        <v>195</v>
      </c>
      <c r="DM46" s="211">
        <v>0</v>
      </c>
      <c r="DN46" s="209" t="s">
        <v>195</v>
      </c>
      <c r="DO46" s="204" t="s">
        <v>195</v>
      </c>
      <c r="DP46" s="205" t="s">
        <v>195</v>
      </c>
      <c r="DQ46" s="204" t="s">
        <v>195</v>
      </c>
      <c r="DR46" s="211">
        <v>6</v>
      </c>
      <c r="DS46" s="209" t="s">
        <v>195</v>
      </c>
      <c r="DT46" s="211">
        <v>2</v>
      </c>
      <c r="DU46" s="204" t="s">
        <v>195</v>
      </c>
      <c r="DV46" s="173" t="s">
        <v>195</v>
      </c>
      <c r="DW46" s="211">
        <v>5</v>
      </c>
      <c r="DX46" s="173" t="s">
        <v>195</v>
      </c>
      <c r="DY46" s="211">
        <v>9</v>
      </c>
      <c r="DZ46" s="205" t="s">
        <v>195</v>
      </c>
    </row>
    <row r="47" spans="1:130" x14ac:dyDescent="0.25">
      <c r="A47" s="279" t="s">
        <v>228</v>
      </c>
      <c r="B47" s="279"/>
      <c r="C47" s="204">
        <v>2014</v>
      </c>
      <c r="D47" s="204" t="s">
        <v>192</v>
      </c>
      <c r="E47" s="228"/>
      <c r="F47" s="204"/>
      <c r="G47" s="209">
        <v>302</v>
      </c>
      <c r="H47" s="204"/>
      <c r="I47" s="209"/>
      <c r="J47" s="209">
        <v>30</v>
      </c>
      <c r="K47" s="204"/>
      <c r="L47" s="204"/>
      <c r="M47" s="204"/>
      <c r="N47" s="204"/>
      <c r="O47" s="204"/>
      <c r="P47" s="204"/>
      <c r="Q47" s="204">
        <v>198</v>
      </c>
      <c r="R47" s="204">
        <v>0</v>
      </c>
      <c r="S47" s="204">
        <v>198</v>
      </c>
      <c r="T47" s="209">
        <v>148</v>
      </c>
      <c r="U47" s="209">
        <v>50</v>
      </c>
      <c r="V47" s="205"/>
      <c r="W47" s="205"/>
      <c r="X47" s="205"/>
      <c r="Y47" s="204"/>
      <c r="Z47" s="209">
        <v>0</v>
      </c>
      <c r="AA47" s="209">
        <v>0</v>
      </c>
      <c r="AB47" s="209">
        <v>0</v>
      </c>
      <c r="AC47" s="209" t="s">
        <v>195</v>
      </c>
      <c r="AD47" s="209">
        <v>0</v>
      </c>
      <c r="AE47" s="209">
        <v>30</v>
      </c>
      <c r="AF47" s="209">
        <v>0</v>
      </c>
      <c r="AG47" s="209">
        <v>0</v>
      </c>
      <c r="AH47" s="210">
        <v>0</v>
      </c>
      <c r="AI47" s="205" t="s">
        <v>195</v>
      </c>
      <c r="AJ47" s="205" t="s">
        <v>195</v>
      </c>
      <c r="AK47" s="205" t="s">
        <v>195</v>
      </c>
      <c r="AL47" s="205" t="s">
        <v>195</v>
      </c>
      <c r="AM47" s="205" t="s">
        <v>195</v>
      </c>
      <c r="AN47" s="205" t="s">
        <v>195</v>
      </c>
      <c r="AO47" s="210">
        <v>0</v>
      </c>
      <c r="AP47" s="210">
        <v>0</v>
      </c>
      <c r="AQ47" s="210">
        <v>0</v>
      </c>
      <c r="AR47" s="210">
        <v>0</v>
      </c>
      <c r="AS47" s="204"/>
      <c r="AT47" s="226"/>
      <c r="AU47" s="206"/>
      <c r="AV47" s="206"/>
      <c r="AW47" s="206"/>
      <c r="AX47" s="204"/>
      <c r="AY47" s="204"/>
      <c r="AZ47" s="204"/>
      <c r="BA47" s="204"/>
      <c r="BB47" s="204"/>
      <c r="BC47" s="204"/>
      <c r="BD47" s="204"/>
      <c r="BE47" s="204"/>
      <c r="BF47" s="204"/>
      <c r="BG47" s="205" t="s">
        <v>195</v>
      </c>
      <c r="BH47" s="205" t="s">
        <v>195</v>
      </c>
      <c r="BI47" s="205" t="s">
        <v>195</v>
      </c>
      <c r="BJ47" s="205" t="s">
        <v>195</v>
      </c>
      <c r="BK47" s="205" t="s">
        <v>195</v>
      </c>
      <c r="BL47" s="205" t="s">
        <v>195</v>
      </c>
      <c r="BM47" s="205" t="s">
        <v>195</v>
      </c>
      <c r="BN47" s="205" t="s">
        <v>195</v>
      </c>
      <c r="BO47" s="204"/>
      <c r="BP47" s="205" t="s">
        <v>195</v>
      </c>
      <c r="BQ47" s="205" t="s">
        <v>195</v>
      </c>
      <c r="BR47" s="205" t="s">
        <v>195</v>
      </c>
      <c r="BS47" s="205" t="s">
        <v>195</v>
      </c>
      <c r="BT47" s="205" t="s">
        <v>195</v>
      </c>
      <c r="BU47" s="205" t="s">
        <v>195</v>
      </c>
      <c r="BV47" s="205" t="s">
        <v>195</v>
      </c>
      <c r="BW47" s="205" t="s">
        <v>195</v>
      </c>
      <c r="BX47" s="205" t="s">
        <v>195</v>
      </c>
      <c r="BY47" s="205" t="s">
        <v>195</v>
      </c>
      <c r="BZ47" s="205" t="s">
        <v>195</v>
      </c>
      <c r="CA47" s="205" t="s">
        <v>195</v>
      </c>
      <c r="CB47" s="205" t="s">
        <v>195</v>
      </c>
      <c r="CC47" s="205" t="s">
        <v>195</v>
      </c>
      <c r="CD47" s="205" t="s">
        <v>195</v>
      </c>
      <c r="CE47" s="205" t="s">
        <v>195</v>
      </c>
      <c r="CF47" s="205" t="s">
        <v>195</v>
      </c>
      <c r="CG47" s="205" t="s">
        <v>195</v>
      </c>
      <c r="CH47" s="205" t="s">
        <v>195</v>
      </c>
      <c r="CI47" s="205" t="s">
        <v>195</v>
      </c>
      <c r="CK47" s="205" t="s">
        <v>195</v>
      </c>
      <c r="CL47" s="205" t="s">
        <v>195</v>
      </c>
      <c r="CM47" s="205" t="s">
        <v>195</v>
      </c>
      <c r="CN47" s="205" t="s">
        <v>195</v>
      </c>
      <c r="CO47" s="205" t="s">
        <v>195</v>
      </c>
      <c r="CP47" s="205" t="s">
        <v>195</v>
      </c>
      <c r="CQ47" s="205" t="s">
        <v>195</v>
      </c>
      <c r="CR47" s="205" t="s">
        <v>195</v>
      </c>
      <c r="CS47" s="205" t="s">
        <v>195</v>
      </c>
      <c r="CT47" s="205" t="s">
        <v>195</v>
      </c>
      <c r="CU47" s="205" t="s">
        <v>195</v>
      </c>
      <c r="CV47" s="205" t="s">
        <v>195</v>
      </c>
      <c r="CW47" s="205" t="s">
        <v>195</v>
      </c>
      <c r="CX47" s="205" t="s">
        <v>195</v>
      </c>
      <c r="CY47" s="205" t="s">
        <v>195</v>
      </c>
      <c r="CZ47" s="205" t="s">
        <v>195</v>
      </c>
      <c r="DA47" s="205" t="s">
        <v>195</v>
      </c>
      <c r="DB47" s="205" t="s">
        <v>195</v>
      </c>
      <c r="DC47" s="205" t="s">
        <v>195</v>
      </c>
      <c r="DE47" s="211">
        <v>14</v>
      </c>
      <c r="DF47" s="211">
        <v>11</v>
      </c>
      <c r="DG47" s="204" t="s">
        <v>195</v>
      </c>
      <c r="DH47" s="211">
        <v>2</v>
      </c>
      <c r="DI47" s="211">
        <v>1</v>
      </c>
      <c r="DJ47" s="204" t="s">
        <v>195</v>
      </c>
      <c r="DK47" s="211">
        <v>0</v>
      </c>
      <c r="DL47" s="173" t="s">
        <v>195</v>
      </c>
      <c r="DM47" s="211">
        <v>0</v>
      </c>
      <c r="DN47" s="209" t="s">
        <v>195</v>
      </c>
      <c r="DO47" s="211">
        <v>0</v>
      </c>
      <c r="DP47" s="205" t="s">
        <v>195</v>
      </c>
      <c r="DQ47" s="211">
        <v>0</v>
      </c>
      <c r="DR47" s="211">
        <v>0</v>
      </c>
      <c r="DS47" s="211">
        <v>0</v>
      </c>
      <c r="DT47" s="204" t="s">
        <v>195</v>
      </c>
      <c r="DU47" s="211">
        <v>0</v>
      </c>
      <c r="DV47" s="173" t="s">
        <v>195</v>
      </c>
      <c r="DW47" s="211">
        <v>2</v>
      </c>
      <c r="DX47" s="173" t="s">
        <v>195</v>
      </c>
      <c r="DY47" s="211">
        <v>0</v>
      </c>
      <c r="DZ47" s="205" t="s">
        <v>195</v>
      </c>
    </row>
    <row r="48" spans="1:130" x14ac:dyDescent="0.25">
      <c r="A48" s="279" t="s">
        <v>228</v>
      </c>
      <c r="B48" s="279"/>
      <c r="C48" s="204">
        <v>2014</v>
      </c>
      <c r="D48" s="204" t="s">
        <v>309</v>
      </c>
      <c r="E48" s="228"/>
      <c r="F48" s="204"/>
      <c r="G48" s="209">
        <v>2037</v>
      </c>
      <c r="H48" s="204"/>
      <c r="I48" s="209"/>
      <c r="J48" s="209">
        <v>66</v>
      </c>
      <c r="K48" s="204"/>
      <c r="L48" s="204"/>
      <c r="M48" s="204"/>
      <c r="N48" s="204"/>
      <c r="O48" s="204"/>
      <c r="P48" s="204"/>
      <c r="Q48" s="209">
        <v>1039</v>
      </c>
      <c r="R48" s="209">
        <v>0</v>
      </c>
      <c r="S48" s="204">
        <v>1039</v>
      </c>
      <c r="T48" s="209">
        <v>697</v>
      </c>
      <c r="U48" s="209">
        <v>342</v>
      </c>
      <c r="V48" s="205"/>
      <c r="W48" s="205"/>
      <c r="X48" s="205"/>
      <c r="Y48" s="204"/>
      <c r="Z48" s="209">
        <v>31</v>
      </c>
      <c r="AA48" s="209">
        <v>12</v>
      </c>
      <c r="AB48" s="209">
        <v>2</v>
      </c>
      <c r="AC48" s="209" t="s">
        <v>195</v>
      </c>
      <c r="AD48" s="209">
        <v>9</v>
      </c>
      <c r="AE48" s="209">
        <v>5</v>
      </c>
      <c r="AF48" s="209">
        <v>4</v>
      </c>
      <c r="AG48" s="209">
        <v>1</v>
      </c>
      <c r="AH48" s="210">
        <v>2</v>
      </c>
      <c r="AI48" s="205" t="s">
        <v>195</v>
      </c>
      <c r="AJ48" s="205" t="s">
        <v>195</v>
      </c>
      <c r="AK48" s="205" t="s">
        <v>195</v>
      </c>
      <c r="AL48" s="205" t="s">
        <v>195</v>
      </c>
      <c r="AM48" s="205" t="s">
        <v>195</v>
      </c>
      <c r="AN48" s="205" t="s">
        <v>195</v>
      </c>
      <c r="AO48" s="210">
        <v>0</v>
      </c>
      <c r="AP48" s="210">
        <v>0</v>
      </c>
      <c r="AQ48" s="210">
        <v>0</v>
      </c>
      <c r="AR48" s="210">
        <v>0</v>
      </c>
      <c r="AS48" s="204"/>
      <c r="AT48" s="226"/>
      <c r="AU48" s="206"/>
      <c r="AV48" s="206"/>
      <c r="AW48" s="206"/>
      <c r="AX48" s="204"/>
      <c r="AY48" s="204"/>
      <c r="AZ48" s="204"/>
      <c r="BA48" s="204"/>
      <c r="BB48" s="204"/>
      <c r="BC48" s="204"/>
      <c r="BD48" s="204"/>
      <c r="BE48" s="204"/>
      <c r="BF48" s="204"/>
      <c r="BG48" s="205" t="s">
        <v>195</v>
      </c>
      <c r="BH48" s="205" t="s">
        <v>195</v>
      </c>
      <c r="BI48" s="205" t="s">
        <v>195</v>
      </c>
      <c r="BJ48" s="205" t="s">
        <v>195</v>
      </c>
      <c r="BK48" s="205" t="s">
        <v>195</v>
      </c>
      <c r="BL48" s="205" t="s">
        <v>195</v>
      </c>
      <c r="BM48" s="205" t="s">
        <v>195</v>
      </c>
      <c r="BN48" s="205" t="s">
        <v>195</v>
      </c>
      <c r="BO48" s="204"/>
      <c r="BP48" s="205" t="s">
        <v>195</v>
      </c>
      <c r="BQ48" s="205" t="s">
        <v>195</v>
      </c>
      <c r="BR48" s="205" t="s">
        <v>195</v>
      </c>
      <c r="BS48" s="205" t="s">
        <v>195</v>
      </c>
      <c r="BT48" s="205" t="s">
        <v>195</v>
      </c>
      <c r="BU48" s="205" t="s">
        <v>195</v>
      </c>
      <c r="BV48" s="205" t="s">
        <v>195</v>
      </c>
      <c r="BW48" s="205" t="s">
        <v>195</v>
      </c>
      <c r="BX48" s="205" t="s">
        <v>195</v>
      </c>
      <c r="BY48" s="205" t="s">
        <v>195</v>
      </c>
      <c r="BZ48" s="205" t="s">
        <v>195</v>
      </c>
      <c r="CA48" s="205" t="s">
        <v>195</v>
      </c>
      <c r="CB48" s="205" t="s">
        <v>195</v>
      </c>
      <c r="CC48" s="205" t="s">
        <v>195</v>
      </c>
      <c r="CD48" s="205" t="s">
        <v>195</v>
      </c>
      <c r="CE48" s="205" t="s">
        <v>195</v>
      </c>
      <c r="CF48" s="205" t="s">
        <v>195</v>
      </c>
      <c r="CG48" s="205" t="s">
        <v>195</v>
      </c>
      <c r="CH48" s="205" t="s">
        <v>195</v>
      </c>
      <c r="CI48" s="205" t="s">
        <v>195</v>
      </c>
      <c r="CK48" s="205" t="s">
        <v>195</v>
      </c>
      <c r="CL48" s="205" t="s">
        <v>195</v>
      </c>
      <c r="CM48" s="205" t="s">
        <v>195</v>
      </c>
      <c r="CN48" s="205" t="s">
        <v>195</v>
      </c>
      <c r="CO48" s="205" t="s">
        <v>195</v>
      </c>
      <c r="CP48" s="205" t="s">
        <v>195</v>
      </c>
      <c r="CQ48" s="205" t="s">
        <v>195</v>
      </c>
      <c r="CR48" s="205" t="s">
        <v>195</v>
      </c>
      <c r="CS48" s="205" t="s">
        <v>195</v>
      </c>
      <c r="CT48" s="205" t="s">
        <v>195</v>
      </c>
      <c r="CU48" s="205" t="s">
        <v>195</v>
      </c>
      <c r="CV48" s="205" t="s">
        <v>195</v>
      </c>
      <c r="CW48" s="205" t="s">
        <v>195</v>
      </c>
      <c r="CX48" s="205" t="s">
        <v>195</v>
      </c>
      <c r="CY48" s="205" t="s">
        <v>195</v>
      </c>
      <c r="CZ48" s="205" t="s">
        <v>195</v>
      </c>
      <c r="DA48" s="205" t="s">
        <v>195</v>
      </c>
      <c r="DB48" s="205" t="s">
        <v>195</v>
      </c>
      <c r="DC48" s="205" t="s">
        <v>195</v>
      </c>
      <c r="DE48" s="211">
        <v>24</v>
      </c>
      <c r="DF48" s="211">
        <v>17</v>
      </c>
      <c r="DG48" s="204" t="s">
        <v>195</v>
      </c>
      <c r="DH48" s="211">
        <v>2</v>
      </c>
      <c r="DI48" s="211">
        <v>0</v>
      </c>
      <c r="DJ48" s="209" t="s">
        <v>195</v>
      </c>
      <c r="DK48" s="211">
        <v>3</v>
      </c>
      <c r="DL48" s="173" t="s">
        <v>195</v>
      </c>
      <c r="DM48" s="211">
        <v>6</v>
      </c>
      <c r="DN48" s="209" t="s">
        <v>195</v>
      </c>
      <c r="DO48" s="211">
        <v>1</v>
      </c>
      <c r="DP48" s="205" t="s">
        <v>195</v>
      </c>
      <c r="DQ48" s="211">
        <v>1</v>
      </c>
      <c r="DR48" s="211">
        <v>4</v>
      </c>
      <c r="DS48" s="211">
        <v>2</v>
      </c>
      <c r="DT48" s="209" t="s">
        <v>195</v>
      </c>
      <c r="DU48" s="211">
        <v>2</v>
      </c>
      <c r="DV48" s="173" t="s">
        <v>195</v>
      </c>
      <c r="DW48" s="211">
        <v>1</v>
      </c>
      <c r="DX48" s="173" t="s">
        <v>195</v>
      </c>
      <c r="DY48" s="211">
        <v>3</v>
      </c>
      <c r="DZ48" s="205" t="s">
        <v>195</v>
      </c>
    </row>
    <row r="49" spans="1:130" x14ac:dyDescent="0.25">
      <c r="A49" s="279" t="s">
        <v>232</v>
      </c>
      <c r="B49" s="279"/>
      <c r="C49" s="204">
        <v>2012</v>
      </c>
      <c r="D49" s="204" t="s">
        <v>192</v>
      </c>
      <c r="E49" s="228"/>
      <c r="F49" s="204"/>
      <c r="G49" s="209">
        <v>167</v>
      </c>
      <c r="H49" s="204">
        <v>167</v>
      </c>
      <c r="I49" s="209">
        <v>76</v>
      </c>
      <c r="J49" s="209">
        <v>23</v>
      </c>
      <c r="K49" s="209">
        <v>22</v>
      </c>
      <c r="L49" s="209">
        <v>2</v>
      </c>
      <c r="M49" s="209">
        <v>68</v>
      </c>
      <c r="N49" s="209">
        <v>5</v>
      </c>
      <c r="O49" s="209">
        <v>120</v>
      </c>
      <c r="P49" s="209"/>
      <c r="Q49" s="209">
        <v>110</v>
      </c>
      <c r="R49" s="209">
        <v>23</v>
      </c>
      <c r="S49" s="209">
        <v>87</v>
      </c>
      <c r="T49" s="209">
        <v>76</v>
      </c>
      <c r="U49" s="209">
        <v>11</v>
      </c>
      <c r="V49" s="205"/>
      <c r="W49" s="205"/>
      <c r="X49" s="205"/>
      <c r="Y49" s="205">
        <v>0</v>
      </c>
      <c r="Z49" s="205">
        <v>0</v>
      </c>
      <c r="AA49" s="205">
        <v>0</v>
      </c>
      <c r="AB49" s="205">
        <v>0</v>
      </c>
      <c r="AC49" s="205">
        <v>0</v>
      </c>
      <c r="AD49" s="205">
        <v>1</v>
      </c>
      <c r="AE49" s="205">
        <v>19</v>
      </c>
      <c r="AF49" s="205">
        <v>0</v>
      </c>
      <c r="AG49" s="205">
        <v>0</v>
      </c>
      <c r="AH49" s="205">
        <v>0</v>
      </c>
      <c r="AI49" s="205">
        <v>0</v>
      </c>
      <c r="AJ49" s="205">
        <v>0</v>
      </c>
      <c r="AK49" s="205">
        <v>0</v>
      </c>
      <c r="AL49" s="205">
        <v>0</v>
      </c>
      <c r="AM49" s="205">
        <v>0</v>
      </c>
      <c r="AN49" s="204">
        <v>0</v>
      </c>
      <c r="AO49" s="210">
        <v>0</v>
      </c>
      <c r="AP49" s="210">
        <v>0</v>
      </c>
      <c r="AQ49" s="210">
        <v>0</v>
      </c>
      <c r="AR49" s="210">
        <v>20</v>
      </c>
      <c r="AS49" s="204"/>
      <c r="AT49" s="226"/>
      <c r="AU49" s="206"/>
      <c r="AV49" s="206"/>
      <c r="AW49" s="206"/>
      <c r="AX49" s="204"/>
      <c r="AY49" s="204"/>
      <c r="AZ49" s="204"/>
      <c r="BA49" s="204"/>
      <c r="BB49" s="204"/>
      <c r="BC49" s="204"/>
      <c r="BD49" s="205"/>
      <c r="BE49" s="205"/>
      <c r="BF49" s="205"/>
      <c r="BG49" s="205" t="s">
        <v>195</v>
      </c>
      <c r="BH49" s="205" t="s">
        <v>195</v>
      </c>
      <c r="BI49" s="205" t="s">
        <v>195</v>
      </c>
      <c r="BJ49" s="205" t="s">
        <v>195</v>
      </c>
      <c r="BK49" s="205" t="s">
        <v>195</v>
      </c>
      <c r="BL49" s="205" t="s">
        <v>195</v>
      </c>
      <c r="BM49" s="205" t="s">
        <v>195</v>
      </c>
      <c r="BN49" s="205" t="s">
        <v>195</v>
      </c>
      <c r="BO49" s="204"/>
      <c r="BP49" s="205" t="s">
        <v>195</v>
      </c>
      <c r="BQ49" s="205" t="s">
        <v>195</v>
      </c>
      <c r="BR49" s="205" t="s">
        <v>195</v>
      </c>
      <c r="BS49" s="205" t="s">
        <v>195</v>
      </c>
      <c r="BT49" s="205" t="s">
        <v>195</v>
      </c>
      <c r="BU49" s="205" t="s">
        <v>195</v>
      </c>
      <c r="BV49" s="205" t="s">
        <v>195</v>
      </c>
      <c r="BW49" s="205" t="s">
        <v>195</v>
      </c>
      <c r="BX49" s="205" t="s">
        <v>195</v>
      </c>
      <c r="BY49" s="205" t="s">
        <v>195</v>
      </c>
      <c r="BZ49" s="205" t="s">
        <v>195</v>
      </c>
      <c r="CA49" s="205" t="s">
        <v>195</v>
      </c>
      <c r="CB49" s="205" t="s">
        <v>195</v>
      </c>
      <c r="CC49" s="205" t="s">
        <v>195</v>
      </c>
      <c r="CD49" s="205" t="s">
        <v>195</v>
      </c>
      <c r="CE49" s="205" t="s">
        <v>195</v>
      </c>
      <c r="CF49" s="205" t="s">
        <v>195</v>
      </c>
      <c r="CG49" s="205" t="s">
        <v>195</v>
      </c>
      <c r="CH49" s="205" t="s">
        <v>195</v>
      </c>
      <c r="CI49" s="205" t="s">
        <v>195</v>
      </c>
      <c r="CK49" s="205" t="s">
        <v>195</v>
      </c>
      <c r="CL49" s="205" t="s">
        <v>195</v>
      </c>
      <c r="CM49" s="205" t="s">
        <v>195</v>
      </c>
      <c r="CN49" s="205" t="s">
        <v>195</v>
      </c>
      <c r="CO49" s="205" t="s">
        <v>195</v>
      </c>
      <c r="CP49" s="205" t="s">
        <v>195</v>
      </c>
      <c r="CQ49" s="205" t="s">
        <v>195</v>
      </c>
      <c r="CR49" s="205" t="s">
        <v>195</v>
      </c>
      <c r="CS49" s="205" t="s">
        <v>195</v>
      </c>
      <c r="CT49" s="205" t="s">
        <v>195</v>
      </c>
      <c r="CU49" s="205" t="s">
        <v>195</v>
      </c>
      <c r="CV49" s="205" t="s">
        <v>195</v>
      </c>
      <c r="CW49" s="205" t="s">
        <v>195</v>
      </c>
      <c r="CX49" s="205" t="s">
        <v>195</v>
      </c>
      <c r="CY49" s="205" t="s">
        <v>195</v>
      </c>
      <c r="CZ49" s="205" t="s">
        <v>195</v>
      </c>
      <c r="DA49" s="205" t="s">
        <v>195</v>
      </c>
      <c r="DB49" s="205" t="s">
        <v>195</v>
      </c>
      <c r="DC49" s="205" t="s">
        <v>195</v>
      </c>
      <c r="DE49" s="211">
        <v>4</v>
      </c>
      <c r="DF49" s="211">
        <v>3</v>
      </c>
      <c r="DG49" s="211">
        <v>0</v>
      </c>
      <c r="DH49" s="211">
        <v>0</v>
      </c>
      <c r="DI49" s="211">
        <v>1</v>
      </c>
      <c r="DJ49" s="211">
        <v>0</v>
      </c>
      <c r="DK49" s="211">
        <v>0</v>
      </c>
      <c r="DL49" s="211">
        <v>0</v>
      </c>
      <c r="DM49" s="211">
        <v>0</v>
      </c>
      <c r="DN49" s="211">
        <v>0</v>
      </c>
      <c r="DO49" s="211">
        <v>0</v>
      </c>
      <c r="DP49" s="205" t="s">
        <v>195</v>
      </c>
      <c r="DQ49" s="204"/>
      <c r="DR49" s="204"/>
      <c r="DS49" s="204"/>
      <c r="DT49" s="204"/>
      <c r="DU49" s="204"/>
      <c r="DV49" s="204"/>
      <c r="DW49" s="204"/>
      <c r="DX49" s="204"/>
      <c r="DY49" s="205"/>
      <c r="DZ49" s="205"/>
    </row>
    <row r="50" spans="1:130" x14ac:dyDescent="0.25">
      <c r="A50" s="279" t="s">
        <v>232</v>
      </c>
      <c r="B50" s="279"/>
      <c r="C50" s="204">
        <v>2012</v>
      </c>
      <c r="D50" s="204" t="s">
        <v>309</v>
      </c>
      <c r="E50" s="228"/>
      <c r="F50" s="204"/>
      <c r="G50" s="209">
        <v>1779</v>
      </c>
      <c r="H50" s="204">
        <v>1779</v>
      </c>
      <c r="I50" s="209">
        <v>124</v>
      </c>
      <c r="J50" s="209">
        <v>477</v>
      </c>
      <c r="K50" s="209">
        <v>28</v>
      </c>
      <c r="L50" s="209">
        <v>559</v>
      </c>
      <c r="M50" s="209">
        <v>184</v>
      </c>
      <c r="N50" s="209">
        <v>13</v>
      </c>
      <c r="O50" s="209">
        <v>1261</v>
      </c>
      <c r="P50" s="209"/>
      <c r="Q50" s="209">
        <v>351</v>
      </c>
      <c r="R50" s="209">
        <v>153</v>
      </c>
      <c r="S50" s="209">
        <v>198</v>
      </c>
      <c r="T50" s="209">
        <v>124</v>
      </c>
      <c r="U50" s="209">
        <v>74</v>
      </c>
      <c r="V50" s="205"/>
      <c r="W50" s="205"/>
      <c r="X50" s="205"/>
      <c r="Y50" s="205">
        <v>0</v>
      </c>
      <c r="Z50" s="205">
        <v>183</v>
      </c>
      <c r="AA50" s="205">
        <v>38</v>
      </c>
      <c r="AB50" s="205">
        <v>5</v>
      </c>
      <c r="AC50" s="205">
        <v>226</v>
      </c>
      <c r="AD50" s="205">
        <v>124</v>
      </c>
      <c r="AE50" s="205" t="s">
        <v>195</v>
      </c>
      <c r="AF50" s="205">
        <v>5</v>
      </c>
      <c r="AG50" s="205">
        <v>0</v>
      </c>
      <c r="AH50" s="205">
        <v>13</v>
      </c>
      <c r="AI50" s="205">
        <v>33</v>
      </c>
      <c r="AJ50" s="205">
        <v>1</v>
      </c>
      <c r="AK50" s="205">
        <v>0</v>
      </c>
      <c r="AL50" s="205">
        <v>2</v>
      </c>
      <c r="AM50" s="205">
        <v>34</v>
      </c>
      <c r="AN50" s="204">
        <v>2</v>
      </c>
      <c r="AO50" s="210">
        <v>0</v>
      </c>
      <c r="AP50" s="210">
        <v>20</v>
      </c>
      <c r="AQ50" s="210">
        <v>13</v>
      </c>
      <c r="AR50" s="210">
        <v>473</v>
      </c>
      <c r="AS50" s="204"/>
      <c r="AT50" s="226"/>
      <c r="AU50" s="206"/>
      <c r="AV50" s="206"/>
      <c r="AW50" s="206"/>
      <c r="AX50" s="204"/>
      <c r="AY50" s="204"/>
      <c r="AZ50" s="204"/>
      <c r="BA50" s="204"/>
      <c r="BB50" s="204"/>
      <c r="BC50" s="204"/>
      <c r="BD50" s="205"/>
      <c r="BE50" s="205"/>
      <c r="BF50" s="205"/>
      <c r="BG50" s="205" t="s">
        <v>195</v>
      </c>
      <c r="BH50" s="205" t="s">
        <v>195</v>
      </c>
      <c r="BI50" s="205" t="s">
        <v>195</v>
      </c>
      <c r="BJ50" s="205" t="s">
        <v>195</v>
      </c>
      <c r="BK50" s="205" t="s">
        <v>195</v>
      </c>
      <c r="BL50" s="205" t="s">
        <v>195</v>
      </c>
      <c r="BM50" s="205" t="s">
        <v>195</v>
      </c>
      <c r="BN50" s="205" t="s">
        <v>195</v>
      </c>
      <c r="BO50" s="204"/>
      <c r="BP50" s="205" t="s">
        <v>195</v>
      </c>
      <c r="BQ50" s="205" t="s">
        <v>195</v>
      </c>
      <c r="BR50" s="205" t="s">
        <v>195</v>
      </c>
      <c r="BS50" s="205" t="s">
        <v>195</v>
      </c>
      <c r="BT50" s="205" t="s">
        <v>195</v>
      </c>
      <c r="BU50" s="205" t="s">
        <v>195</v>
      </c>
      <c r="BV50" s="205" t="s">
        <v>195</v>
      </c>
      <c r="BW50" s="205" t="s">
        <v>195</v>
      </c>
      <c r="BX50" s="205" t="s">
        <v>195</v>
      </c>
      <c r="BY50" s="205" t="s">
        <v>195</v>
      </c>
      <c r="BZ50" s="205" t="s">
        <v>195</v>
      </c>
      <c r="CA50" s="205" t="s">
        <v>195</v>
      </c>
      <c r="CB50" s="205" t="s">
        <v>195</v>
      </c>
      <c r="CC50" s="205" t="s">
        <v>195</v>
      </c>
      <c r="CD50" s="205" t="s">
        <v>195</v>
      </c>
      <c r="CE50" s="205" t="s">
        <v>195</v>
      </c>
      <c r="CF50" s="205" t="s">
        <v>195</v>
      </c>
      <c r="CG50" s="205" t="s">
        <v>195</v>
      </c>
      <c r="CH50" s="205" t="s">
        <v>195</v>
      </c>
      <c r="CI50" s="205" t="s">
        <v>195</v>
      </c>
      <c r="CK50" s="205" t="s">
        <v>195</v>
      </c>
      <c r="CL50" s="205" t="s">
        <v>195</v>
      </c>
      <c r="CM50" s="205" t="s">
        <v>195</v>
      </c>
      <c r="CN50" s="205" t="s">
        <v>195</v>
      </c>
      <c r="CO50" s="205" t="s">
        <v>195</v>
      </c>
      <c r="CP50" s="205" t="s">
        <v>195</v>
      </c>
      <c r="CQ50" s="205" t="s">
        <v>195</v>
      </c>
      <c r="CR50" s="205" t="s">
        <v>195</v>
      </c>
      <c r="CS50" s="205" t="s">
        <v>195</v>
      </c>
      <c r="CT50" s="205" t="s">
        <v>195</v>
      </c>
      <c r="CU50" s="205" t="s">
        <v>195</v>
      </c>
      <c r="CV50" s="205" t="s">
        <v>195</v>
      </c>
      <c r="CW50" s="205" t="s">
        <v>195</v>
      </c>
      <c r="CX50" s="205" t="s">
        <v>195</v>
      </c>
      <c r="CY50" s="205" t="s">
        <v>195</v>
      </c>
      <c r="CZ50" s="205" t="s">
        <v>195</v>
      </c>
      <c r="DA50" s="205" t="s">
        <v>195</v>
      </c>
      <c r="DB50" s="205" t="s">
        <v>195</v>
      </c>
      <c r="DC50" s="205" t="s">
        <v>195</v>
      </c>
      <c r="DE50" s="211">
        <v>193</v>
      </c>
      <c r="DF50" s="211">
        <v>62</v>
      </c>
      <c r="DG50" s="211">
        <v>26</v>
      </c>
      <c r="DH50" s="211">
        <v>48</v>
      </c>
      <c r="DI50" s="211">
        <v>17</v>
      </c>
      <c r="DJ50" s="211">
        <v>1</v>
      </c>
      <c r="DK50" s="211">
        <v>8</v>
      </c>
      <c r="DL50" s="211">
        <v>0</v>
      </c>
      <c r="DM50" s="211">
        <v>4</v>
      </c>
      <c r="DN50" s="211">
        <v>3</v>
      </c>
      <c r="DO50" s="211">
        <v>0</v>
      </c>
      <c r="DP50" s="211">
        <v>0</v>
      </c>
      <c r="DQ50" s="211">
        <v>0</v>
      </c>
      <c r="DR50" s="211">
        <v>0</v>
      </c>
      <c r="DS50" s="211">
        <v>0</v>
      </c>
      <c r="DT50" s="211">
        <v>0</v>
      </c>
      <c r="DU50" s="211">
        <v>0</v>
      </c>
      <c r="DV50" s="211">
        <v>1</v>
      </c>
      <c r="DW50" s="211">
        <v>0</v>
      </c>
      <c r="DX50" s="211">
        <v>0</v>
      </c>
      <c r="DY50" s="211">
        <v>11</v>
      </c>
      <c r="DZ50" s="211">
        <v>20</v>
      </c>
    </row>
    <row r="51" spans="1:130" x14ac:dyDescent="0.25">
      <c r="A51" s="279" t="s">
        <v>232</v>
      </c>
      <c r="B51" s="279"/>
      <c r="C51" s="204">
        <v>2013</v>
      </c>
      <c r="D51" s="204" t="s">
        <v>192</v>
      </c>
      <c r="E51" s="228"/>
      <c r="F51" s="204"/>
      <c r="G51" s="209">
        <v>155</v>
      </c>
      <c r="H51" s="204">
        <v>155</v>
      </c>
      <c r="I51" s="209">
        <v>52</v>
      </c>
      <c r="J51" s="209">
        <v>29</v>
      </c>
      <c r="K51" s="209">
        <v>17</v>
      </c>
      <c r="L51" s="209">
        <v>1</v>
      </c>
      <c r="M51" s="209">
        <v>55</v>
      </c>
      <c r="N51" s="209">
        <v>0</v>
      </c>
      <c r="O51" s="209">
        <v>102</v>
      </c>
      <c r="P51" s="209"/>
      <c r="Q51" s="209">
        <v>81</v>
      </c>
      <c r="R51" s="209">
        <v>16</v>
      </c>
      <c r="S51" s="209">
        <v>65</v>
      </c>
      <c r="T51" s="209">
        <v>52</v>
      </c>
      <c r="U51" s="209">
        <v>13</v>
      </c>
      <c r="V51" s="205"/>
      <c r="W51" s="205"/>
      <c r="X51" s="205"/>
      <c r="Y51" s="205">
        <v>0</v>
      </c>
      <c r="Z51" s="205">
        <v>2</v>
      </c>
      <c r="AA51" s="205">
        <v>0</v>
      </c>
      <c r="AB51" s="205">
        <v>0</v>
      </c>
      <c r="AC51" s="205">
        <v>2</v>
      </c>
      <c r="AD51" s="205">
        <v>2</v>
      </c>
      <c r="AE51" s="205">
        <v>24</v>
      </c>
      <c r="AF51" s="205">
        <v>0</v>
      </c>
      <c r="AG51" s="205">
        <v>0</v>
      </c>
      <c r="AH51" s="205">
        <v>0</v>
      </c>
      <c r="AI51" s="205">
        <v>0</v>
      </c>
      <c r="AJ51" s="205">
        <v>0</v>
      </c>
      <c r="AK51" s="205">
        <v>0</v>
      </c>
      <c r="AL51" s="205">
        <v>0</v>
      </c>
      <c r="AM51" s="205">
        <v>0</v>
      </c>
      <c r="AN51" s="204">
        <v>0</v>
      </c>
      <c r="AO51" s="210">
        <v>0</v>
      </c>
      <c r="AP51" s="210">
        <v>0</v>
      </c>
      <c r="AQ51" s="210">
        <v>0</v>
      </c>
      <c r="AR51" s="210">
        <v>28</v>
      </c>
      <c r="AS51" s="204"/>
      <c r="AT51" s="226"/>
      <c r="AU51" s="206"/>
      <c r="AV51" s="206"/>
      <c r="AW51" s="206"/>
      <c r="AX51" s="204"/>
      <c r="AY51" s="204"/>
      <c r="AZ51" s="204"/>
      <c r="BA51" s="204"/>
      <c r="BB51" s="204"/>
      <c r="BC51" s="204"/>
      <c r="BD51" s="205"/>
      <c r="BE51" s="205"/>
      <c r="BF51" s="205"/>
      <c r="BG51" s="205" t="s">
        <v>195</v>
      </c>
      <c r="BH51" s="205" t="s">
        <v>195</v>
      </c>
      <c r="BI51" s="205" t="s">
        <v>195</v>
      </c>
      <c r="BJ51" s="205" t="s">
        <v>195</v>
      </c>
      <c r="BK51" s="205" t="s">
        <v>195</v>
      </c>
      <c r="BL51" s="205" t="s">
        <v>195</v>
      </c>
      <c r="BM51" s="205" t="s">
        <v>195</v>
      </c>
      <c r="BN51" s="205" t="s">
        <v>195</v>
      </c>
      <c r="BO51" s="204"/>
      <c r="BP51" s="205" t="s">
        <v>195</v>
      </c>
      <c r="BQ51" s="205" t="s">
        <v>195</v>
      </c>
      <c r="BR51" s="205" t="s">
        <v>195</v>
      </c>
      <c r="BS51" s="205" t="s">
        <v>195</v>
      </c>
      <c r="BT51" s="205" t="s">
        <v>195</v>
      </c>
      <c r="BU51" s="205" t="s">
        <v>195</v>
      </c>
      <c r="BV51" s="205" t="s">
        <v>195</v>
      </c>
      <c r="BW51" s="205" t="s">
        <v>195</v>
      </c>
      <c r="BX51" s="205" t="s">
        <v>195</v>
      </c>
      <c r="BY51" s="205" t="s">
        <v>195</v>
      </c>
      <c r="BZ51" s="205" t="s">
        <v>195</v>
      </c>
      <c r="CA51" s="205" t="s">
        <v>195</v>
      </c>
      <c r="CB51" s="205" t="s">
        <v>195</v>
      </c>
      <c r="CC51" s="205" t="s">
        <v>195</v>
      </c>
      <c r="CD51" s="205" t="s">
        <v>195</v>
      </c>
      <c r="CE51" s="205" t="s">
        <v>195</v>
      </c>
      <c r="CF51" s="205" t="s">
        <v>195</v>
      </c>
      <c r="CG51" s="205" t="s">
        <v>195</v>
      </c>
      <c r="CH51" s="205" t="s">
        <v>195</v>
      </c>
      <c r="CI51" s="205" t="s">
        <v>195</v>
      </c>
      <c r="CK51" s="205" t="s">
        <v>195</v>
      </c>
      <c r="CL51" s="205" t="s">
        <v>195</v>
      </c>
      <c r="CM51" s="205" t="s">
        <v>195</v>
      </c>
      <c r="CN51" s="205" t="s">
        <v>195</v>
      </c>
      <c r="CO51" s="205" t="s">
        <v>195</v>
      </c>
      <c r="CP51" s="205" t="s">
        <v>195</v>
      </c>
      <c r="CQ51" s="205" t="s">
        <v>195</v>
      </c>
      <c r="CR51" s="205" t="s">
        <v>195</v>
      </c>
      <c r="CS51" s="205" t="s">
        <v>195</v>
      </c>
      <c r="CT51" s="205" t="s">
        <v>195</v>
      </c>
      <c r="CU51" s="205" t="s">
        <v>195</v>
      </c>
      <c r="CV51" s="205" t="s">
        <v>195</v>
      </c>
      <c r="CW51" s="205" t="s">
        <v>195</v>
      </c>
      <c r="CX51" s="205" t="s">
        <v>195</v>
      </c>
      <c r="CY51" s="205" t="s">
        <v>195</v>
      </c>
      <c r="CZ51" s="205" t="s">
        <v>195</v>
      </c>
      <c r="DA51" s="205" t="s">
        <v>195</v>
      </c>
      <c r="DB51" s="205" t="s">
        <v>195</v>
      </c>
      <c r="DC51" s="205" t="s">
        <v>195</v>
      </c>
      <c r="DE51" s="211">
        <v>6</v>
      </c>
      <c r="DF51" s="211">
        <v>2</v>
      </c>
      <c r="DG51" s="211">
        <v>1</v>
      </c>
      <c r="DH51" s="211">
        <v>0</v>
      </c>
      <c r="DI51" s="211">
        <v>0</v>
      </c>
      <c r="DJ51" s="211">
        <v>0</v>
      </c>
      <c r="DK51" s="211">
        <v>0</v>
      </c>
      <c r="DL51" s="211">
        <v>0</v>
      </c>
      <c r="DM51" s="211">
        <v>0</v>
      </c>
      <c r="DN51" s="211">
        <v>0</v>
      </c>
      <c r="DO51" s="211">
        <v>0</v>
      </c>
      <c r="DP51" s="211">
        <v>0</v>
      </c>
      <c r="DQ51" s="211">
        <v>4</v>
      </c>
      <c r="DR51" s="211">
        <v>36</v>
      </c>
      <c r="DS51" s="211">
        <v>16</v>
      </c>
      <c r="DT51" s="211">
        <v>7</v>
      </c>
      <c r="DU51" s="211">
        <v>2</v>
      </c>
      <c r="DV51" s="211">
        <v>0</v>
      </c>
      <c r="DW51" s="211">
        <v>1</v>
      </c>
      <c r="DX51" s="211">
        <v>0</v>
      </c>
      <c r="DY51" s="211">
        <v>29</v>
      </c>
      <c r="DZ51" s="211">
        <v>457</v>
      </c>
    </row>
    <row r="52" spans="1:130" x14ac:dyDescent="0.25">
      <c r="A52" s="279" t="s">
        <v>232</v>
      </c>
      <c r="B52" s="279"/>
      <c r="C52" s="204">
        <v>2013</v>
      </c>
      <c r="D52" s="204" t="s">
        <v>309</v>
      </c>
      <c r="E52" s="228"/>
      <c r="F52" s="204"/>
      <c r="G52" s="209">
        <v>1311</v>
      </c>
      <c r="H52" s="209">
        <v>1311</v>
      </c>
      <c r="I52" s="209">
        <v>157</v>
      </c>
      <c r="J52" s="209">
        <v>309</v>
      </c>
      <c r="K52" s="209">
        <v>22</v>
      </c>
      <c r="L52" s="209">
        <v>340</v>
      </c>
      <c r="M52" s="209">
        <v>156</v>
      </c>
      <c r="N52" s="209">
        <v>4</v>
      </c>
      <c r="O52" s="209">
        <v>831</v>
      </c>
      <c r="P52" s="209"/>
      <c r="Q52" s="209">
        <v>337</v>
      </c>
      <c r="R52" s="209">
        <v>126</v>
      </c>
      <c r="S52" s="209">
        <v>211</v>
      </c>
      <c r="T52" s="209">
        <v>157</v>
      </c>
      <c r="U52" s="209">
        <v>54</v>
      </c>
      <c r="V52" s="205"/>
      <c r="W52" s="205"/>
      <c r="X52" s="205"/>
      <c r="Y52" s="205">
        <v>0</v>
      </c>
      <c r="Z52" s="205">
        <v>124</v>
      </c>
      <c r="AA52" s="205">
        <v>20</v>
      </c>
      <c r="AB52" s="205">
        <v>0</v>
      </c>
      <c r="AC52" s="205">
        <v>144</v>
      </c>
      <c r="AD52" s="205">
        <v>76</v>
      </c>
      <c r="AE52" s="205" t="s">
        <v>195</v>
      </c>
      <c r="AF52" s="205">
        <v>2</v>
      </c>
      <c r="AG52" s="205">
        <v>0</v>
      </c>
      <c r="AH52" s="205">
        <v>6</v>
      </c>
      <c r="AI52" s="205">
        <v>18</v>
      </c>
      <c r="AJ52" s="205">
        <v>0</v>
      </c>
      <c r="AK52" s="205">
        <v>1</v>
      </c>
      <c r="AL52" s="205">
        <v>2</v>
      </c>
      <c r="AM52" s="205">
        <v>27</v>
      </c>
      <c r="AN52" s="209">
        <v>8</v>
      </c>
      <c r="AO52" s="210">
        <v>0</v>
      </c>
      <c r="AP52" s="210">
        <v>6</v>
      </c>
      <c r="AQ52" s="210">
        <v>17</v>
      </c>
      <c r="AR52" s="210">
        <v>307</v>
      </c>
      <c r="AS52" s="204"/>
      <c r="AT52" s="226"/>
      <c r="AU52" s="206"/>
      <c r="AV52" s="206"/>
      <c r="AW52" s="206"/>
      <c r="AX52" s="204"/>
      <c r="AY52" s="204"/>
      <c r="AZ52" s="204"/>
      <c r="BA52" s="204"/>
      <c r="BB52" s="204"/>
      <c r="BC52" s="204"/>
      <c r="BD52" s="205"/>
      <c r="BE52" s="205"/>
      <c r="BF52" s="205"/>
      <c r="BG52" s="205" t="s">
        <v>195</v>
      </c>
      <c r="BH52" s="205" t="s">
        <v>195</v>
      </c>
      <c r="BI52" s="205" t="s">
        <v>195</v>
      </c>
      <c r="BJ52" s="205" t="s">
        <v>195</v>
      </c>
      <c r="BK52" s="205" t="s">
        <v>195</v>
      </c>
      <c r="BL52" s="205" t="s">
        <v>195</v>
      </c>
      <c r="BM52" s="205" t="s">
        <v>195</v>
      </c>
      <c r="BN52" s="205" t="s">
        <v>195</v>
      </c>
      <c r="BO52" s="204"/>
      <c r="BP52" s="205" t="s">
        <v>195</v>
      </c>
      <c r="BQ52" s="205" t="s">
        <v>195</v>
      </c>
      <c r="BR52" s="205" t="s">
        <v>195</v>
      </c>
      <c r="BS52" s="205" t="s">
        <v>195</v>
      </c>
      <c r="BT52" s="205" t="s">
        <v>195</v>
      </c>
      <c r="BU52" s="205" t="s">
        <v>195</v>
      </c>
      <c r="BV52" s="205" t="s">
        <v>195</v>
      </c>
      <c r="BW52" s="205" t="s">
        <v>195</v>
      </c>
      <c r="BX52" s="205" t="s">
        <v>195</v>
      </c>
      <c r="BY52" s="205" t="s">
        <v>195</v>
      </c>
      <c r="BZ52" s="205" t="s">
        <v>195</v>
      </c>
      <c r="CA52" s="205" t="s">
        <v>195</v>
      </c>
      <c r="CB52" s="205" t="s">
        <v>195</v>
      </c>
      <c r="CC52" s="205" t="s">
        <v>195</v>
      </c>
      <c r="CD52" s="205" t="s">
        <v>195</v>
      </c>
      <c r="CE52" s="205" t="s">
        <v>195</v>
      </c>
      <c r="CF52" s="205" t="s">
        <v>195</v>
      </c>
      <c r="CG52" s="205" t="s">
        <v>195</v>
      </c>
      <c r="CH52" s="205" t="s">
        <v>195</v>
      </c>
      <c r="CI52" s="205" t="s">
        <v>195</v>
      </c>
      <c r="CK52" s="205" t="s">
        <v>195</v>
      </c>
      <c r="CL52" s="205" t="s">
        <v>195</v>
      </c>
      <c r="CM52" s="205" t="s">
        <v>195</v>
      </c>
      <c r="CN52" s="205" t="s">
        <v>195</v>
      </c>
      <c r="CO52" s="205" t="s">
        <v>195</v>
      </c>
      <c r="CP52" s="205" t="s">
        <v>195</v>
      </c>
      <c r="CQ52" s="205" t="s">
        <v>195</v>
      </c>
      <c r="CR52" s="205" t="s">
        <v>195</v>
      </c>
      <c r="CS52" s="205" t="s">
        <v>195</v>
      </c>
      <c r="CT52" s="205" t="s">
        <v>195</v>
      </c>
      <c r="CU52" s="205" t="s">
        <v>195</v>
      </c>
      <c r="CV52" s="205" t="s">
        <v>195</v>
      </c>
      <c r="CW52" s="205" t="s">
        <v>195</v>
      </c>
      <c r="CX52" s="205" t="s">
        <v>195</v>
      </c>
      <c r="CY52" s="205" t="s">
        <v>195</v>
      </c>
      <c r="CZ52" s="205" t="s">
        <v>195</v>
      </c>
      <c r="DA52" s="205" t="s">
        <v>195</v>
      </c>
      <c r="DB52" s="205" t="s">
        <v>195</v>
      </c>
      <c r="DC52" s="205" t="s">
        <v>195</v>
      </c>
      <c r="DE52" s="211">
        <v>125</v>
      </c>
      <c r="DF52" s="211">
        <v>51</v>
      </c>
      <c r="DG52" s="211">
        <v>16</v>
      </c>
      <c r="DH52" s="211">
        <v>37</v>
      </c>
      <c r="DI52" s="211">
        <v>13</v>
      </c>
      <c r="DJ52" s="211">
        <v>0</v>
      </c>
      <c r="DK52" s="211">
        <v>3</v>
      </c>
      <c r="DL52" s="211">
        <v>0</v>
      </c>
      <c r="DM52" s="211">
        <v>4</v>
      </c>
      <c r="DN52" s="211">
        <v>0</v>
      </c>
      <c r="DO52" s="211">
        <v>0</v>
      </c>
      <c r="DP52" s="211">
        <v>0</v>
      </c>
      <c r="DQ52" s="211">
        <v>0</v>
      </c>
      <c r="DR52" s="211">
        <v>0</v>
      </c>
      <c r="DS52" s="211">
        <v>0</v>
      </c>
      <c r="DT52" s="211">
        <v>0</v>
      </c>
      <c r="DU52" s="211">
        <v>0</v>
      </c>
      <c r="DV52" s="211">
        <v>1</v>
      </c>
      <c r="DW52" s="211">
        <v>0</v>
      </c>
      <c r="DX52" s="211">
        <v>0</v>
      </c>
      <c r="DY52" s="211">
        <v>18</v>
      </c>
      <c r="DZ52" s="211">
        <v>28</v>
      </c>
    </row>
    <row r="53" spans="1:130" x14ac:dyDescent="0.25">
      <c r="A53" s="279" t="s">
        <v>232</v>
      </c>
      <c r="B53" s="279"/>
      <c r="C53" s="204">
        <v>2014</v>
      </c>
      <c r="D53" s="204" t="s">
        <v>192</v>
      </c>
      <c r="E53" s="228"/>
      <c r="F53" s="204"/>
      <c r="G53" s="209">
        <v>62</v>
      </c>
      <c r="H53" s="209">
        <v>62</v>
      </c>
      <c r="I53" s="209">
        <v>91</v>
      </c>
      <c r="J53" s="209">
        <v>4</v>
      </c>
      <c r="K53" s="209">
        <v>6</v>
      </c>
      <c r="L53" s="209">
        <v>0</v>
      </c>
      <c r="M53" s="209">
        <v>41</v>
      </c>
      <c r="N53" s="209">
        <v>0</v>
      </c>
      <c r="O53" s="209">
        <v>51</v>
      </c>
      <c r="P53" s="209"/>
      <c r="Q53" s="209">
        <v>137</v>
      </c>
      <c r="R53" s="209">
        <v>15</v>
      </c>
      <c r="S53" s="209">
        <v>122</v>
      </c>
      <c r="T53" s="209">
        <v>91</v>
      </c>
      <c r="U53" s="209">
        <v>31</v>
      </c>
      <c r="V53" s="205"/>
      <c r="W53" s="205"/>
      <c r="X53" s="205"/>
      <c r="Y53" s="205">
        <v>0</v>
      </c>
      <c r="Z53" s="205">
        <v>0</v>
      </c>
      <c r="AA53" s="205">
        <v>1</v>
      </c>
      <c r="AB53" s="205">
        <v>0</v>
      </c>
      <c r="AC53" s="205">
        <v>1</v>
      </c>
      <c r="AD53" s="205">
        <v>0</v>
      </c>
      <c r="AE53" s="205">
        <v>3</v>
      </c>
      <c r="AF53" s="205">
        <v>0</v>
      </c>
      <c r="AG53" s="205">
        <v>0</v>
      </c>
      <c r="AH53" s="205">
        <v>0</v>
      </c>
      <c r="AI53" s="205">
        <v>0</v>
      </c>
      <c r="AJ53" s="205">
        <v>0</v>
      </c>
      <c r="AK53" s="205">
        <v>0</v>
      </c>
      <c r="AL53" s="205">
        <v>0</v>
      </c>
      <c r="AM53" s="205">
        <v>0</v>
      </c>
      <c r="AN53" s="209">
        <v>0</v>
      </c>
      <c r="AO53" s="210">
        <v>0</v>
      </c>
      <c r="AP53" s="210">
        <v>0</v>
      </c>
      <c r="AQ53" s="210">
        <v>0</v>
      </c>
      <c r="AR53" s="210">
        <v>4</v>
      </c>
      <c r="AS53" s="204"/>
      <c r="AT53" s="226"/>
      <c r="AU53" s="206"/>
      <c r="AV53" s="206"/>
      <c r="AW53" s="206"/>
      <c r="AX53" s="204"/>
      <c r="AY53" s="204"/>
      <c r="AZ53" s="204"/>
      <c r="BA53" s="204"/>
      <c r="BB53" s="204"/>
      <c r="BC53" s="204"/>
      <c r="BD53" s="205"/>
      <c r="BE53" s="205"/>
      <c r="BF53" s="205"/>
      <c r="BG53" s="205" t="s">
        <v>195</v>
      </c>
      <c r="BH53" s="205" t="s">
        <v>195</v>
      </c>
      <c r="BI53" s="205" t="s">
        <v>195</v>
      </c>
      <c r="BJ53" s="205" t="s">
        <v>195</v>
      </c>
      <c r="BK53" s="205" t="s">
        <v>195</v>
      </c>
      <c r="BL53" s="205" t="s">
        <v>195</v>
      </c>
      <c r="BM53" s="205" t="s">
        <v>195</v>
      </c>
      <c r="BN53" s="205" t="s">
        <v>195</v>
      </c>
      <c r="BO53" s="204"/>
      <c r="BP53" s="205" t="s">
        <v>195</v>
      </c>
      <c r="BQ53" s="205" t="s">
        <v>195</v>
      </c>
      <c r="BR53" s="205" t="s">
        <v>195</v>
      </c>
      <c r="BS53" s="205" t="s">
        <v>195</v>
      </c>
      <c r="BT53" s="205" t="s">
        <v>195</v>
      </c>
      <c r="BU53" s="205" t="s">
        <v>195</v>
      </c>
      <c r="BV53" s="205" t="s">
        <v>195</v>
      </c>
      <c r="BW53" s="205" t="s">
        <v>195</v>
      </c>
      <c r="BX53" s="205" t="s">
        <v>195</v>
      </c>
      <c r="BY53" s="205" t="s">
        <v>195</v>
      </c>
      <c r="BZ53" s="205" t="s">
        <v>195</v>
      </c>
      <c r="CA53" s="205" t="s">
        <v>195</v>
      </c>
      <c r="CB53" s="205" t="s">
        <v>195</v>
      </c>
      <c r="CC53" s="205" t="s">
        <v>195</v>
      </c>
      <c r="CD53" s="205" t="s">
        <v>195</v>
      </c>
      <c r="CE53" s="205" t="s">
        <v>195</v>
      </c>
      <c r="CF53" s="205" t="s">
        <v>195</v>
      </c>
      <c r="CG53" s="205" t="s">
        <v>195</v>
      </c>
      <c r="CH53" s="205" t="s">
        <v>195</v>
      </c>
      <c r="CI53" s="205" t="s">
        <v>195</v>
      </c>
      <c r="CK53" s="205" t="s">
        <v>195</v>
      </c>
      <c r="CL53" s="205" t="s">
        <v>195</v>
      </c>
      <c r="CM53" s="205" t="s">
        <v>195</v>
      </c>
      <c r="CN53" s="205" t="s">
        <v>195</v>
      </c>
      <c r="CO53" s="205" t="s">
        <v>195</v>
      </c>
      <c r="CP53" s="205" t="s">
        <v>195</v>
      </c>
      <c r="CQ53" s="205" t="s">
        <v>195</v>
      </c>
      <c r="CR53" s="205" t="s">
        <v>195</v>
      </c>
      <c r="CS53" s="205" t="s">
        <v>195</v>
      </c>
      <c r="CT53" s="205" t="s">
        <v>195</v>
      </c>
      <c r="CU53" s="205" t="s">
        <v>195</v>
      </c>
      <c r="CV53" s="205" t="s">
        <v>195</v>
      </c>
      <c r="CW53" s="205" t="s">
        <v>195</v>
      </c>
      <c r="CX53" s="205" t="s">
        <v>195</v>
      </c>
      <c r="CY53" s="205" t="s">
        <v>195</v>
      </c>
      <c r="CZ53" s="205" t="s">
        <v>195</v>
      </c>
      <c r="DA53" s="205" t="s">
        <v>195</v>
      </c>
      <c r="DB53" s="205" t="s">
        <v>195</v>
      </c>
      <c r="DC53" s="205" t="s">
        <v>195</v>
      </c>
      <c r="DE53" s="211">
        <v>1</v>
      </c>
      <c r="DF53" s="211">
        <v>0</v>
      </c>
      <c r="DG53" s="211">
        <v>0</v>
      </c>
      <c r="DH53" s="211">
        <v>0</v>
      </c>
      <c r="DI53" s="211">
        <v>1</v>
      </c>
      <c r="DJ53" s="211">
        <v>0</v>
      </c>
      <c r="DK53" s="211">
        <v>0</v>
      </c>
      <c r="DL53" s="211">
        <v>0</v>
      </c>
      <c r="DM53" s="211">
        <v>0</v>
      </c>
      <c r="DN53" s="211">
        <v>0</v>
      </c>
      <c r="DO53" s="211">
        <v>0</v>
      </c>
      <c r="DP53" s="211">
        <v>0</v>
      </c>
      <c r="DQ53" s="211">
        <v>1</v>
      </c>
      <c r="DR53" s="211">
        <v>23</v>
      </c>
      <c r="DS53" s="211">
        <v>10</v>
      </c>
      <c r="DT53" s="211">
        <v>4</v>
      </c>
      <c r="DU53" s="211">
        <v>1</v>
      </c>
      <c r="DV53" s="211">
        <v>0</v>
      </c>
      <c r="DW53" s="211">
        <v>0</v>
      </c>
      <c r="DX53" s="211">
        <v>0</v>
      </c>
      <c r="DY53" s="211">
        <v>12</v>
      </c>
      <c r="DZ53" s="211">
        <v>300</v>
      </c>
    </row>
    <row r="54" spans="1:130" x14ac:dyDescent="0.25">
      <c r="A54" s="279" t="s">
        <v>232</v>
      </c>
      <c r="B54" s="279"/>
      <c r="C54" s="204">
        <v>2014</v>
      </c>
      <c r="D54" s="204" t="s">
        <v>309</v>
      </c>
      <c r="G54" s="209">
        <v>599</v>
      </c>
      <c r="H54" s="209">
        <v>599</v>
      </c>
      <c r="I54" s="209">
        <v>253</v>
      </c>
      <c r="J54" s="209">
        <v>94</v>
      </c>
      <c r="K54" s="209">
        <v>15</v>
      </c>
      <c r="L54" s="209">
        <v>177</v>
      </c>
      <c r="M54" s="209">
        <v>80</v>
      </c>
      <c r="N54" s="209">
        <v>1</v>
      </c>
      <c r="O54" s="209">
        <v>367</v>
      </c>
      <c r="P54" s="209"/>
      <c r="Q54" s="209">
        <v>371</v>
      </c>
      <c r="R54" s="209">
        <v>69</v>
      </c>
      <c r="S54" s="209">
        <v>302</v>
      </c>
      <c r="T54" s="209">
        <v>253</v>
      </c>
      <c r="U54" s="209">
        <v>49</v>
      </c>
      <c r="V54" s="205"/>
      <c r="W54" s="205"/>
      <c r="X54" s="205"/>
      <c r="Y54" s="205">
        <v>0</v>
      </c>
      <c r="Z54" s="205">
        <v>40</v>
      </c>
      <c r="AA54" s="205">
        <v>5</v>
      </c>
      <c r="AB54" s="205">
        <v>2</v>
      </c>
      <c r="AC54" s="205">
        <v>47</v>
      </c>
      <c r="AD54" s="205">
        <v>19</v>
      </c>
      <c r="AE54" s="205" t="s">
        <v>195</v>
      </c>
      <c r="AF54" s="205">
        <v>3</v>
      </c>
      <c r="AG54" s="205">
        <v>0</v>
      </c>
      <c r="AH54" s="205">
        <v>4</v>
      </c>
      <c r="AI54" s="205">
        <v>8</v>
      </c>
      <c r="AJ54" s="205">
        <v>0</v>
      </c>
      <c r="AK54" s="205">
        <v>0</v>
      </c>
      <c r="AL54" s="205">
        <v>1</v>
      </c>
      <c r="AM54" s="205">
        <v>4</v>
      </c>
      <c r="AN54" s="209">
        <v>1</v>
      </c>
      <c r="AO54" s="210">
        <v>0</v>
      </c>
      <c r="AP54" s="210">
        <v>5</v>
      </c>
      <c r="AQ54" s="210">
        <v>1</v>
      </c>
      <c r="AR54" s="210">
        <v>93</v>
      </c>
      <c r="AX54" s="204"/>
      <c r="AY54" s="204"/>
      <c r="AZ54" s="204"/>
      <c r="BA54" s="204"/>
      <c r="BB54" s="204"/>
      <c r="BC54" s="204"/>
      <c r="BD54" s="205"/>
      <c r="BE54" s="205"/>
      <c r="BF54" s="205"/>
      <c r="BG54" s="205" t="s">
        <v>195</v>
      </c>
      <c r="BH54" s="205" t="s">
        <v>195</v>
      </c>
      <c r="BI54" s="205" t="s">
        <v>195</v>
      </c>
      <c r="BJ54" s="205" t="s">
        <v>195</v>
      </c>
      <c r="BK54" s="205" t="s">
        <v>195</v>
      </c>
      <c r="BL54" s="205" t="s">
        <v>195</v>
      </c>
      <c r="BM54" s="205" t="s">
        <v>195</v>
      </c>
      <c r="BN54" s="205" t="s">
        <v>195</v>
      </c>
      <c r="BP54" s="205" t="s">
        <v>195</v>
      </c>
      <c r="BQ54" s="205" t="s">
        <v>195</v>
      </c>
      <c r="BR54" s="205" t="s">
        <v>195</v>
      </c>
      <c r="BS54" s="205" t="s">
        <v>195</v>
      </c>
      <c r="BT54" s="205" t="s">
        <v>195</v>
      </c>
      <c r="BU54" s="205" t="s">
        <v>195</v>
      </c>
      <c r="BV54" s="205" t="s">
        <v>195</v>
      </c>
      <c r="BW54" s="205" t="s">
        <v>195</v>
      </c>
      <c r="BX54" s="205" t="s">
        <v>195</v>
      </c>
      <c r="BY54" s="205" t="s">
        <v>195</v>
      </c>
      <c r="BZ54" s="205" t="s">
        <v>195</v>
      </c>
      <c r="CA54" s="205" t="s">
        <v>195</v>
      </c>
      <c r="CB54" s="205" t="s">
        <v>195</v>
      </c>
      <c r="CC54" s="205" t="s">
        <v>195</v>
      </c>
      <c r="CD54" s="205" t="s">
        <v>195</v>
      </c>
      <c r="CE54" s="205" t="s">
        <v>195</v>
      </c>
      <c r="CF54" s="205" t="s">
        <v>195</v>
      </c>
      <c r="CG54" s="205" t="s">
        <v>195</v>
      </c>
      <c r="CH54" s="205" t="s">
        <v>195</v>
      </c>
      <c r="CI54" s="205" t="s">
        <v>195</v>
      </c>
      <c r="CK54" s="205" t="s">
        <v>195</v>
      </c>
      <c r="CL54" s="205" t="s">
        <v>195</v>
      </c>
      <c r="CM54" s="205" t="s">
        <v>195</v>
      </c>
      <c r="CN54" s="205" t="s">
        <v>195</v>
      </c>
      <c r="CO54" s="205" t="s">
        <v>195</v>
      </c>
      <c r="CP54" s="205" t="s">
        <v>195</v>
      </c>
      <c r="CQ54" s="205" t="s">
        <v>195</v>
      </c>
      <c r="CR54" s="205" t="s">
        <v>195</v>
      </c>
      <c r="CS54" s="205" t="s">
        <v>195</v>
      </c>
      <c r="CT54" s="205" t="s">
        <v>195</v>
      </c>
      <c r="CU54" s="205" t="s">
        <v>195</v>
      </c>
      <c r="CV54" s="205" t="s">
        <v>195</v>
      </c>
      <c r="CW54" s="205" t="s">
        <v>195</v>
      </c>
      <c r="CX54" s="205" t="s">
        <v>195</v>
      </c>
      <c r="CY54" s="205" t="s">
        <v>195</v>
      </c>
      <c r="CZ54" s="205" t="s">
        <v>195</v>
      </c>
      <c r="DA54" s="205" t="s">
        <v>195</v>
      </c>
      <c r="DB54" s="205" t="s">
        <v>195</v>
      </c>
      <c r="DC54" s="205" t="s">
        <v>195</v>
      </c>
      <c r="DE54" s="211">
        <v>30</v>
      </c>
      <c r="DF54" s="211">
        <v>20</v>
      </c>
      <c r="DG54" s="211">
        <v>2</v>
      </c>
      <c r="DH54" s="211">
        <v>7</v>
      </c>
      <c r="DI54" s="211">
        <v>5</v>
      </c>
      <c r="DJ54" s="211">
        <v>0</v>
      </c>
      <c r="DK54" s="211">
        <v>4</v>
      </c>
      <c r="DL54" s="211">
        <v>0</v>
      </c>
      <c r="DM54" s="211">
        <v>1</v>
      </c>
      <c r="DN54" s="211">
        <v>0</v>
      </c>
      <c r="DO54" s="211">
        <v>0</v>
      </c>
      <c r="DP54" s="211">
        <v>0</v>
      </c>
      <c r="DQ54" s="211">
        <v>0</v>
      </c>
      <c r="DR54" s="211">
        <v>0</v>
      </c>
      <c r="DS54" s="211">
        <v>0</v>
      </c>
      <c r="DT54" s="211">
        <v>0</v>
      </c>
      <c r="DU54" s="211">
        <v>0</v>
      </c>
      <c r="DV54" s="211">
        <v>0</v>
      </c>
      <c r="DW54" s="211">
        <v>0</v>
      </c>
      <c r="DX54" s="211">
        <v>0</v>
      </c>
      <c r="DY54" s="211">
        <v>2</v>
      </c>
      <c r="DZ54" s="211">
        <v>4</v>
      </c>
    </row>
    <row r="55" spans="1:130" x14ac:dyDescent="0.25">
      <c r="A55" s="202" t="s">
        <v>235</v>
      </c>
      <c r="C55" s="204">
        <v>2012</v>
      </c>
      <c r="D55" s="204" t="s">
        <v>192</v>
      </c>
      <c r="J55" s="209">
        <v>1</v>
      </c>
      <c r="K55" s="209">
        <v>0</v>
      </c>
      <c r="L55" s="209">
        <v>0</v>
      </c>
      <c r="M55" s="209">
        <v>7</v>
      </c>
      <c r="N55" s="209">
        <v>0</v>
      </c>
      <c r="O55" s="209">
        <v>8</v>
      </c>
      <c r="P55" s="209"/>
      <c r="Q55" s="204"/>
      <c r="R55" s="204"/>
      <c r="S55" s="204"/>
      <c r="T55" s="204"/>
      <c r="U55" s="204"/>
      <c r="V55" s="204"/>
      <c r="W55" s="204"/>
      <c r="X55" s="204"/>
      <c r="AD55" s="205">
        <v>0</v>
      </c>
      <c r="AE55" s="205" t="s">
        <v>195</v>
      </c>
      <c r="AF55" s="205" t="s">
        <v>195</v>
      </c>
      <c r="AG55" s="205" t="s">
        <v>195</v>
      </c>
      <c r="AH55" s="205">
        <v>0</v>
      </c>
      <c r="AI55" s="205">
        <v>0</v>
      </c>
      <c r="AJ55" s="205">
        <v>0</v>
      </c>
      <c r="AK55" s="205" t="s">
        <v>195</v>
      </c>
      <c r="AL55" s="205">
        <v>0</v>
      </c>
      <c r="AM55" s="205" t="s">
        <v>195</v>
      </c>
      <c r="AN55" s="210">
        <v>0</v>
      </c>
      <c r="AO55" s="174" t="s">
        <v>195</v>
      </c>
      <c r="AP55" s="210">
        <v>0</v>
      </c>
      <c r="AQ55" s="205" t="s">
        <v>195</v>
      </c>
      <c r="AR55" s="174">
        <v>1</v>
      </c>
      <c r="AS55" s="205">
        <v>1</v>
      </c>
      <c r="CK55" s="212"/>
      <c r="CL55" s="212"/>
      <c r="CM55" s="212"/>
      <c r="CN55" s="212"/>
      <c r="CO55" s="212"/>
      <c r="CP55" s="212"/>
      <c r="CQ55" s="212"/>
      <c r="CR55" s="212"/>
      <c r="CS55" s="212"/>
      <c r="CT55" s="212"/>
      <c r="CU55" s="212"/>
      <c r="CV55" s="212"/>
      <c r="CW55" s="212"/>
      <c r="CX55" s="212"/>
      <c r="CY55" s="212"/>
      <c r="CZ55" s="212"/>
      <c r="DA55" s="212"/>
      <c r="DB55" s="212"/>
      <c r="DC55" s="212"/>
      <c r="DE55" s="211">
        <v>8</v>
      </c>
      <c r="DF55" s="211">
        <v>2</v>
      </c>
      <c r="DG55" s="211">
        <v>1</v>
      </c>
      <c r="DR55" s="211">
        <v>5</v>
      </c>
      <c r="DS55" s="211">
        <v>5</v>
      </c>
      <c r="DT55" s="211">
        <v>4</v>
      </c>
      <c r="DU55" s="211">
        <v>0</v>
      </c>
      <c r="DV55" s="211">
        <v>0</v>
      </c>
      <c r="DW55" s="211">
        <v>1</v>
      </c>
      <c r="DX55" s="211">
        <v>0</v>
      </c>
      <c r="DY55" s="211">
        <v>10</v>
      </c>
      <c r="DZ55" s="211">
        <v>94</v>
      </c>
    </row>
    <row r="56" spans="1:130" x14ac:dyDescent="0.25">
      <c r="A56" s="202" t="s">
        <v>235</v>
      </c>
      <c r="C56" s="204">
        <v>2012</v>
      </c>
      <c r="D56" s="204" t="s">
        <v>309</v>
      </c>
      <c r="G56" s="173"/>
      <c r="J56" s="209">
        <v>18</v>
      </c>
      <c r="K56" s="209">
        <v>0</v>
      </c>
      <c r="L56" s="209">
        <v>0</v>
      </c>
      <c r="M56" s="209">
        <v>9</v>
      </c>
      <c r="N56" s="209">
        <v>0</v>
      </c>
      <c r="O56" s="209">
        <v>23</v>
      </c>
      <c r="P56" s="209"/>
      <c r="Q56" s="204"/>
      <c r="R56" s="204"/>
      <c r="S56" s="204"/>
      <c r="T56" s="204"/>
      <c r="U56" s="204"/>
      <c r="V56" s="204"/>
      <c r="W56" s="204"/>
      <c r="X56" s="204"/>
      <c r="AD56" s="210">
        <v>3</v>
      </c>
      <c r="AE56" s="205" t="s">
        <v>195</v>
      </c>
      <c r="AF56" s="205" t="s">
        <v>195</v>
      </c>
      <c r="AG56" s="205" t="s">
        <v>195</v>
      </c>
      <c r="AH56" s="210">
        <v>1</v>
      </c>
      <c r="AI56" s="210">
        <v>4</v>
      </c>
      <c r="AJ56" s="210">
        <v>0</v>
      </c>
      <c r="AK56" s="210" t="s">
        <v>195</v>
      </c>
      <c r="AL56" s="210">
        <v>0</v>
      </c>
      <c r="AM56" s="210" t="s">
        <v>195</v>
      </c>
      <c r="AN56" s="210">
        <v>0</v>
      </c>
      <c r="AO56" s="174" t="s">
        <v>195</v>
      </c>
      <c r="AP56" s="210">
        <v>0</v>
      </c>
      <c r="AQ56" s="205" t="s">
        <v>195</v>
      </c>
      <c r="AR56" s="174">
        <v>0</v>
      </c>
      <c r="AS56" s="205">
        <v>18</v>
      </c>
      <c r="CK56" s="212"/>
      <c r="CL56" s="212"/>
      <c r="CM56" s="212"/>
      <c r="CN56" s="212"/>
      <c r="CO56" s="212"/>
      <c r="CP56" s="212"/>
      <c r="CQ56" s="212"/>
      <c r="CR56" s="212"/>
      <c r="CS56" s="212"/>
      <c r="CT56" s="212"/>
      <c r="CU56" s="212"/>
      <c r="CV56" s="212"/>
      <c r="CW56" s="212"/>
      <c r="CX56" s="212"/>
      <c r="CY56" s="212"/>
      <c r="CZ56" s="212"/>
      <c r="DA56" s="212"/>
      <c r="DB56" s="212"/>
      <c r="DC56" s="212"/>
      <c r="DE56" s="174" t="s">
        <v>195</v>
      </c>
      <c r="DF56" s="174" t="s">
        <v>195</v>
      </c>
      <c r="DG56" s="174" t="s">
        <v>195</v>
      </c>
      <c r="DH56" s="211">
        <v>0</v>
      </c>
      <c r="DI56" s="211">
        <v>1</v>
      </c>
      <c r="DJ56" s="211">
        <v>0</v>
      </c>
      <c r="DK56" s="211">
        <v>0</v>
      </c>
      <c r="DL56" s="211">
        <v>0</v>
      </c>
      <c r="DM56" s="211">
        <v>1</v>
      </c>
      <c r="DN56" s="211">
        <v>0</v>
      </c>
      <c r="DO56" s="211">
        <v>0</v>
      </c>
      <c r="DP56" s="211">
        <v>0</v>
      </c>
      <c r="DQ56" s="211">
        <v>0</v>
      </c>
      <c r="DR56" s="211">
        <v>5</v>
      </c>
      <c r="DS56" s="211">
        <v>0</v>
      </c>
      <c r="DT56" s="211">
        <v>0</v>
      </c>
      <c r="DU56" s="211">
        <v>0</v>
      </c>
      <c r="DV56" s="211">
        <v>0</v>
      </c>
      <c r="DW56" s="211">
        <v>0</v>
      </c>
      <c r="DX56" s="211">
        <v>0</v>
      </c>
      <c r="DY56" s="211">
        <v>1</v>
      </c>
      <c r="DZ56" s="211">
        <v>19</v>
      </c>
    </row>
    <row r="57" spans="1:130" x14ac:dyDescent="0.25">
      <c r="A57" s="202" t="s">
        <v>235</v>
      </c>
      <c r="C57" s="204">
        <v>2013</v>
      </c>
      <c r="D57" s="204" t="s">
        <v>192</v>
      </c>
      <c r="J57" s="209">
        <v>5</v>
      </c>
      <c r="K57" s="209">
        <v>0</v>
      </c>
      <c r="L57" s="209">
        <v>0</v>
      </c>
      <c r="M57" s="209">
        <v>5</v>
      </c>
      <c r="N57" s="209">
        <v>1</v>
      </c>
      <c r="O57" s="209">
        <v>11</v>
      </c>
      <c r="P57" s="209"/>
      <c r="Q57" s="204"/>
      <c r="R57" s="204"/>
      <c r="S57" s="204"/>
      <c r="T57" s="204"/>
      <c r="U57" s="204"/>
      <c r="V57" s="204"/>
      <c r="W57" s="204"/>
      <c r="X57" s="204"/>
      <c r="AD57" s="210">
        <v>2</v>
      </c>
      <c r="AE57" s="205" t="s">
        <v>195</v>
      </c>
      <c r="AF57" s="205" t="s">
        <v>195</v>
      </c>
      <c r="AG57" s="205" t="s">
        <v>195</v>
      </c>
      <c r="AH57" s="210">
        <v>0</v>
      </c>
      <c r="AI57" s="210">
        <v>0</v>
      </c>
      <c r="AJ57" s="210">
        <v>0</v>
      </c>
      <c r="AK57" s="210" t="s">
        <v>195</v>
      </c>
      <c r="AL57" s="210">
        <v>0</v>
      </c>
      <c r="AM57" s="210" t="s">
        <v>195</v>
      </c>
      <c r="AN57" s="210">
        <v>0</v>
      </c>
      <c r="AO57" s="174" t="s">
        <v>195</v>
      </c>
      <c r="AP57" s="210">
        <v>0</v>
      </c>
      <c r="AQ57" s="205" t="s">
        <v>195</v>
      </c>
      <c r="AR57" s="174">
        <v>2</v>
      </c>
      <c r="AS57" s="205">
        <v>5</v>
      </c>
      <c r="CK57" s="212"/>
      <c r="CL57" s="212"/>
      <c r="CM57" s="212"/>
      <c r="CN57" s="212"/>
      <c r="CO57" s="212"/>
      <c r="CP57" s="212"/>
      <c r="CQ57" s="212"/>
      <c r="CR57" s="212"/>
      <c r="CS57" s="212"/>
      <c r="CT57" s="212"/>
      <c r="CU57" s="212"/>
      <c r="CV57" s="212"/>
      <c r="CW57" s="212"/>
      <c r="CX57" s="212"/>
      <c r="CY57" s="212"/>
      <c r="CZ57" s="212"/>
      <c r="DA57" s="212"/>
      <c r="DB57" s="212"/>
      <c r="DC57" s="212"/>
      <c r="DE57" s="211">
        <v>68</v>
      </c>
      <c r="DF57" s="211">
        <v>15</v>
      </c>
      <c r="DG57" s="211">
        <v>0</v>
      </c>
      <c r="DH57" s="174" t="s">
        <v>195</v>
      </c>
      <c r="DI57" s="174" t="s">
        <v>195</v>
      </c>
      <c r="DJ57" s="174" t="s">
        <v>195</v>
      </c>
      <c r="DK57" s="173" t="s">
        <v>195</v>
      </c>
      <c r="DL57" s="173" t="s">
        <v>195</v>
      </c>
      <c r="DM57" s="173" t="s">
        <v>195</v>
      </c>
      <c r="DN57" s="173" t="s">
        <v>195</v>
      </c>
      <c r="DO57" s="173" t="s">
        <v>195</v>
      </c>
      <c r="DP57" s="173" t="s">
        <v>195</v>
      </c>
      <c r="DQ57" s="173" t="s">
        <v>195</v>
      </c>
      <c r="DR57" s="173" t="s">
        <v>195</v>
      </c>
      <c r="DS57" s="173" t="s">
        <v>195</v>
      </c>
      <c r="DT57" s="173" t="s">
        <v>195</v>
      </c>
      <c r="DU57" s="173" t="s">
        <v>195</v>
      </c>
      <c r="DV57" s="173" t="s">
        <v>195</v>
      </c>
      <c r="DW57" s="173" t="s">
        <v>195</v>
      </c>
      <c r="DX57" s="211" t="s">
        <v>195</v>
      </c>
      <c r="DY57" s="173" t="s">
        <v>195</v>
      </c>
      <c r="DZ57" s="173" t="s">
        <v>195</v>
      </c>
    </row>
    <row r="58" spans="1:130" x14ac:dyDescent="0.25">
      <c r="A58" s="202" t="s">
        <v>235</v>
      </c>
      <c r="C58" s="204">
        <v>2013</v>
      </c>
      <c r="D58" s="204" t="s">
        <v>309</v>
      </c>
      <c r="J58" s="209">
        <v>113</v>
      </c>
      <c r="K58" s="209">
        <v>5</v>
      </c>
      <c r="L58" s="209">
        <v>22</v>
      </c>
      <c r="M58" s="209">
        <v>26</v>
      </c>
      <c r="N58" s="209">
        <v>4</v>
      </c>
      <c r="O58" s="209">
        <v>170</v>
      </c>
      <c r="P58" s="209"/>
      <c r="Q58" s="204"/>
      <c r="R58" s="204"/>
      <c r="S58" s="204"/>
      <c r="T58" s="204"/>
      <c r="U58" s="204"/>
      <c r="V58" s="204"/>
      <c r="W58" s="204"/>
      <c r="X58" s="204"/>
      <c r="AD58" s="210">
        <v>23</v>
      </c>
      <c r="AE58" s="205" t="s">
        <v>195</v>
      </c>
      <c r="AF58" s="205" t="s">
        <v>195</v>
      </c>
      <c r="AG58" s="205" t="s">
        <v>195</v>
      </c>
      <c r="AH58" s="210">
        <v>3</v>
      </c>
      <c r="AI58" s="210">
        <v>5</v>
      </c>
      <c r="AJ58" s="210">
        <v>0</v>
      </c>
      <c r="AK58" s="210" t="s">
        <v>195</v>
      </c>
      <c r="AL58" s="210">
        <v>0</v>
      </c>
      <c r="AM58" s="210" t="s">
        <v>195</v>
      </c>
      <c r="AN58" s="210">
        <v>4</v>
      </c>
      <c r="AO58" s="173" t="s">
        <v>195</v>
      </c>
      <c r="AP58" s="210">
        <v>0</v>
      </c>
      <c r="AQ58" s="205" t="s">
        <v>195</v>
      </c>
      <c r="AR58" s="173">
        <v>0</v>
      </c>
      <c r="AS58" s="210">
        <v>113</v>
      </c>
      <c r="CK58" s="212"/>
      <c r="CL58" s="212"/>
      <c r="CM58" s="212"/>
      <c r="CN58" s="212"/>
      <c r="CO58" s="212"/>
      <c r="CP58" s="212"/>
      <c r="CQ58" s="212"/>
      <c r="CR58" s="212"/>
      <c r="CS58" s="212"/>
      <c r="CT58" s="212"/>
      <c r="CU58" s="212"/>
      <c r="CV58" s="212"/>
      <c r="CW58" s="212"/>
      <c r="CX58" s="212"/>
      <c r="CY58" s="212"/>
      <c r="CZ58" s="212"/>
      <c r="DA58" s="212"/>
      <c r="DB58" s="212"/>
      <c r="DC58" s="212"/>
      <c r="DE58" s="174" t="s">
        <v>195</v>
      </c>
      <c r="DF58" s="174" t="s">
        <v>195</v>
      </c>
      <c r="DG58" s="174" t="s">
        <v>195</v>
      </c>
      <c r="DH58" s="211">
        <v>4</v>
      </c>
      <c r="DI58" s="211">
        <v>1</v>
      </c>
      <c r="DJ58" s="211">
        <v>0</v>
      </c>
      <c r="DK58" s="211">
        <v>0</v>
      </c>
      <c r="DL58" s="211">
        <v>0</v>
      </c>
      <c r="DM58" s="211">
        <v>1</v>
      </c>
      <c r="DN58" s="211">
        <v>1</v>
      </c>
      <c r="DO58" s="211">
        <v>0</v>
      </c>
      <c r="DP58" s="211">
        <v>0</v>
      </c>
      <c r="DQ58" s="211">
        <v>3</v>
      </c>
      <c r="DR58" s="211">
        <v>9</v>
      </c>
      <c r="DS58" s="211">
        <v>10</v>
      </c>
      <c r="DT58" s="211">
        <v>0</v>
      </c>
      <c r="DU58" s="211">
        <v>0</v>
      </c>
      <c r="DV58" s="211">
        <v>0</v>
      </c>
      <c r="DW58" s="211">
        <v>2</v>
      </c>
      <c r="DX58" s="211">
        <v>0</v>
      </c>
      <c r="DY58" s="211">
        <v>4</v>
      </c>
      <c r="DZ58" s="211">
        <v>118</v>
      </c>
    </row>
    <row r="59" spans="1:130" x14ac:dyDescent="0.25">
      <c r="A59" s="202" t="s">
        <v>235</v>
      </c>
      <c r="C59" s="204">
        <v>2014</v>
      </c>
      <c r="D59" s="204" t="s">
        <v>192</v>
      </c>
      <c r="J59" s="209">
        <v>12</v>
      </c>
      <c r="K59" s="209">
        <v>3</v>
      </c>
      <c r="L59" s="209">
        <v>1</v>
      </c>
      <c r="M59" s="209">
        <v>13</v>
      </c>
      <c r="N59" s="209">
        <v>0</v>
      </c>
      <c r="O59" s="209">
        <v>29</v>
      </c>
      <c r="P59" s="209"/>
      <c r="Q59" s="204"/>
      <c r="R59" s="204"/>
      <c r="S59" s="204"/>
      <c r="T59" s="204"/>
      <c r="U59" s="204"/>
      <c r="V59" s="204"/>
      <c r="W59" s="204"/>
      <c r="X59" s="204"/>
      <c r="AD59" s="210">
        <v>1</v>
      </c>
      <c r="AE59" s="205" t="s">
        <v>195</v>
      </c>
      <c r="AF59" s="205" t="s">
        <v>195</v>
      </c>
      <c r="AG59" s="205" t="s">
        <v>195</v>
      </c>
      <c r="AH59" s="210">
        <v>0</v>
      </c>
      <c r="AI59" s="210">
        <v>1</v>
      </c>
      <c r="AJ59" s="210">
        <v>0</v>
      </c>
      <c r="AK59" s="210" t="s">
        <v>195</v>
      </c>
      <c r="AL59" s="210">
        <v>0</v>
      </c>
      <c r="AM59" s="210" t="s">
        <v>195</v>
      </c>
      <c r="AN59" s="210">
        <v>0</v>
      </c>
      <c r="AO59" s="173" t="s">
        <v>195</v>
      </c>
      <c r="AP59" s="210">
        <v>0</v>
      </c>
      <c r="AQ59" s="205" t="s">
        <v>195</v>
      </c>
      <c r="AR59" s="173">
        <v>5</v>
      </c>
      <c r="AS59" s="210">
        <v>12</v>
      </c>
      <c r="CK59" s="212"/>
      <c r="CL59" s="212"/>
      <c r="CM59" s="212"/>
      <c r="CN59" s="212"/>
      <c r="CO59" s="212"/>
      <c r="CP59" s="212"/>
      <c r="CQ59" s="212"/>
      <c r="CR59" s="212"/>
      <c r="CS59" s="212"/>
      <c r="CT59" s="212"/>
      <c r="CU59" s="212"/>
      <c r="CV59" s="212"/>
      <c r="CW59" s="212"/>
      <c r="CX59" s="212"/>
      <c r="CY59" s="212"/>
      <c r="CZ59" s="212"/>
      <c r="DA59" s="212"/>
      <c r="DB59" s="212"/>
      <c r="DC59" s="212"/>
      <c r="DE59" s="211">
        <v>63</v>
      </c>
      <c r="DF59" s="211">
        <v>19</v>
      </c>
      <c r="DG59" s="211">
        <v>2</v>
      </c>
      <c r="DH59" s="174" t="s">
        <v>195</v>
      </c>
      <c r="DI59" s="174" t="s">
        <v>195</v>
      </c>
      <c r="DJ59" s="174" t="s">
        <v>195</v>
      </c>
      <c r="DK59" s="173" t="s">
        <v>195</v>
      </c>
      <c r="DL59" s="173" t="s">
        <v>195</v>
      </c>
      <c r="DM59" s="173" t="s">
        <v>195</v>
      </c>
      <c r="DN59" s="173" t="s">
        <v>195</v>
      </c>
      <c r="DO59" s="173" t="s">
        <v>195</v>
      </c>
      <c r="DP59" s="173" t="s">
        <v>195</v>
      </c>
      <c r="DQ59" s="173" t="s">
        <v>195</v>
      </c>
      <c r="DR59" s="173" t="s">
        <v>195</v>
      </c>
      <c r="DS59" s="173" t="s">
        <v>195</v>
      </c>
      <c r="DT59" s="173" t="s">
        <v>195</v>
      </c>
      <c r="DU59" s="173" t="s">
        <v>195</v>
      </c>
      <c r="DV59" s="173" t="s">
        <v>195</v>
      </c>
      <c r="DW59" s="173" t="s">
        <v>195</v>
      </c>
      <c r="DX59" s="173" t="s">
        <v>195</v>
      </c>
      <c r="DY59" s="173" t="s">
        <v>195</v>
      </c>
      <c r="DZ59" s="173" t="s">
        <v>195</v>
      </c>
    </row>
    <row r="60" spans="1:130" x14ac:dyDescent="0.25">
      <c r="A60" s="202" t="s">
        <v>235</v>
      </c>
      <c r="C60" s="204">
        <v>2014</v>
      </c>
      <c r="D60" s="204" t="s">
        <v>309</v>
      </c>
      <c r="G60" s="173"/>
      <c r="J60" s="209">
        <v>107</v>
      </c>
      <c r="K60" s="209">
        <v>14</v>
      </c>
      <c r="L60" s="209">
        <v>64</v>
      </c>
      <c r="M60" s="209">
        <v>35</v>
      </c>
      <c r="N60" s="209">
        <v>4</v>
      </c>
      <c r="O60" s="209">
        <v>224</v>
      </c>
      <c r="P60" s="209"/>
      <c r="Q60" s="204"/>
      <c r="R60" s="204"/>
      <c r="S60" s="204"/>
      <c r="T60" s="204"/>
      <c r="U60" s="204"/>
      <c r="V60" s="204"/>
      <c r="W60" s="204"/>
      <c r="X60" s="204"/>
      <c r="AD60" s="210">
        <v>13</v>
      </c>
      <c r="AE60" s="205" t="s">
        <v>195</v>
      </c>
      <c r="AF60" s="205" t="s">
        <v>195</v>
      </c>
      <c r="AG60" s="205" t="s">
        <v>195</v>
      </c>
      <c r="AH60" s="210">
        <v>2</v>
      </c>
      <c r="AI60" s="210">
        <v>7</v>
      </c>
      <c r="AJ60" s="210">
        <v>1</v>
      </c>
      <c r="AK60" s="210" t="s">
        <v>195</v>
      </c>
      <c r="AL60" s="210">
        <v>0</v>
      </c>
      <c r="AM60" s="210" t="s">
        <v>195</v>
      </c>
      <c r="AN60" s="210">
        <v>2</v>
      </c>
      <c r="AO60" s="173" t="s">
        <v>195</v>
      </c>
      <c r="AP60" s="210">
        <v>3</v>
      </c>
      <c r="AQ60" s="205" t="s">
        <v>195</v>
      </c>
      <c r="AR60" s="173">
        <v>1</v>
      </c>
      <c r="AS60" s="210">
        <v>107</v>
      </c>
      <c r="CK60" s="212"/>
      <c r="CL60" s="212"/>
      <c r="CM60" s="212"/>
      <c r="CN60" s="212"/>
      <c r="CO60" s="212"/>
      <c r="CP60" s="212"/>
      <c r="CQ60" s="212"/>
      <c r="CR60" s="212"/>
      <c r="CS60" s="212"/>
      <c r="CT60" s="212"/>
      <c r="CU60" s="212"/>
      <c r="CV60" s="212"/>
      <c r="CW60" s="212"/>
      <c r="CX60" s="212"/>
      <c r="CY60" s="212"/>
      <c r="CZ60" s="212"/>
      <c r="DA60" s="212"/>
      <c r="DB60" s="212"/>
      <c r="DC60" s="212"/>
      <c r="DE60" s="174" t="s">
        <v>195</v>
      </c>
      <c r="DF60" s="174" t="s">
        <v>195</v>
      </c>
      <c r="DG60" s="174" t="s">
        <v>195</v>
      </c>
      <c r="DH60" s="173">
        <v>3</v>
      </c>
      <c r="DI60" s="174">
        <v>1</v>
      </c>
      <c r="DJ60" s="174">
        <v>0</v>
      </c>
      <c r="DK60" s="173">
        <v>1</v>
      </c>
      <c r="DL60" s="173">
        <v>0</v>
      </c>
      <c r="DM60" s="173">
        <v>1</v>
      </c>
      <c r="DN60" s="173">
        <v>0</v>
      </c>
      <c r="DO60" s="173">
        <v>0</v>
      </c>
      <c r="DP60" s="173">
        <v>2</v>
      </c>
      <c r="DQ60" s="173">
        <v>7</v>
      </c>
      <c r="DR60" s="211">
        <v>17</v>
      </c>
      <c r="DS60" s="211">
        <v>0</v>
      </c>
      <c r="DT60" s="211">
        <v>0</v>
      </c>
      <c r="DU60" s="211">
        <v>0</v>
      </c>
      <c r="DV60" s="211">
        <v>2</v>
      </c>
      <c r="DW60" s="211">
        <v>1</v>
      </c>
      <c r="DX60" s="211">
        <v>0</v>
      </c>
      <c r="DY60" s="211">
        <v>0</v>
      </c>
      <c r="DZ60" s="211">
        <v>119</v>
      </c>
    </row>
    <row r="61" spans="1:130" x14ac:dyDescent="0.25">
      <c r="A61" s="279" t="s">
        <v>236</v>
      </c>
      <c r="B61" s="279"/>
      <c r="C61" s="204">
        <v>2012</v>
      </c>
      <c r="D61" s="204" t="s">
        <v>192</v>
      </c>
      <c r="G61" s="173">
        <v>142</v>
      </c>
      <c r="H61" s="174">
        <v>25</v>
      </c>
      <c r="J61" s="209">
        <v>25</v>
      </c>
      <c r="K61" s="209">
        <v>0</v>
      </c>
      <c r="L61" s="209">
        <v>0</v>
      </c>
      <c r="M61" s="209">
        <v>0</v>
      </c>
      <c r="N61" s="209">
        <v>0</v>
      </c>
      <c r="O61" s="209">
        <v>25</v>
      </c>
      <c r="P61" s="209"/>
      <c r="Q61" s="209">
        <v>115</v>
      </c>
      <c r="R61" s="173">
        <v>0</v>
      </c>
      <c r="S61" s="173">
        <v>115</v>
      </c>
      <c r="T61" s="173">
        <v>22</v>
      </c>
      <c r="U61" s="173">
        <v>93</v>
      </c>
      <c r="V61" s="173">
        <v>0</v>
      </c>
      <c r="W61" s="173"/>
      <c r="X61" s="173"/>
      <c r="Y61" s="173">
        <v>0</v>
      </c>
      <c r="Z61" s="174" t="s">
        <v>195</v>
      </c>
      <c r="AA61" s="174" t="s">
        <v>195</v>
      </c>
      <c r="AB61" s="174" t="s">
        <v>195</v>
      </c>
      <c r="AC61" s="174" t="s">
        <v>195</v>
      </c>
      <c r="AD61" s="173" t="s">
        <v>195</v>
      </c>
      <c r="AE61" s="174">
        <v>25</v>
      </c>
      <c r="AF61" s="174">
        <v>0</v>
      </c>
      <c r="AG61" s="174">
        <v>0</v>
      </c>
      <c r="AH61" s="210">
        <v>0</v>
      </c>
      <c r="AI61" s="210">
        <v>0</v>
      </c>
      <c r="AJ61" s="210">
        <v>0</v>
      </c>
      <c r="AK61" s="210">
        <v>0</v>
      </c>
      <c r="AL61" s="210">
        <v>0</v>
      </c>
      <c r="AM61" s="210">
        <v>0</v>
      </c>
      <c r="AN61" s="210">
        <v>0</v>
      </c>
      <c r="AO61" s="210">
        <v>0</v>
      </c>
      <c r="AP61" s="210">
        <v>0</v>
      </c>
      <c r="AQ61" s="210">
        <v>0</v>
      </c>
      <c r="AR61" s="210">
        <v>0</v>
      </c>
      <c r="AS61" s="210">
        <v>25</v>
      </c>
      <c r="CK61" s="212"/>
      <c r="CL61" s="212"/>
      <c r="CM61" s="212"/>
      <c r="CN61" s="212"/>
      <c r="CO61" s="212"/>
      <c r="CP61" s="212"/>
      <c r="CQ61" s="212"/>
      <c r="CR61" s="212"/>
      <c r="CS61" s="212"/>
      <c r="CT61" s="212"/>
      <c r="CU61" s="212"/>
      <c r="CV61" s="212"/>
      <c r="CW61" s="212"/>
      <c r="CX61" s="212"/>
      <c r="CY61" s="212"/>
      <c r="CZ61" s="212"/>
      <c r="DA61" s="212"/>
      <c r="DB61" s="212"/>
      <c r="DC61" s="212"/>
      <c r="DE61" s="174">
        <v>25</v>
      </c>
      <c r="DF61" s="174">
        <v>0</v>
      </c>
      <c r="DG61" s="174">
        <v>0</v>
      </c>
      <c r="DH61" s="173">
        <v>0</v>
      </c>
      <c r="DI61" s="173">
        <v>0</v>
      </c>
      <c r="DJ61" s="173">
        <v>0</v>
      </c>
      <c r="DK61" s="173">
        <v>0</v>
      </c>
      <c r="DL61" s="173">
        <v>0</v>
      </c>
      <c r="DM61" s="173">
        <v>0</v>
      </c>
      <c r="DN61" s="173">
        <v>0</v>
      </c>
      <c r="DO61" s="173">
        <v>0</v>
      </c>
      <c r="DP61" s="173">
        <v>0</v>
      </c>
      <c r="DQ61" s="173">
        <v>0</v>
      </c>
      <c r="DR61" s="173">
        <v>0</v>
      </c>
      <c r="DS61" s="173">
        <v>0</v>
      </c>
      <c r="DT61" s="173">
        <v>0</v>
      </c>
      <c r="DU61" s="173">
        <v>0</v>
      </c>
      <c r="DV61" s="173">
        <v>0</v>
      </c>
      <c r="DW61" s="173">
        <v>0</v>
      </c>
      <c r="DX61" s="173">
        <v>0</v>
      </c>
      <c r="DY61" s="173">
        <v>0</v>
      </c>
      <c r="DZ61" s="173">
        <v>25</v>
      </c>
    </row>
    <row r="62" spans="1:130" x14ac:dyDescent="0.25">
      <c r="A62" s="279" t="s">
        <v>236</v>
      </c>
      <c r="B62" s="279"/>
      <c r="C62" s="204">
        <v>2012</v>
      </c>
      <c r="D62" s="204" t="s">
        <v>309</v>
      </c>
      <c r="H62" s="174">
        <v>192</v>
      </c>
      <c r="J62" s="209">
        <v>102</v>
      </c>
      <c r="K62" s="209">
        <v>6</v>
      </c>
      <c r="L62" s="209">
        <v>6</v>
      </c>
      <c r="M62" s="209">
        <v>74</v>
      </c>
      <c r="N62" s="209">
        <v>4</v>
      </c>
      <c r="O62" s="209">
        <v>192</v>
      </c>
      <c r="P62" s="209"/>
      <c r="Q62" s="209"/>
      <c r="R62" s="173"/>
      <c r="S62" s="173"/>
      <c r="T62" s="173"/>
      <c r="U62" s="173"/>
      <c r="V62" s="173"/>
      <c r="W62" s="173"/>
      <c r="X62" s="173"/>
      <c r="Y62" s="174">
        <v>0</v>
      </c>
      <c r="Z62" s="173" t="s">
        <v>195</v>
      </c>
      <c r="AA62" s="173" t="s">
        <v>195</v>
      </c>
      <c r="AB62" s="173" t="s">
        <v>195</v>
      </c>
      <c r="AC62" s="173" t="s">
        <v>195</v>
      </c>
      <c r="AD62" s="210">
        <v>70</v>
      </c>
      <c r="AE62" s="174">
        <v>0</v>
      </c>
      <c r="AF62" s="174">
        <v>0</v>
      </c>
      <c r="AG62" s="173">
        <v>0</v>
      </c>
      <c r="AH62" s="210">
        <v>4</v>
      </c>
      <c r="AI62" s="210">
        <v>8</v>
      </c>
      <c r="AJ62" s="210">
        <v>0</v>
      </c>
      <c r="AK62" s="210">
        <v>0</v>
      </c>
      <c r="AL62" s="210">
        <v>0</v>
      </c>
      <c r="AM62" s="210">
        <v>1</v>
      </c>
      <c r="AN62" s="210">
        <v>12</v>
      </c>
      <c r="AO62" s="210">
        <v>0</v>
      </c>
      <c r="AP62" s="210">
        <v>0</v>
      </c>
      <c r="AQ62" s="210">
        <v>0</v>
      </c>
      <c r="AR62" s="210">
        <v>0</v>
      </c>
      <c r="AS62" s="210">
        <v>95</v>
      </c>
      <c r="CK62" s="212"/>
      <c r="CL62" s="212"/>
      <c r="CM62" s="212"/>
      <c r="CN62" s="212"/>
      <c r="CO62" s="212"/>
      <c r="CP62" s="212"/>
      <c r="CQ62" s="212"/>
      <c r="CR62" s="212"/>
      <c r="CS62" s="212"/>
      <c r="CT62" s="212"/>
      <c r="CU62" s="212"/>
      <c r="CV62" s="212"/>
      <c r="CW62" s="212"/>
      <c r="CX62" s="212"/>
      <c r="CY62" s="212"/>
      <c r="CZ62" s="212"/>
      <c r="DA62" s="212"/>
      <c r="DB62" s="212"/>
      <c r="DC62" s="212"/>
      <c r="DE62" s="174">
        <v>33</v>
      </c>
      <c r="DF62" s="174">
        <v>24</v>
      </c>
      <c r="DG62" s="174">
        <v>1</v>
      </c>
      <c r="DH62" s="173">
        <v>5</v>
      </c>
      <c r="DI62" s="173">
        <v>2</v>
      </c>
      <c r="DJ62" s="173">
        <v>0</v>
      </c>
      <c r="DK62" s="173">
        <v>2</v>
      </c>
      <c r="DL62" s="173">
        <v>0</v>
      </c>
      <c r="DM62" s="173">
        <v>0</v>
      </c>
      <c r="DN62" s="173">
        <v>0</v>
      </c>
      <c r="DO62" s="173">
        <v>0</v>
      </c>
      <c r="DP62" s="173">
        <v>0</v>
      </c>
      <c r="DQ62" s="173">
        <v>3</v>
      </c>
      <c r="DR62" s="211">
        <v>13</v>
      </c>
      <c r="DS62" s="211">
        <v>7</v>
      </c>
      <c r="DT62" s="211">
        <v>0</v>
      </c>
      <c r="DU62" s="211">
        <v>3</v>
      </c>
      <c r="DV62" s="211">
        <v>1</v>
      </c>
      <c r="DW62" s="211">
        <v>5</v>
      </c>
      <c r="DX62" s="211">
        <v>0</v>
      </c>
      <c r="DY62" s="211">
        <v>3</v>
      </c>
      <c r="DZ62" s="211">
        <v>102</v>
      </c>
    </row>
    <row r="63" spans="1:130" x14ac:dyDescent="0.25">
      <c r="A63" s="279" t="s">
        <v>236</v>
      </c>
      <c r="B63" s="279"/>
      <c r="C63" s="204">
        <v>2013</v>
      </c>
      <c r="D63" s="204" t="s">
        <v>192</v>
      </c>
      <c r="G63" s="173">
        <v>136</v>
      </c>
      <c r="H63" s="174">
        <v>26</v>
      </c>
      <c r="J63" s="209">
        <v>26</v>
      </c>
      <c r="K63" s="209">
        <v>0</v>
      </c>
      <c r="L63" s="209">
        <v>0</v>
      </c>
      <c r="M63" s="209">
        <v>0</v>
      </c>
      <c r="N63" s="209">
        <v>0</v>
      </c>
      <c r="O63" s="209">
        <v>26</v>
      </c>
      <c r="P63" s="209"/>
      <c r="Q63" s="209">
        <v>102</v>
      </c>
      <c r="R63" s="173">
        <v>0</v>
      </c>
      <c r="S63" s="173">
        <v>102</v>
      </c>
      <c r="T63" s="173">
        <v>33</v>
      </c>
      <c r="U63" s="173">
        <v>69</v>
      </c>
      <c r="V63" s="173">
        <v>0</v>
      </c>
      <c r="W63" s="173"/>
      <c r="X63" s="173"/>
      <c r="Y63" s="173">
        <v>0</v>
      </c>
      <c r="Z63" s="174" t="s">
        <v>195</v>
      </c>
      <c r="AA63" s="174" t="s">
        <v>195</v>
      </c>
      <c r="AB63" s="174" t="s">
        <v>195</v>
      </c>
      <c r="AC63" s="174" t="s">
        <v>195</v>
      </c>
      <c r="AD63" s="173" t="s">
        <v>195</v>
      </c>
      <c r="AE63" s="174">
        <v>26</v>
      </c>
      <c r="AF63" s="174">
        <v>0</v>
      </c>
      <c r="AG63" s="174">
        <v>0</v>
      </c>
      <c r="AH63" s="210">
        <v>0</v>
      </c>
      <c r="AI63" s="210">
        <v>0</v>
      </c>
      <c r="AJ63" s="210">
        <v>0</v>
      </c>
      <c r="AK63" s="210">
        <v>0</v>
      </c>
      <c r="AL63" s="210">
        <v>0</v>
      </c>
      <c r="AM63" s="210">
        <v>0</v>
      </c>
      <c r="AN63" s="210">
        <v>0</v>
      </c>
      <c r="AO63" s="210">
        <v>0</v>
      </c>
      <c r="AP63" s="210">
        <v>0</v>
      </c>
      <c r="AQ63" s="210">
        <v>0</v>
      </c>
      <c r="AR63" s="210">
        <v>0</v>
      </c>
      <c r="AS63" s="210">
        <v>26</v>
      </c>
      <c r="CK63" s="212"/>
      <c r="CL63" s="212"/>
      <c r="CM63" s="212"/>
      <c r="CN63" s="212"/>
      <c r="CO63" s="212"/>
      <c r="CP63" s="212"/>
      <c r="CQ63" s="212"/>
      <c r="CR63" s="212"/>
      <c r="CS63" s="212"/>
      <c r="CT63" s="212"/>
      <c r="CU63" s="212"/>
      <c r="CV63" s="212"/>
      <c r="CW63" s="212"/>
      <c r="CX63" s="212"/>
      <c r="CY63" s="212"/>
      <c r="CZ63" s="212"/>
      <c r="DA63" s="212"/>
      <c r="DB63" s="212"/>
      <c r="DC63" s="212"/>
      <c r="DE63" s="173">
        <v>26</v>
      </c>
      <c r="DF63" s="173">
        <v>0</v>
      </c>
      <c r="DG63" s="173">
        <v>0</v>
      </c>
      <c r="DH63" s="173">
        <v>0</v>
      </c>
      <c r="DI63" s="173">
        <v>0</v>
      </c>
      <c r="DJ63" s="173">
        <v>0</v>
      </c>
      <c r="DK63" s="173">
        <v>0</v>
      </c>
      <c r="DL63" s="173">
        <v>0</v>
      </c>
      <c r="DM63" s="173">
        <v>0</v>
      </c>
      <c r="DN63" s="173">
        <v>0</v>
      </c>
      <c r="DO63" s="173">
        <v>0</v>
      </c>
      <c r="DP63" s="173">
        <v>0</v>
      </c>
      <c r="DQ63" s="173">
        <v>0</v>
      </c>
      <c r="DR63" s="211">
        <v>0</v>
      </c>
      <c r="DS63" s="211">
        <v>0</v>
      </c>
      <c r="DT63" s="211">
        <v>0</v>
      </c>
      <c r="DU63" s="211">
        <v>0</v>
      </c>
      <c r="DV63" s="211">
        <v>0</v>
      </c>
      <c r="DW63" s="211">
        <v>0</v>
      </c>
      <c r="DX63" s="211">
        <v>0</v>
      </c>
      <c r="DY63" s="211">
        <v>0</v>
      </c>
      <c r="DZ63" s="211">
        <v>26</v>
      </c>
    </row>
    <row r="64" spans="1:130" x14ac:dyDescent="0.25">
      <c r="A64" s="279" t="s">
        <v>236</v>
      </c>
      <c r="B64" s="279"/>
      <c r="C64" s="204">
        <v>2013</v>
      </c>
      <c r="D64" s="204" t="s">
        <v>309</v>
      </c>
      <c r="H64" s="173">
        <v>210</v>
      </c>
      <c r="J64" s="209">
        <v>140</v>
      </c>
      <c r="K64" s="209">
        <v>1</v>
      </c>
      <c r="L64" s="209">
        <v>9</v>
      </c>
      <c r="M64" s="209">
        <v>59</v>
      </c>
      <c r="N64" s="209">
        <v>1</v>
      </c>
      <c r="O64" s="209">
        <v>210</v>
      </c>
      <c r="P64" s="209"/>
      <c r="Q64" s="209"/>
      <c r="R64" s="173"/>
      <c r="S64" s="173"/>
      <c r="T64" s="173"/>
      <c r="U64" s="173"/>
      <c r="V64" s="173"/>
      <c r="W64" s="173"/>
      <c r="X64" s="173"/>
      <c r="Y64" s="173">
        <v>0</v>
      </c>
      <c r="Z64" s="173" t="s">
        <v>195</v>
      </c>
      <c r="AA64" s="173" t="s">
        <v>195</v>
      </c>
      <c r="AB64" s="173" t="s">
        <v>195</v>
      </c>
      <c r="AC64" s="173" t="s">
        <v>195</v>
      </c>
      <c r="AD64" s="210">
        <v>89</v>
      </c>
      <c r="AE64" s="173">
        <v>0</v>
      </c>
      <c r="AF64" s="173">
        <v>4</v>
      </c>
      <c r="AG64" s="173">
        <v>0</v>
      </c>
      <c r="AH64" s="210">
        <v>1</v>
      </c>
      <c r="AI64" s="210">
        <v>7</v>
      </c>
      <c r="AJ64" s="210">
        <v>0</v>
      </c>
      <c r="AK64" s="210">
        <v>0</v>
      </c>
      <c r="AL64" s="210">
        <v>0</v>
      </c>
      <c r="AM64" s="210">
        <v>5</v>
      </c>
      <c r="AN64" s="210">
        <v>25</v>
      </c>
      <c r="AO64" s="210">
        <v>0</v>
      </c>
      <c r="AP64" s="210">
        <v>0</v>
      </c>
      <c r="AQ64" s="210">
        <v>0</v>
      </c>
      <c r="AR64" s="210">
        <v>0</v>
      </c>
      <c r="AS64" s="210">
        <v>131</v>
      </c>
      <c r="CK64" s="212"/>
      <c r="CL64" s="212"/>
      <c r="CM64" s="212"/>
      <c r="CN64" s="212"/>
      <c r="CO64" s="212"/>
      <c r="CP64" s="212"/>
      <c r="CQ64" s="212"/>
      <c r="CR64" s="212"/>
      <c r="CS64" s="212"/>
      <c r="CT64" s="212"/>
      <c r="CU64" s="212"/>
      <c r="CV64" s="212"/>
      <c r="CW64" s="212"/>
      <c r="CX64" s="212"/>
      <c r="CY64" s="212"/>
      <c r="CZ64" s="212"/>
      <c r="DA64" s="212"/>
      <c r="DB64" s="212"/>
      <c r="DC64" s="212"/>
      <c r="DE64" s="173">
        <v>50</v>
      </c>
      <c r="DF64" s="173">
        <v>22</v>
      </c>
      <c r="DG64" s="173">
        <v>3</v>
      </c>
      <c r="DH64" s="173">
        <v>4</v>
      </c>
      <c r="DI64" s="173">
        <v>1</v>
      </c>
      <c r="DJ64" s="173">
        <v>0</v>
      </c>
      <c r="DK64" s="173">
        <v>2</v>
      </c>
      <c r="DL64" s="173">
        <v>0</v>
      </c>
      <c r="DM64" s="173">
        <v>0</v>
      </c>
      <c r="DN64" s="173">
        <v>0</v>
      </c>
      <c r="DO64" s="173">
        <v>1</v>
      </c>
      <c r="DP64" s="173">
        <v>0</v>
      </c>
      <c r="DQ64" s="173">
        <v>0</v>
      </c>
      <c r="DR64" s="211">
        <v>17</v>
      </c>
      <c r="DS64" s="211">
        <v>22</v>
      </c>
      <c r="DT64" s="211">
        <v>0</v>
      </c>
      <c r="DU64" s="211">
        <v>2</v>
      </c>
      <c r="DV64" s="211">
        <v>1</v>
      </c>
      <c r="DW64" s="211">
        <v>7</v>
      </c>
      <c r="DX64" s="211">
        <v>0</v>
      </c>
      <c r="DY64" s="211">
        <v>8</v>
      </c>
      <c r="DZ64" s="211">
        <v>140</v>
      </c>
    </row>
    <row r="65" spans="1:130" x14ac:dyDescent="0.25">
      <c r="A65" s="279" t="s">
        <v>236</v>
      </c>
      <c r="B65" s="279"/>
      <c r="C65" s="204">
        <v>2014</v>
      </c>
      <c r="D65" s="204" t="s">
        <v>192</v>
      </c>
      <c r="G65" s="174">
        <v>115</v>
      </c>
      <c r="H65" s="173">
        <v>13</v>
      </c>
      <c r="J65" s="209">
        <v>13</v>
      </c>
      <c r="K65" s="209">
        <v>0</v>
      </c>
      <c r="L65" s="209">
        <v>0</v>
      </c>
      <c r="M65" s="209">
        <v>0</v>
      </c>
      <c r="N65" s="209">
        <v>0</v>
      </c>
      <c r="O65" s="209">
        <v>13</v>
      </c>
      <c r="P65" s="209"/>
      <c r="Q65" s="209">
        <v>97</v>
      </c>
      <c r="R65" s="173">
        <v>0</v>
      </c>
      <c r="S65" s="173">
        <v>97</v>
      </c>
      <c r="T65" s="173">
        <v>28</v>
      </c>
      <c r="U65" s="173">
        <v>69</v>
      </c>
      <c r="V65" s="173">
        <v>0</v>
      </c>
      <c r="W65" s="173"/>
      <c r="X65" s="173"/>
      <c r="Y65" s="173">
        <v>0</v>
      </c>
      <c r="Z65" s="173" t="s">
        <v>195</v>
      </c>
      <c r="AA65" s="173" t="s">
        <v>195</v>
      </c>
      <c r="AB65" s="173" t="s">
        <v>195</v>
      </c>
      <c r="AC65" s="173" t="s">
        <v>195</v>
      </c>
      <c r="AD65" s="173" t="s">
        <v>195</v>
      </c>
      <c r="AE65" s="173">
        <v>13</v>
      </c>
      <c r="AF65" s="173">
        <v>0</v>
      </c>
      <c r="AG65" s="173">
        <v>0</v>
      </c>
      <c r="AH65" s="210">
        <v>0</v>
      </c>
      <c r="AI65" s="210">
        <v>0</v>
      </c>
      <c r="AJ65" s="210">
        <v>0</v>
      </c>
      <c r="AK65" s="210">
        <v>0</v>
      </c>
      <c r="AL65" s="210">
        <v>0</v>
      </c>
      <c r="AM65" s="210">
        <v>0</v>
      </c>
      <c r="AN65" s="210">
        <v>0</v>
      </c>
      <c r="AO65" s="210">
        <v>0</v>
      </c>
      <c r="AP65" s="210">
        <v>0</v>
      </c>
      <c r="AQ65" s="210">
        <v>0</v>
      </c>
      <c r="AR65" s="210">
        <v>0</v>
      </c>
      <c r="AS65" s="210">
        <v>13</v>
      </c>
      <c r="CK65" s="212"/>
      <c r="CL65" s="212"/>
      <c r="CM65" s="212"/>
      <c r="CN65" s="212"/>
      <c r="CO65" s="212"/>
      <c r="CP65" s="212"/>
      <c r="CQ65" s="212"/>
      <c r="CR65" s="212"/>
      <c r="CS65" s="212"/>
      <c r="CT65" s="212"/>
      <c r="CU65" s="212"/>
      <c r="CV65" s="212"/>
      <c r="CW65" s="212"/>
      <c r="CX65" s="212"/>
      <c r="CY65" s="212"/>
      <c r="CZ65" s="212"/>
      <c r="DA65" s="212"/>
      <c r="DB65" s="212"/>
      <c r="DC65" s="212"/>
      <c r="DE65" s="173">
        <v>13</v>
      </c>
      <c r="DF65" s="173">
        <v>0</v>
      </c>
      <c r="DG65" s="173">
        <v>0</v>
      </c>
      <c r="DH65" s="173">
        <v>0</v>
      </c>
      <c r="DI65" s="173">
        <v>0</v>
      </c>
      <c r="DJ65" s="173">
        <v>0</v>
      </c>
      <c r="DK65" s="173">
        <v>0</v>
      </c>
      <c r="DL65" s="173">
        <v>0</v>
      </c>
      <c r="DM65" s="173">
        <v>0</v>
      </c>
      <c r="DN65" s="173">
        <v>0</v>
      </c>
      <c r="DO65" s="173">
        <v>0</v>
      </c>
      <c r="DP65" s="173">
        <v>0</v>
      </c>
      <c r="DQ65" s="173">
        <v>0</v>
      </c>
      <c r="DR65" s="211">
        <v>0</v>
      </c>
      <c r="DS65" s="211">
        <v>0</v>
      </c>
      <c r="DT65" s="211">
        <v>0</v>
      </c>
      <c r="DU65" s="211">
        <v>0</v>
      </c>
      <c r="DV65" s="211">
        <v>0</v>
      </c>
      <c r="DW65" s="211">
        <v>0</v>
      </c>
      <c r="DX65" s="211">
        <v>0</v>
      </c>
      <c r="DY65" s="211">
        <v>0</v>
      </c>
      <c r="DZ65" s="211">
        <v>13</v>
      </c>
    </row>
    <row r="66" spans="1:130" x14ac:dyDescent="0.25">
      <c r="A66" s="279" t="s">
        <v>236</v>
      </c>
      <c r="B66" s="279"/>
      <c r="C66" s="204">
        <v>2014</v>
      </c>
      <c r="D66" s="204" t="s">
        <v>309</v>
      </c>
      <c r="H66" s="173">
        <v>139</v>
      </c>
      <c r="J66" s="209">
        <v>102</v>
      </c>
      <c r="K66" s="209">
        <v>3</v>
      </c>
      <c r="L66" s="209">
        <v>15</v>
      </c>
      <c r="M66" s="209">
        <v>18</v>
      </c>
      <c r="N66" s="209">
        <v>1</v>
      </c>
      <c r="O66" s="209">
        <v>139</v>
      </c>
      <c r="P66" s="209"/>
      <c r="U66" s="173"/>
      <c r="V66" s="173"/>
      <c r="W66" s="173"/>
      <c r="X66" s="173"/>
      <c r="Y66" s="173">
        <v>0</v>
      </c>
      <c r="Z66" s="173" t="s">
        <v>195</v>
      </c>
      <c r="AA66" s="173" t="s">
        <v>195</v>
      </c>
      <c r="AB66" s="173" t="s">
        <v>195</v>
      </c>
      <c r="AC66" s="173" t="s">
        <v>195</v>
      </c>
      <c r="AD66" s="174">
        <v>54</v>
      </c>
      <c r="AE66" s="173">
        <v>0</v>
      </c>
      <c r="AF66" s="173">
        <v>13</v>
      </c>
      <c r="AG66" s="173">
        <v>0</v>
      </c>
      <c r="AH66" s="210">
        <v>1</v>
      </c>
      <c r="AI66" s="210">
        <v>4</v>
      </c>
      <c r="AJ66" s="210">
        <v>0</v>
      </c>
      <c r="AK66" s="210">
        <v>1</v>
      </c>
      <c r="AL66" s="210">
        <v>0</v>
      </c>
      <c r="AM66" s="210">
        <v>5</v>
      </c>
      <c r="AN66" s="210">
        <v>4</v>
      </c>
      <c r="AO66" s="210">
        <v>0</v>
      </c>
      <c r="AP66" s="210">
        <v>0</v>
      </c>
      <c r="AQ66" s="210">
        <v>0</v>
      </c>
      <c r="AR66" s="210">
        <v>0</v>
      </c>
      <c r="AS66" s="210">
        <v>82</v>
      </c>
      <c r="CK66" s="212"/>
      <c r="CL66" s="212"/>
      <c r="CM66" s="212"/>
      <c r="CN66" s="212"/>
      <c r="CO66" s="212"/>
      <c r="CP66" s="212"/>
      <c r="CQ66" s="212"/>
      <c r="CR66" s="212"/>
      <c r="CS66" s="212"/>
      <c r="CT66" s="212"/>
      <c r="CU66" s="212"/>
      <c r="CV66" s="212"/>
      <c r="CW66" s="212"/>
      <c r="CX66" s="212"/>
      <c r="CY66" s="212"/>
      <c r="CZ66" s="212"/>
      <c r="DA66" s="212"/>
      <c r="DB66" s="212"/>
      <c r="DC66" s="212"/>
      <c r="DE66" s="173">
        <v>37</v>
      </c>
      <c r="DF66" s="173">
        <v>9</v>
      </c>
      <c r="DG66" s="173">
        <v>2</v>
      </c>
      <c r="DH66" s="173">
        <v>0</v>
      </c>
      <c r="DI66" s="173">
        <v>2</v>
      </c>
      <c r="DJ66" s="173">
        <v>0</v>
      </c>
      <c r="DK66" s="173">
        <v>1</v>
      </c>
      <c r="DL66" s="173">
        <v>0</v>
      </c>
      <c r="DM66" s="173">
        <v>3</v>
      </c>
      <c r="DN66" s="173">
        <v>0</v>
      </c>
      <c r="DO66" s="173">
        <v>0</v>
      </c>
      <c r="DP66" s="173">
        <v>0</v>
      </c>
      <c r="DQ66" s="173">
        <v>0</v>
      </c>
      <c r="DR66" s="211">
        <v>8</v>
      </c>
      <c r="DS66" s="211">
        <v>14</v>
      </c>
      <c r="DT66" s="211">
        <v>0</v>
      </c>
      <c r="DU66" s="211">
        <v>2</v>
      </c>
      <c r="DV66" s="211">
        <v>0</v>
      </c>
      <c r="DW66" s="211">
        <v>9</v>
      </c>
      <c r="DX66" s="211">
        <v>0</v>
      </c>
      <c r="DY66" s="211">
        <v>15</v>
      </c>
      <c r="DZ66" s="211">
        <v>102</v>
      </c>
    </row>
    <row r="67" spans="1:130" x14ac:dyDescent="0.25">
      <c r="A67" s="279" t="s">
        <v>240</v>
      </c>
      <c r="B67" s="279"/>
      <c r="C67" s="204">
        <v>2012</v>
      </c>
      <c r="D67" s="204" t="s">
        <v>192</v>
      </c>
      <c r="G67" s="173">
        <v>261</v>
      </c>
      <c r="H67" s="211">
        <v>15</v>
      </c>
      <c r="J67" s="209">
        <v>1</v>
      </c>
      <c r="K67" s="209">
        <v>0</v>
      </c>
      <c r="L67" s="209">
        <v>0</v>
      </c>
      <c r="M67" s="209">
        <v>14</v>
      </c>
      <c r="N67" s="209">
        <v>0</v>
      </c>
      <c r="O67" s="209">
        <v>15</v>
      </c>
      <c r="P67" s="209"/>
      <c r="Q67" s="209">
        <v>222</v>
      </c>
      <c r="R67" s="209">
        <v>0</v>
      </c>
      <c r="S67" s="209">
        <v>222</v>
      </c>
      <c r="T67" s="209">
        <v>198</v>
      </c>
      <c r="U67" s="209">
        <v>24</v>
      </c>
      <c r="V67" s="173"/>
      <c r="W67" s="173"/>
      <c r="X67" s="173"/>
      <c r="Y67" s="173">
        <v>0</v>
      </c>
      <c r="Z67" s="173">
        <v>1</v>
      </c>
      <c r="AA67" s="173">
        <v>0</v>
      </c>
      <c r="AB67" s="173">
        <v>0</v>
      </c>
      <c r="AC67" s="173">
        <v>0</v>
      </c>
      <c r="AD67" s="173">
        <v>1</v>
      </c>
      <c r="AE67" s="173">
        <v>0</v>
      </c>
      <c r="AF67" s="173">
        <v>0</v>
      </c>
      <c r="AG67" s="173">
        <v>0</v>
      </c>
      <c r="AH67" s="210">
        <v>0</v>
      </c>
      <c r="AI67" s="210">
        <v>0</v>
      </c>
      <c r="AJ67" s="210">
        <v>0</v>
      </c>
      <c r="AK67" s="210">
        <v>0</v>
      </c>
      <c r="AL67" s="210">
        <v>0</v>
      </c>
      <c r="AM67" s="210">
        <v>0</v>
      </c>
      <c r="AN67" s="210">
        <v>0</v>
      </c>
      <c r="AO67" s="210">
        <v>0</v>
      </c>
      <c r="AP67" s="210">
        <v>0</v>
      </c>
      <c r="AQ67" s="210">
        <v>0</v>
      </c>
      <c r="AR67" s="210">
        <v>0</v>
      </c>
      <c r="AS67" s="210">
        <v>1</v>
      </c>
      <c r="CK67" s="212"/>
      <c r="CL67" s="212"/>
      <c r="CM67" s="212"/>
      <c r="CN67" s="212"/>
      <c r="CO67" s="212"/>
      <c r="CP67" s="212"/>
      <c r="CQ67" s="212"/>
      <c r="CR67" s="212"/>
      <c r="CS67" s="212"/>
      <c r="CT67" s="212"/>
      <c r="CU67" s="212"/>
      <c r="CV67" s="212"/>
      <c r="CW67" s="212"/>
      <c r="CX67" s="212"/>
      <c r="CY67" s="212"/>
      <c r="CZ67" s="212"/>
      <c r="DA67" s="212"/>
      <c r="DB67" s="212"/>
      <c r="DC67" s="212"/>
      <c r="DE67" s="173">
        <v>0</v>
      </c>
      <c r="DF67" s="173">
        <v>0</v>
      </c>
      <c r="DG67" s="173">
        <v>0</v>
      </c>
      <c r="DH67" s="173">
        <v>0</v>
      </c>
      <c r="DI67" s="173">
        <v>0</v>
      </c>
      <c r="DJ67" s="173">
        <v>0</v>
      </c>
      <c r="DK67" s="173">
        <v>0</v>
      </c>
      <c r="DL67" s="173">
        <v>0</v>
      </c>
      <c r="DM67" s="173">
        <v>0</v>
      </c>
      <c r="DN67" s="173">
        <v>0</v>
      </c>
      <c r="DO67" s="173">
        <v>0</v>
      </c>
      <c r="DP67" s="173">
        <v>0</v>
      </c>
      <c r="DQ67" s="173">
        <v>0</v>
      </c>
      <c r="DR67" s="211">
        <v>0</v>
      </c>
      <c r="DS67" s="211">
        <v>1</v>
      </c>
      <c r="DT67" s="211">
        <v>0</v>
      </c>
      <c r="DU67" s="211">
        <v>0</v>
      </c>
      <c r="DV67" s="211">
        <v>0</v>
      </c>
      <c r="DW67" s="211">
        <v>0</v>
      </c>
      <c r="DX67" s="211">
        <v>0</v>
      </c>
      <c r="DY67" s="211">
        <v>0</v>
      </c>
      <c r="DZ67" s="211">
        <v>1</v>
      </c>
    </row>
    <row r="68" spans="1:130" x14ac:dyDescent="0.25">
      <c r="A68" s="279" t="s">
        <v>240</v>
      </c>
      <c r="B68" s="279"/>
      <c r="C68" s="204">
        <v>2012</v>
      </c>
      <c r="D68" s="204" t="s">
        <v>309</v>
      </c>
      <c r="G68" s="173">
        <v>1506</v>
      </c>
      <c r="H68" s="211">
        <v>240</v>
      </c>
      <c r="J68" s="209">
        <v>78</v>
      </c>
      <c r="K68" s="209">
        <v>8</v>
      </c>
      <c r="L68" s="209">
        <v>31</v>
      </c>
      <c r="M68" s="209">
        <v>109</v>
      </c>
      <c r="N68" s="209">
        <v>14</v>
      </c>
      <c r="O68" s="209">
        <v>240</v>
      </c>
      <c r="P68" s="209"/>
      <c r="Q68" s="209">
        <v>1008</v>
      </c>
      <c r="R68" s="209">
        <v>0</v>
      </c>
      <c r="S68" s="209">
        <v>1008</v>
      </c>
      <c r="T68" s="209">
        <v>896</v>
      </c>
      <c r="U68" s="209">
        <v>112</v>
      </c>
      <c r="V68" s="173"/>
      <c r="W68" s="173"/>
      <c r="X68" s="173"/>
      <c r="Y68" s="173">
        <v>1</v>
      </c>
      <c r="Z68" s="173">
        <v>25</v>
      </c>
      <c r="AA68" s="173">
        <v>15</v>
      </c>
      <c r="AB68" s="173">
        <v>5</v>
      </c>
      <c r="AC68" s="173">
        <v>45</v>
      </c>
      <c r="AD68" s="173">
        <v>9</v>
      </c>
      <c r="AE68" s="173">
        <v>0</v>
      </c>
      <c r="AF68" s="173">
        <v>4</v>
      </c>
      <c r="AG68" s="173">
        <v>8</v>
      </c>
      <c r="AH68" s="210">
        <v>1</v>
      </c>
      <c r="AI68" s="210">
        <v>0</v>
      </c>
      <c r="AJ68" s="210">
        <v>0</v>
      </c>
      <c r="AK68" s="210">
        <v>0</v>
      </c>
      <c r="AL68" s="210">
        <v>1</v>
      </c>
      <c r="AM68" s="210">
        <v>0</v>
      </c>
      <c r="AN68" s="210">
        <v>6</v>
      </c>
      <c r="AO68" s="210">
        <v>0</v>
      </c>
      <c r="AP68" s="210">
        <v>0</v>
      </c>
      <c r="AQ68" s="210">
        <v>3</v>
      </c>
      <c r="AR68" s="210">
        <v>2</v>
      </c>
      <c r="AS68" s="210">
        <v>78</v>
      </c>
      <c r="CK68" s="212"/>
      <c r="CL68" s="212"/>
      <c r="CM68" s="212"/>
      <c r="CN68" s="212"/>
      <c r="CO68" s="212"/>
      <c r="CP68" s="212"/>
      <c r="CQ68" s="212"/>
      <c r="CR68" s="212"/>
      <c r="CS68" s="212"/>
      <c r="CT68" s="212"/>
      <c r="CU68" s="212"/>
      <c r="CV68" s="212"/>
      <c r="CW68" s="212"/>
      <c r="CX68" s="212"/>
      <c r="CY68" s="212"/>
      <c r="CZ68" s="212"/>
      <c r="DA68" s="212"/>
      <c r="DB68" s="212"/>
      <c r="DC68" s="212"/>
      <c r="DE68" s="173">
        <v>12</v>
      </c>
      <c r="DF68" s="173">
        <v>9</v>
      </c>
      <c r="DG68" s="173">
        <v>0</v>
      </c>
      <c r="DH68" s="173">
        <v>7</v>
      </c>
      <c r="DI68" s="173">
        <v>6</v>
      </c>
      <c r="DJ68" s="173">
        <v>0</v>
      </c>
      <c r="DK68" s="173">
        <v>4</v>
      </c>
      <c r="DL68" s="173">
        <v>0</v>
      </c>
      <c r="DM68" s="173">
        <v>1</v>
      </c>
      <c r="DN68" s="173">
        <v>1</v>
      </c>
      <c r="DO68" s="173">
        <v>0</v>
      </c>
      <c r="DP68" s="173">
        <v>0</v>
      </c>
      <c r="DQ68" s="173">
        <v>3</v>
      </c>
      <c r="DR68" s="211">
        <v>13</v>
      </c>
      <c r="DS68" s="211">
        <v>9</v>
      </c>
      <c r="DT68" s="211">
        <v>2</v>
      </c>
      <c r="DU68" s="211">
        <v>1</v>
      </c>
      <c r="DV68" s="211">
        <v>1</v>
      </c>
      <c r="DW68" s="211">
        <v>3</v>
      </c>
      <c r="DX68" s="211">
        <v>1</v>
      </c>
      <c r="DY68" s="211">
        <v>5</v>
      </c>
      <c r="DZ68" s="211">
        <v>78</v>
      </c>
    </row>
    <row r="69" spans="1:130" x14ac:dyDescent="0.25">
      <c r="A69" s="279" t="s">
        <v>240</v>
      </c>
      <c r="B69" s="279"/>
      <c r="C69" s="204">
        <v>2013</v>
      </c>
      <c r="D69" s="204" t="s">
        <v>192</v>
      </c>
      <c r="G69" s="173">
        <v>252</v>
      </c>
      <c r="H69" s="211">
        <v>9</v>
      </c>
      <c r="J69" s="209">
        <v>6</v>
      </c>
      <c r="K69" s="209">
        <v>0</v>
      </c>
      <c r="L69" s="209">
        <v>0</v>
      </c>
      <c r="M69" s="209">
        <v>3</v>
      </c>
      <c r="N69" s="209">
        <v>0</v>
      </c>
      <c r="O69" s="209">
        <v>9</v>
      </c>
      <c r="P69" s="209"/>
      <c r="Q69" s="209">
        <v>187</v>
      </c>
      <c r="R69" s="209">
        <v>0</v>
      </c>
      <c r="S69" s="209">
        <v>187</v>
      </c>
      <c r="T69" s="209">
        <v>173</v>
      </c>
      <c r="U69" s="209">
        <v>14</v>
      </c>
      <c r="V69" s="173"/>
      <c r="W69" s="173"/>
      <c r="X69" s="173"/>
      <c r="Y69" s="173">
        <v>0</v>
      </c>
      <c r="Z69" s="173">
        <v>3</v>
      </c>
      <c r="AA69" s="173">
        <v>0</v>
      </c>
      <c r="AB69" s="173">
        <v>0</v>
      </c>
      <c r="AC69" s="173">
        <v>3</v>
      </c>
      <c r="AD69" s="173">
        <v>0</v>
      </c>
      <c r="AE69" s="173">
        <v>3</v>
      </c>
      <c r="AF69" s="173">
        <v>0</v>
      </c>
      <c r="AG69" s="173">
        <v>0</v>
      </c>
      <c r="AH69" s="210">
        <v>0</v>
      </c>
      <c r="AI69" s="210">
        <v>0</v>
      </c>
      <c r="AJ69" s="210">
        <v>0</v>
      </c>
      <c r="AK69" s="210">
        <v>0</v>
      </c>
      <c r="AL69" s="210">
        <v>0</v>
      </c>
      <c r="AM69" s="210">
        <v>0</v>
      </c>
      <c r="AN69" s="210">
        <v>0</v>
      </c>
      <c r="AO69" s="210">
        <v>0</v>
      </c>
      <c r="AP69" s="210">
        <v>0</v>
      </c>
      <c r="AQ69" s="210">
        <v>0</v>
      </c>
      <c r="AR69" s="210">
        <v>0</v>
      </c>
      <c r="AS69" s="210">
        <v>6</v>
      </c>
      <c r="CK69" s="212"/>
      <c r="CL69" s="212"/>
      <c r="CM69" s="212"/>
      <c r="CN69" s="212"/>
      <c r="CO69" s="212"/>
      <c r="CP69" s="212"/>
      <c r="CQ69" s="212"/>
      <c r="CR69" s="212"/>
      <c r="CS69" s="212"/>
      <c r="CT69" s="212"/>
      <c r="CU69" s="212"/>
      <c r="CV69" s="212"/>
      <c r="CW69" s="212"/>
      <c r="CX69" s="212"/>
      <c r="CY69" s="212"/>
      <c r="CZ69" s="212"/>
      <c r="DA69" s="212"/>
      <c r="DB69" s="212"/>
      <c r="DC69" s="212"/>
      <c r="DE69" s="173">
        <v>3</v>
      </c>
      <c r="DF69" s="173">
        <v>2</v>
      </c>
      <c r="DG69" s="173">
        <v>0</v>
      </c>
      <c r="DH69" s="173">
        <v>0</v>
      </c>
      <c r="DI69" s="173">
        <v>0</v>
      </c>
      <c r="DJ69" s="173">
        <v>0</v>
      </c>
      <c r="DK69" s="173">
        <v>0</v>
      </c>
      <c r="DL69" s="173">
        <v>0</v>
      </c>
      <c r="DM69" s="173">
        <v>0</v>
      </c>
      <c r="DN69" s="173">
        <v>0</v>
      </c>
      <c r="DO69" s="173">
        <v>0</v>
      </c>
      <c r="DP69" s="173">
        <v>0</v>
      </c>
      <c r="DQ69" s="173">
        <v>0</v>
      </c>
      <c r="DR69" s="211">
        <v>1</v>
      </c>
      <c r="DS69" s="211">
        <v>0</v>
      </c>
      <c r="DT69" s="211">
        <v>0</v>
      </c>
      <c r="DU69" s="211">
        <v>0</v>
      </c>
      <c r="DV69" s="211">
        <v>0</v>
      </c>
      <c r="DW69" s="211">
        <v>0</v>
      </c>
      <c r="DX69" s="211">
        <v>0</v>
      </c>
      <c r="DY69" s="211">
        <v>0</v>
      </c>
      <c r="DZ69" s="211">
        <v>6</v>
      </c>
    </row>
    <row r="70" spans="1:130" x14ac:dyDescent="0.25">
      <c r="A70" s="279" t="s">
        <v>240</v>
      </c>
      <c r="B70" s="279"/>
      <c r="C70" s="204">
        <v>2013</v>
      </c>
      <c r="D70" s="204" t="s">
        <v>309</v>
      </c>
      <c r="G70" s="173">
        <v>1510</v>
      </c>
      <c r="H70" s="211">
        <v>223</v>
      </c>
      <c r="I70" s="173"/>
      <c r="J70" s="209">
        <v>79</v>
      </c>
      <c r="K70" s="209">
        <v>8</v>
      </c>
      <c r="L70" s="209">
        <v>23</v>
      </c>
      <c r="M70" s="209">
        <v>110</v>
      </c>
      <c r="N70" s="209">
        <v>3</v>
      </c>
      <c r="O70" s="209">
        <v>223</v>
      </c>
      <c r="P70" s="209"/>
      <c r="Q70" s="209">
        <v>672</v>
      </c>
      <c r="R70" s="209">
        <v>0</v>
      </c>
      <c r="S70" s="209">
        <v>672</v>
      </c>
      <c r="T70" s="209">
        <v>560</v>
      </c>
      <c r="U70" s="209">
        <v>112</v>
      </c>
      <c r="V70" s="173"/>
      <c r="W70" s="173"/>
      <c r="X70" s="173"/>
      <c r="Y70" s="173">
        <v>0</v>
      </c>
      <c r="Z70" s="173">
        <v>28</v>
      </c>
      <c r="AA70" s="173">
        <v>5</v>
      </c>
      <c r="AB70" s="173">
        <v>1</v>
      </c>
      <c r="AC70" s="173">
        <v>34</v>
      </c>
      <c r="AD70" s="173">
        <v>19</v>
      </c>
      <c r="AE70" s="173">
        <v>0</v>
      </c>
      <c r="AF70" s="173">
        <v>2</v>
      </c>
      <c r="AG70" s="173">
        <v>0</v>
      </c>
      <c r="AH70" s="210">
        <v>2</v>
      </c>
      <c r="AI70" s="210">
        <v>5</v>
      </c>
      <c r="AJ70" s="210">
        <v>0</v>
      </c>
      <c r="AK70" s="210">
        <v>0</v>
      </c>
      <c r="AL70" s="210">
        <v>0</v>
      </c>
      <c r="AM70" s="210">
        <v>0</v>
      </c>
      <c r="AN70" s="210">
        <v>3</v>
      </c>
      <c r="AO70" s="210">
        <v>0</v>
      </c>
      <c r="AP70" s="210">
        <v>0</v>
      </c>
      <c r="AQ70" s="210">
        <v>14</v>
      </c>
      <c r="AR70" s="210">
        <v>7</v>
      </c>
      <c r="AS70" s="210">
        <v>79</v>
      </c>
      <c r="CK70" s="212"/>
      <c r="CL70" s="212"/>
      <c r="CM70" s="212"/>
      <c r="CN70" s="212"/>
      <c r="CO70" s="212"/>
      <c r="CP70" s="212"/>
      <c r="CQ70" s="212"/>
      <c r="CR70" s="212"/>
      <c r="CS70" s="212"/>
      <c r="CT70" s="212"/>
      <c r="CU70" s="212"/>
      <c r="CV70" s="212"/>
      <c r="CW70" s="212"/>
      <c r="CX70" s="212"/>
      <c r="CY70" s="212"/>
      <c r="CZ70" s="212"/>
      <c r="DA70" s="212"/>
      <c r="DB70" s="212"/>
      <c r="DC70" s="212"/>
      <c r="DE70" s="173">
        <v>19</v>
      </c>
      <c r="DF70" s="173">
        <v>3</v>
      </c>
      <c r="DG70" s="173">
        <v>1</v>
      </c>
      <c r="DH70" s="173">
        <v>11</v>
      </c>
      <c r="DI70" s="173">
        <v>7</v>
      </c>
      <c r="DJ70" s="173">
        <v>0</v>
      </c>
      <c r="DK70" s="173">
        <v>4</v>
      </c>
      <c r="DL70" s="173">
        <v>0</v>
      </c>
      <c r="DM70" s="173">
        <v>2</v>
      </c>
      <c r="DN70" s="173">
        <v>0</v>
      </c>
      <c r="DO70" s="173">
        <v>0</v>
      </c>
      <c r="DP70" s="173">
        <v>0</v>
      </c>
      <c r="DQ70" s="173">
        <v>3</v>
      </c>
      <c r="DR70" s="211">
        <v>12</v>
      </c>
      <c r="DS70" s="211">
        <v>7</v>
      </c>
      <c r="DT70" s="211">
        <v>1</v>
      </c>
      <c r="DU70" s="211">
        <v>1</v>
      </c>
      <c r="DV70" s="211">
        <v>1</v>
      </c>
      <c r="DW70" s="211">
        <v>0</v>
      </c>
      <c r="DX70" s="211">
        <v>0</v>
      </c>
      <c r="DY70" s="211">
        <v>7</v>
      </c>
      <c r="DZ70" s="211">
        <v>79</v>
      </c>
    </row>
    <row r="71" spans="1:130" x14ac:dyDescent="0.25">
      <c r="A71" s="279" t="s">
        <v>240</v>
      </c>
      <c r="B71" s="279"/>
      <c r="C71" s="204">
        <v>2014</v>
      </c>
      <c r="D71" s="204" t="s">
        <v>192</v>
      </c>
      <c r="G71" s="173">
        <v>214</v>
      </c>
      <c r="H71" s="211">
        <v>7</v>
      </c>
      <c r="I71" s="173"/>
      <c r="J71" s="209">
        <v>2</v>
      </c>
      <c r="K71" s="209">
        <v>0</v>
      </c>
      <c r="L71" s="209">
        <v>0</v>
      </c>
      <c r="M71" s="209">
        <v>5</v>
      </c>
      <c r="N71" s="209">
        <v>0</v>
      </c>
      <c r="O71" s="209">
        <v>7</v>
      </c>
      <c r="P71" s="209"/>
      <c r="Q71" s="209">
        <v>139</v>
      </c>
      <c r="R71" s="209">
        <v>0</v>
      </c>
      <c r="S71" s="209">
        <v>139</v>
      </c>
      <c r="T71" s="209">
        <v>118</v>
      </c>
      <c r="U71" s="209">
        <v>21</v>
      </c>
      <c r="V71" s="173"/>
      <c r="W71" s="173"/>
      <c r="X71" s="173"/>
      <c r="Y71" s="173">
        <v>0</v>
      </c>
      <c r="Z71" s="173">
        <v>0</v>
      </c>
      <c r="AA71" s="173">
        <v>0</v>
      </c>
      <c r="AB71" s="173">
        <v>0</v>
      </c>
      <c r="AC71" s="173">
        <v>0</v>
      </c>
      <c r="AD71" s="173">
        <v>1</v>
      </c>
      <c r="AE71" s="173">
        <v>0</v>
      </c>
      <c r="AF71" s="173">
        <v>0</v>
      </c>
      <c r="AG71" s="173">
        <v>0</v>
      </c>
      <c r="AH71" s="210">
        <v>0</v>
      </c>
      <c r="AI71" s="210">
        <v>0</v>
      </c>
      <c r="AJ71" s="210">
        <v>0</v>
      </c>
      <c r="AK71" s="210">
        <v>0</v>
      </c>
      <c r="AL71" s="210">
        <v>0</v>
      </c>
      <c r="AM71" s="210">
        <v>0</v>
      </c>
      <c r="AN71" s="210">
        <v>0</v>
      </c>
      <c r="AO71" s="210">
        <v>0</v>
      </c>
      <c r="AP71" s="210">
        <v>0</v>
      </c>
      <c r="AQ71" s="210">
        <v>1</v>
      </c>
      <c r="AR71" s="210">
        <v>0</v>
      </c>
      <c r="AS71" s="210">
        <v>2</v>
      </c>
      <c r="CK71" s="212"/>
      <c r="CL71" s="212"/>
      <c r="CM71" s="212"/>
      <c r="CN71" s="212"/>
      <c r="CO71" s="212"/>
      <c r="CP71" s="212"/>
      <c r="CQ71" s="212"/>
      <c r="CR71" s="212"/>
      <c r="CS71" s="212"/>
      <c r="CT71" s="212"/>
      <c r="CU71" s="212"/>
      <c r="CV71" s="212"/>
      <c r="CW71" s="212"/>
      <c r="CX71" s="212"/>
      <c r="CY71" s="212"/>
      <c r="CZ71" s="212"/>
      <c r="DA71" s="212"/>
      <c r="DB71" s="212"/>
      <c r="DC71" s="212"/>
      <c r="DE71" s="173">
        <v>1</v>
      </c>
      <c r="DF71" s="173">
        <v>0</v>
      </c>
      <c r="DG71" s="173">
        <v>0</v>
      </c>
      <c r="DH71" s="173">
        <v>0</v>
      </c>
      <c r="DI71" s="173">
        <v>0</v>
      </c>
      <c r="DJ71" s="173">
        <v>0</v>
      </c>
      <c r="DK71" s="173">
        <v>0</v>
      </c>
      <c r="DL71" s="173">
        <v>0</v>
      </c>
      <c r="DM71" s="173">
        <v>0</v>
      </c>
      <c r="DN71" s="173">
        <v>0</v>
      </c>
      <c r="DO71" s="173">
        <v>0</v>
      </c>
      <c r="DP71" s="173">
        <v>0</v>
      </c>
      <c r="DQ71" s="173">
        <v>0</v>
      </c>
      <c r="DR71" s="211">
        <v>0</v>
      </c>
      <c r="DS71" s="211">
        <v>0</v>
      </c>
      <c r="DT71" s="211">
        <v>0</v>
      </c>
      <c r="DU71" s="211">
        <v>0</v>
      </c>
      <c r="DV71" s="211">
        <v>0</v>
      </c>
      <c r="DW71" s="211">
        <v>0</v>
      </c>
      <c r="DX71" s="211">
        <v>0</v>
      </c>
      <c r="DY71" s="211">
        <v>1</v>
      </c>
      <c r="DZ71" s="211">
        <v>2</v>
      </c>
    </row>
    <row r="72" spans="1:130" x14ac:dyDescent="0.25">
      <c r="A72" s="279" t="s">
        <v>240</v>
      </c>
      <c r="B72" s="279"/>
      <c r="C72" s="204">
        <v>2014</v>
      </c>
      <c r="D72" s="204" t="s">
        <v>309</v>
      </c>
      <c r="G72" s="173">
        <v>1630</v>
      </c>
      <c r="H72" s="211">
        <v>200</v>
      </c>
      <c r="I72" s="173"/>
      <c r="J72" s="209">
        <v>64</v>
      </c>
      <c r="K72" s="209">
        <v>9</v>
      </c>
      <c r="L72" s="209">
        <v>19</v>
      </c>
      <c r="M72" s="209">
        <v>99</v>
      </c>
      <c r="N72" s="209">
        <v>9</v>
      </c>
      <c r="O72" s="209">
        <v>200</v>
      </c>
      <c r="P72" s="209"/>
      <c r="Q72" s="209">
        <v>690</v>
      </c>
      <c r="R72" s="209">
        <v>0</v>
      </c>
      <c r="S72" s="209">
        <v>690</v>
      </c>
      <c r="T72" s="209">
        <v>548</v>
      </c>
      <c r="U72" s="209">
        <v>142</v>
      </c>
      <c r="V72" s="173"/>
      <c r="W72" s="173"/>
      <c r="X72" s="173"/>
      <c r="Y72" s="173">
        <v>1</v>
      </c>
      <c r="Z72" s="173">
        <v>18</v>
      </c>
      <c r="AA72" s="173">
        <v>11</v>
      </c>
      <c r="AB72" s="173">
        <v>9</v>
      </c>
      <c r="AC72" s="173">
        <v>38</v>
      </c>
      <c r="AD72" s="173">
        <v>8</v>
      </c>
      <c r="AE72" s="173">
        <v>0</v>
      </c>
      <c r="AF72" s="173">
        <v>1</v>
      </c>
      <c r="AG72" s="173">
        <v>0</v>
      </c>
      <c r="AH72" s="210">
        <v>4</v>
      </c>
      <c r="AI72" s="210">
        <v>5</v>
      </c>
      <c r="AJ72" s="210">
        <v>0</v>
      </c>
      <c r="AK72" s="210">
        <v>0</v>
      </c>
      <c r="AL72" s="210">
        <v>0</v>
      </c>
      <c r="AM72" s="210">
        <v>0</v>
      </c>
      <c r="AN72" s="210">
        <v>1</v>
      </c>
      <c r="AO72" s="210">
        <v>0</v>
      </c>
      <c r="AP72" s="210">
        <v>0</v>
      </c>
      <c r="AQ72" s="210">
        <v>6</v>
      </c>
      <c r="AR72" s="210">
        <v>3</v>
      </c>
      <c r="AS72" s="210">
        <v>64</v>
      </c>
      <c r="CK72" s="212"/>
      <c r="CL72" s="212"/>
      <c r="CM72" s="212"/>
      <c r="CN72" s="212"/>
      <c r="CO72" s="212"/>
      <c r="CP72" s="212"/>
      <c r="CQ72" s="212"/>
      <c r="CR72" s="212"/>
      <c r="CS72" s="212"/>
      <c r="CT72" s="212"/>
      <c r="CU72" s="212"/>
      <c r="CV72" s="212"/>
      <c r="CW72" s="212"/>
      <c r="CX72" s="212"/>
      <c r="CY72" s="212"/>
      <c r="CZ72" s="212"/>
      <c r="DA72" s="212"/>
      <c r="DB72" s="212"/>
      <c r="DC72" s="212"/>
      <c r="DE72" s="173">
        <v>6</v>
      </c>
      <c r="DF72" s="173">
        <v>10</v>
      </c>
      <c r="DG72" s="173">
        <v>1</v>
      </c>
      <c r="DH72" s="173">
        <v>9</v>
      </c>
      <c r="DI72" s="173">
        <v>1</v>
      </c>
      <c r="DJ72" s="173">
        <v>0</v>
      </c>
      <c r="DK72" s="173">
        <v>3</v>
      </c>
      <c r="DL72" s="173">
        <v>0</v>
      </c>
      <c r="DM72" s="173">
        <v>2</v>
      </c>
      <c r="DN72" s="173">
        <v>0</v>
      </c>
      <c r="DO72" s="173">
        <v>0</v>
      </c>
      <c r="DP72" s="173">
        <v>1</v>
      </c>
      <c r="DQ72" s="173">
        <v>0</v>
      </c>
      <c r="DR72" s="211">
        <v>12</v>
      </c>
      <c r="DS72" s="211">
        <v>6</v>
      </c>
      <c r="DT72" s="211">
        <v>2</v>
      </c>
      <c r="DU72" s="211">
        <v>0</v>
      </c>
      <c r="DV72" s="211">
        <v>1</v>
      </c>
      <c r="DW72" s="211">
        <v>1</v>
      </c>
      <c r="DX72" s="211">
        <v>0</v>
      </c>
      <c r="DY72" s="211">
        <v>9</v>
      </c>
      <c r="DZ72" s="211">
        <v>64</v>
      </c>
    </row>
    <row r="73" spans="1:130" x14ac:dyDescent="0.25">
      <c r="A73" s="279" t="s">
        <v>242</v>
      </c>
      <c r="B73" s="279"/>
      <c r="C73" s="204">
        <v>2012</v>
      </c>
      <c r="D73" s="204" t="s">
        <v>192</v>
      </c>
      <c r="J73" s="209">
        <v>4</v>
      </c>
      <c r="N73" s="209">
        <v>0</v>
      </c>
      <c r="T73" s="173"/>
      <c r="U73" s="173"/>
      <c r="V73" s="173"/>
      <c r="W73" s="173"/>
      <c r="X73" s="173"/>
      <c r="AC73" s="173">
        <v>3</v>
      </c>
      <c r="AD73" s="173">
        <v>0</v>
      </c>
      <c r="AN73" s="210">
        <v>1</v>
      </c>
      <c r="AS73" s="210">
        <v>4</v>
      </c>
      <c r="CK73" s="212"/>
      <c r="CL73" s="212"/>
      <c r="CM73" s="212"/>
      <c r="CN73" s="212"/>
      <c r="CO73" s="212"/>
      <c r="CP73" s="212"/>
      <c r="CQ73" s="212"/>
      <c r="CR73" s="212"/>
      <c r="CS73" s="212"/>
      <c r="CT73" s="212"/>
      <c r="CU73" s="212"/>
      <c r="CV73" s="212"/>
      <c r="CW73" s="212"/>
      <c r="CX73" s="212"/>
      <c r="CY73" s="212"/>
      <c r="CZ73" s="212"/>
      <c r="DA73" s="212"/>
      <c r="DB73" s="212"/>
      <c r="DC73" s="212"/>
    </row>
    <row r="74" spans="1:130" x14ac:dyDescent="0.25">
      <c r="A74" s="279" t="s">
        <v>242</v>
      </c>
      <c r="B74" s="279"/>
      <c r="C74" s="204">
        <v>2012</v>
      </c>
      <c r="D74" s="204" t="s">
        <v>309</v>
      </c>
      <c r="J74" s="209">
        <v>166</v>
      </c>
      <c r="N74" s="209">
        <v>0</v>
      </c>
      <c r="Q74" s="174">
        <v>78</v>
      </c>
      <c r="R74" s="173">
        <v>3</v>
      </c>
      <c r="S74" s="173">
        <v>34</v>
      </c>
      <c r="T74" s="173">
        <v>7</v>
      </c>
      <c r="U74" s="173">
        <v>27</v>
      </c>
      <c r="V74" s="173"/>
      <c r="W74" s="173"/>
      <c r="X74" s="173"/>
      <c r="AC74" s="173">
        <v>128</v>
      </c>
      <c r="AD74" s="173">
        <v>27</v>
      </c>
      <c r="AN74" s="210">
        <v>2</v>
      </c>
      <c r="AS74" s="210">
        <v>166</v>
      </c>
      <c r="CK74" s="212"/>
      <c r="CL74" s="212"/>
      <c r="CM74" s="212"/>
      <c r="CN74" s="212"/>
      <c r="CO74" s="212"/>
      <c r="CP74" s="212"/>
      <c r="CQ74" s="212"/>
      <c r="CR74" s="212"/>
      <c r="CS74" s="212"/>
      <c r="CT74" s="212"/>
      <c r="CU74" s="212"/>
      <c r="CV74" s="212"/>
      <c r="CW74" s="212"/>
      <c r="CX74" s="212"/>
      <c r="CY74" s="212"/>
      <c r="CZ74" s="212"/>
      <c r="DA74" s="212"/>
      <c r="DB74" s="212"/>
      <c r="DC74" s="212"/>
    </row>
    <row r="75" spans="1:130" x14ac:dyDescent="0.25">
      <c r="A75" s="279" t="s">
        <v>242</v>
      </c>
      <c r="B75" s="279"/>
      <c r="C75" s="204">
        <v>2013</v>
      </c>
      <c r="D75" s="204" t="s">
        <v>192</v>
      </c>
      <c r="J75" s="209">
        <v>0</v>
      </c>
      <c r="N75" s="209">
        <v>0</v>
      </c>
      <c r="T75" s="173"/>
      <c r="U75" s="173"/>
      <c r="V75" s="173"/>
      <c r="W75" s="173"/>
      <c r="X75" s="173"/>
      <c r="AC75" s="173">
        <v>0</v>
      </c>
      <c r="AD75" s="173">
        <v>0</v>
      </c>
      <c r="AN75" s="210">
        <v>0</v>
      </c>
      <c r="AS75" s="210">
        <v>0</v>
      </c>
      <c r="CK75" s="212"/>
      <c r="CL75" s="212"/>
      <c r="CM75" s="212"/>
      <c r="CN75" s="212"/>
      <c r="CO75" s="212"/>
      <c r="CP75" s="212"/>
      <c r="CQ75" s="212"/>
      <c r="CR75" s="212"/>
      <c r="CS75" s="212"/>
      <c r="CT75" s="212"/>
      <c r="CU75" s="212"/>
      <c r="CV75" s="212"/>
      <c r="CW75" s="212"/>
      <c r="CX75" s="212"/>
      <c r="CY75" s="212"/>
      <c r="CZ75" s="212"/>
      <c r="DA75" s="212"/>
      <c r="DB75" s="212"/>
      <c r="DC75" s="212"/>
    </row>
    <row r="76" spans="1:130" x14ac:dyDescent="0.25">
      <c r="A76" s="279" t="s">
        <v>242</v>
      </c>
      <c r="B76" s="279"/>
      <c r="C76" s="204">
        <v>2013</v>
      </c>
      <c r="D76" s="204" t="s">
        <v>309</v>
      </c>
      <c r="J76" s="209">
        <v>142</v>
      </c>
      <c r="N76" s="209">
        <v>5</v>
      </c>
      <c r="Q76" s="173">
        <v>81</v>
      </c>
      <c r="R76" s="173">
        <v>3</v>
      </c>
      <c r="S76" s="173">
        <v>21</v>
      </c>
      <c r="T76" s="173">
        <v>11</v>
      </c>
      <c r="U76" s="173">
        <v>9</v>
      </c>
      <c r="V76" s="173"/>
      <c r="W76" s="173"/>
      <c r="X76" s="173"/>
      <c r="AC76" s="173">
        <v>94</v>
      </c>
      <c r="AD76" s="173">
        <v>32</v>
      </c>
      <c r="AN76" s="210">
        <v>5</v>
      </c>
      <c r="AS76" s="210">
        <v>142</v>
      </c>
      <c r="CK76" s="212"/>
      <c r="CL76" s="212"/>
      <c r="CM76" s="212"/>
      <c r="CN76" s="212"/>
      <c r="CO76" s="212"/>
      <c r="CP76" s="212"/>
      <c r="CQ76" s="212"/>
      <c r="CR76" s="212"/>
      <c r="CS76" s="212"/>
      <c r="CT76" s="212"/>
      <c r="CU76" s="212"/>
      <c r="CV76" s="212"/>
      <c r="CW76" s="212"/>
      <c r="CX76" s="212"/>
      <c r="CY76" s="212"/>
      <c r="CZ76" s="212"/>
      <c r="DA76" s="212"/>
      <c r="DB76" s="212"/>
      <c r="DC76" s="212"/>
    </row>
    <row r="77" spans="1:130" x14ac:dyDescent="0.25">
      <c r="A77" s="279" t="s">
        <v>242</v>
      </c>
      <c r="B77" s="279"/>
      <c r="C77" s="204">
        <v>2014</v>
      </c>
      <c r="D77" s="204" t="s">
        <v>192</v>
      </c>
      <c r="J77" s="173">
        <v>2</v>
      </c>
      <c r="N77" s="209">
        <v>0</v>
      </c>
      <c r="S77" s="173"/>
      <c r="T77" s="173"/>
      <c r="U77" s="173"/>
      <c r="V77" s="173"/>
      <c r="W77" s="173"/>
      <c r="X77" s="173"/>
      <c r="AC77" s="173">
        <v>2</v>
      </c>
      <c r="AD77" s="173">
        <v>0</v>
      </c>
      <c r="AN77" s="210">
        <v>0</v>
      </c>
      <c r="AS77" s="210">
        <v>2</v>
      </c>
      <c r="CK77" s="212"/>
      <c r="CL77" s="212"/>
      <c r="CM77" s="212"/>
      <c r="CN77" s="212"/>
      <c r="CO77" s="212"/>
      <c r="CP77" s="212"/>
      <c r="CQ77" s="212"/>
      <c r="CR77" s="212"/>
      <c r="CS77" s="212"/>
      <c r="CT77" s="212"/>
      <c r="CU77" s="212"/>
      <c r="CV77" s="212"/>
      <c r="CW77" s="212"/>
      <c r="CX77" s="212"/>
      <c r="CY77" s="212"/>
      <c r="CZ77" s="212"/>
      <c r="DA77" s="212"/>
      <c r="DB77" s="212"/>
      <c r="DC77" s="212"/>
    </row>
    <row r="78" spans="1:130" x14ac:dyDescent="0.25">
      <c r="A78" s="279" t="s">
        <v>242</v>
      </c>
      <c r="B78" s="279"/>
      <c r="C78" s="204">
        <v>2014</v>
      </c>
      <c r="D78" s="204" t="s">
        <v>309</v>
      </c>
      <c r="J78" s="173">
        <v>125</v>
      </c>
      <c r="N78" s="209">
        <v>1</v>
      </c>
      <c r="Q78" s="174">
        <v>97</v>
      </c>
      <c r="R78" s="174">
        <v>0</v>
      </c>
      <c r="S78" s="174">
        <v>24</v>
      </c>
      <c r="T78" s="174">
        <v>15</v>
      </c>
      <c r="U78" s="173">
        <v>8</v>
      </c>
      <c r="V78" s="173"/>
      <c r="W78" s="173"/>
      <c r="X78" s="173"/>
      <c r="AC78" s="173">
        <v>88</v>
      </c>
      <c r="AD78" s="173">
        <v>22</v>
      </c>
      <c r="AN78" s="210">
        <v>5</v>
      </c>
      <c r="AS78" s="210">
        <v>125</v>
      </c>
      <c r="CK78" s="212"/>
      <c r="CL78" s="212"/>
      <c r="CM78" s="212"/>
      <c r="CN78" s="212"/>
      <c r="CO78" s="212"/>
      <c r="CP78" s="212"/>
      <c r="CQ78" s="212"/>
      <c r="CR78" s="212"/>
      <c r="CS78" s="212"/>
      <c r="CT78" s="212"/>
      <c r="CU78" s="212"/>
      <c r="CV78" s="212"/>
      <c r="CW78" s="212"/>
      <c r="CX78" s="212"/>
      <c r="CY78" s="212"/>
      <c r="CZ78" s="212"/>
      <c r="DA78" s="212"/>
      <c r="DB78" s="212"/>
      <c r="DC78" s="212"/>
    </row>
    <row r="79" spans="1:130" x14ac:dyDescent="0.25">
      <c r="A79" s="279" t="s">
        <v>246</v>
      </c>
      <c r="B79" s="279"/>
      <c r="C79" s="204">
        <v>2012</v>
      </c>
      <c r="D79" s="204" t="s">
        <v>192</v>
      </c>
      <c r="H79" s="174">
        <v>62</v>
      </c>
      <c r="J79" s="174">
        <v>59</v>
      </c>
      <c r="K79" s="174">
        <v>0</v>
      </c>
      <c r="L79" s="173">
        <v>0</v>
      </c>
      <c r="M79" s="173">
        <v>3</v>
      </c>
      <c r="N79" s="173">
        <v>0</v>
      </c>
      <c r="Q79" s="173">
        <v>52</v>
      </c>
      <c r="R79" s="173">
        <v>0</v>
      </c>
      <c r="S79" s="173">
        <v>52</v>
      </c>
      <c r="T79" s="173">
        <v>19</v>
      </c>
      <c r="U79" s="173">
        <v>33</v>
      </c>
      <c r="Y79" s="173" t="s">
        <v>195</v>
      </c>
      <c r="Z79" s="174">
        <v>0</v>
      </c>
      <c r="AA79" s="173">
        <v>0</v>
      </c>
      <c r="AB79" s="173">
        <v>0</v>
      </c>
      <c r="AC79" s="173">
        <v>0</v>
      </c>
      <c r="AD79" s="173">
        <v>0</v>
      </c>
      <c r="AH79" s="174">
        <v>0</v>
      </c>
      <c r="AI79" s="174">
        <v>0</v>
      </c>
      <c r="AJ79" s="174">
        <v>0</v>
      </c>
      <c r="AK79" s="173">
        <v>0</v>
      </c>
      <c r="AL79" s="173">
        <v>0</v>
      </c>
      <c r="AM79" s="173">
        <v>0</v>
      </c>
      <c r="AN79" s="173">
        <v>0</v>
      </c>
      <c r="AO79" s="173">
        <v>0</v>
      </c>
      <c r="AP79" s="173">
        <v>0</v>
      </c>
      <c r="AQ79" s="173">
        <v>0</v>
      </c>
      <c r="AR79" s="173">
        <v>0</v>
      </c>
      <c r="AS79" s="174" t="s">
        <v>195</v>
      </c>
      <c r="CK79" s="212"/>
      <c r="CL79" s="212"/>
      <c r="CM79" s="212"/>
      <c r="CN79" s="212"/>
      <c r="CO79" s="212"/>
      <c r="CP79" s="212"/>
      <c r="CQ79" s="212"/>
      <c r="CR79" s="212"/>
      <c r="CS79" s="212"/>
      <c r="CT79" s="212"/>
      <c r="CU79" s="212"/>
      <c r="CV79" s="212"/>
      <c r="CW79" s="212"/>
      <c r="CX79" s="212"/>
      <c r="CY79" s="212"/>
      <c r="CZ79" s="212"/>
      <c r="DA79" s="212"/>
      <c r="DB79" s="212"/>
      <c r="DC79" s="212"/>
      <c r="DE79" s="174" t="s">
        <v>195</v>
      </c>
      <c r="DF79" s="174" t="s">
        <v>195</v>
      </c>
      <c r="DG79" s="174" t="s">
        <v>195</v>
      </c>
      <c r="DH79" s="173" t="s">
        <v>195</v>
      </c>
      <c r="DI79" s="173" t="s">
        <v>195</v>
      </c>
      <c r="DJ79" s="173" t="s">
        <v>195</v>
      </c>
      <c r="DK79" s="173" t="s">
        <v>195</v>
      </c>
      <c r="DL79" s="173" t="s">
        <v>195</v>
      </c>
      <c r="DM79" s="173" t="s">
        <v>195</v>
      </c>
      <c r="DN79" s="173" t="s">
        <v>195</v>
      </c>
      <c r="DO79" s="173" t="s">
        <v>195</v>
      </c>
      <c r="DP79" s="173">
        <v>0</v>
      </c>
      <c r="DQ79" s="173" t="s">
        <v>195</v>
      </c>
      <c r="DR79" s="205">
        <v>0</v>
      </c>
      <c r="DS79" s="174">
        <v>0</v>
      </c>
      <c r="DT79" s="173">
        <v>0</v>
      </c>
      <c r="DU79" s="173">
        <v>0</v>
      </c>
      <c r="DV79" s="174" t="s">
        <v>195</v>
      </c>
      <c r="DW79" s="173">
        <v>0</v>
      </c>
      <c r="DX79" s="174" t="s">
        <v>195</v>
      </c>
      <c r="DY79" s="173">
        <v>0</v>
      </c>
      <c r="DZ79" s="173">
        <v>0</v>
      </c>
    </row>
    <row r="80" spans="1:130" x14ac:dyDescent="0.25">
      <c r="A80" s="279" t="s">
        <v>246</v>
      </c>
      <c r="B80" s="279"/>
      <c r="C80" s="204">
        <v>2012</v>
      </c>
      <c r="D80" s="204" t="s">
        <v>309</v>
      </c>
      <c r="H80" s="174">
        <v>60</v>
      </c>
      <c r="J80" s="174">
        <v>44</v>
      </c>
      <c r="K80" s="174">
        <v>4</v>
      </c>
      <c r="L80" s="173">
        <v>4</v>
      </c>
      <c r="M80" s="173">
        <v>7</v>
      </c>
      <c r="N80" s="173">
        <v>1</v>
      </c>
      <c r="Q80" s="173">
        <v>454</v>
      </c>
      <c r="R80" s="173">
        <v>1</v>
      </c>
      <c r="S80" s="173">
        <v>453</v>
      </c>
      <c r="T80" s="173">
        <v>174</v>
      </c>
      <c r="U80" s="173">
        <v>279</v>
      </c>
      <c r="Y80" s="174" t="s">
        <v>195</v>
      </c>
      <c r="Z80" s="173">
        <v>0</v>
      </c>
      <c r="AA80" s="173">
        <v>0</v>
      </c>
      <c r="AB80" s="173">
        <v>0</v>
      </c>
      <c r="AC80" s="173">
        <v>0</v>
      </c>
      <c r="AD80" s="173">
        <v>0</v>
      </c>
      <c r="AH80" s="174">
        <v>0</v>
      </c>
      <c r="AI80" s="174">
        <v>0</v>
      </c>
      <c r="AJ80" s="174">
        <v>0</v>
      </c>
      <c r="AK80" s="173">
        <v>0</v>
      </c>
      <c r="AL80" s="173">
        <v>0</v>
      </c>
      <c r="AM80" s="173">
        <v>0</v>
      </c>
      <c r="AN80" s="173">
        <v>0</v>
      </c>
      <c r="AO80" s="173">
        <v>0</v>
      </c>
      <c r="AP80" s="173">
        <v>0</v>
      </c>
      <c r="AQ80" s="173">
        <v>0</v>
      </c>
      <c r="AR80" s="173">
        <v>0</v>
      </c>
      <c r="AS80" s="174" t="s">
        <v>195</v>
      </c>
      <c r="CK80" s="212"/>
      <c r="CL80" s="212"/>
      <c r="CM80" s="212"/>
      <c r="CN80" s="212"/>
      <c r="CO80" s="212"/>
      <c r="CP80" s="212"/>
      <c r="CQ80" s="212"/>
      <c r="CR80" s="212"/>
      <c r="CS80" s="212"/>
      <c r="CT80" s="212"/>
      <c r="CU80" s="212"/>
      <c r="CV80" s="212"/>
      <c r="CW80" s="212"/>
      <c r="CX80" s="212"/>
      <c r="CY80" s="212"/>
      <c r="CZ80" s="212"/>
      <c r="DA80" s="212"/>
      <c r="DB80" s="212"/>
      <c r="DC80" s="212"/>
      <c r="DE80" s="174" t="s">
        <v>195</v>
      </c>
      <c r="DF80" s="174" t="s">
        <v>195</v>
      </c>
      <c r="DG80" s="174" t="s">
        <v>195</v>
      </c>
      <c r="DH80" s="173" t="s">
        <v>195</v>
      </c>
      <c r="DI80" s="173" t="s">
        <v>195</v>
      </c>
      <c r="DJ80" s="173" t="s">
        <v>195</v>
      </c>
      <c r="DK80" s="173" t="s">
        <v>195</v>
      </c>
      <c r="DL80" s="173" t="s">
        <v>195</v>
      </c>
      <c r="DM80" s="173" t="s">
        <v>195</v>
      </c>
      <c r="DN80" s="173" t="s">
        <v>195</v>
      </c>
      <c r="DO80" s="173" t="s">
        <v>195</v>
      </c>
      <c r="DP80" s="173">
        <v>0</v>
      </c>
      <c r="DQ80" s="173" t="s">
        <v>195</v>
      </c>
      <c r="DR80" s="205">
        <v>0</v>
      </c>
      <c r="DS80" s="174">
        <v>0</v>
      </c>
      <c r="DT80" s="173">
        <v>0</v>
      </c>
      <c r="DU80" s="173">
        <v>0</v>
      </c>
      <c r="DV80" s="174" t="s">
        <v>195</v>
      </c>
      <c r="DW80" s="173">
        <v>0</v>
      </c>
      <c r="DX80" s="174" t="s">
        <v>195</v>
      </c>
      <c r="DY80" s="173">
        <v>0</v>
      </c>
      <c r="DZ80" s="173">
        <v>0</v>
      </c>
    </row>
    <row r="81" spans="1:130" x14ac:dyDescent="0.25">
      <c r="A81" s="279" t="s">
        <v>246</v>
      </c>
      <c r="B81" s="279"/>
      <c r="C81" s="204">
        <v>2013</v>
      </c>
      <c r="D81" s="204" t="s">
        <v>192</v>
      </c>
      <c r="H81" s="174">
        <v>38</v>
      </c>
      <c r="J81" s="174">
        <v>37</v>
      </c>
      <c r="K81" s="174">
        <v>0</v>
      </c>
      <c r="L81" s="173">
        <v>0</v>
      </c>
      <c r="M81" s="173">
        <v>1</v>
      </c>
      <c r="N81" s="173">
        <v>0</v>
      </c>
      <c r="Q81" s="173">
        <v>5</v>
      </c>
      <c r="R81" s="173">
        <v>0</v>
      </c>
      <c r="S81" s="173">
        <v>5</v>
      </c>
      <c r="T81" s="173">
        <v>1</v>
      </c>
      <c r="U81" s="173">
        <v>4</v>
      </c>
      <c r="Y81" s="174" t="s">
        <v>195</v>
      </c>
      <c r="Z81" s="173">
        <v>0</v>
      </c>
      <c r="AA81" s="173">
        <v>0</v>
      </c>
      <c r="AB81" s="173">
        <v>0</v>
      </c>
      <c r="AC81" s="173">
        <v>0</v>
      </c>
      <c r="AD81" s="173">
        <v>0</v>
      </c>
      <c r="AH81" s="174">
        <v>0</v>
      </c>
      <c r="AI81" s="174">
        <v>0</v>
      </c>
      <c r="AJ81" s="174">
        <v>0</v>
      </c>
      <c r="AK81" s="173">
        <v>0</v>
      </c>
      <c r="AL81" s="173">
        <v>0</v>
      </c>
      <c r="AM81" s="173">
        <v>0</v>
      </c>
      <c r="AN81" s="173">
        <v>0</v>
      </c>
      <c r="AO81" s="173">
        <v>0</v>
      </c>
      <c r="AP81" s="173">
        <v>0</v>
      </c>
      <c r="AQ81" s="173">
        <v>0</v>
      </c>
      <c r="AR81" s="173">
        <v>0</v>
      </c>
      <c r="AS81" s="174" t="s">
        <v>195</v>
      </c>
      <c r="CK81" s="212"/>
      <c r="CL81" s="212"/>
      <c r="CM81" s="212"/>
      <c r="CN81" s="212"/>
      <c r="CO81" s="212"/>
      <c r="CP81" s="212"/>
      <c r="CQ81" s="212"/>
      <c r="CR81" s="212"/>
      <c r="CS81" s="212"/>
      <c r="CT81" s="212"/>
      <c r="CU81" s="212"/>
      <c r="CV81" s="212"/>
      <c r="CW81" s="212"/>
      <c r="CX81" s="212"/>
      <c r="CY81" s="212"/>
      <c r="CZ81" s="212"/>
      <c r="DA81" s="212"/>
      <c r="DB81" s="212"/>
      <c r="DC81" s="212"/>
      <c r="DE81" s="174" t="s">
        <v>195</v>
      </c>
      <c r="DF81" s="174" t="s">
        <v>195</v>
      </c>
      <c r="DG81" s="174" t="s">
        <v>195</v>
      </c>
      <c r="DH81" s="173" t="s">
        <v>195</v>
      </c>
      <c r="DI81" s="173" t="s">
        <v>195</v>
      </c>
      <c r="DJ81" s="173" t="s">
        <v>195</v>
      </c>
      <c r="DK81" s="173" t="s">
        <v>195</v>
      </c>
      <c r="DL81" s="173" t="s">
        <v>195</v>
      </c>
      <c r="DM81" s="173" t="s">
        <v>195</v>
      </c>
      <c r="DN81" s="173" t="s">
        <v>195</v>
      </c>
      <c r="DO81" s="173" t="s">
        <v>195</v>
      </c>
      <c r="DP81" s="173">
        <v>0</v>
      </c>
      <c r="DQ81" s="173" t="s">
        <v>195</v>
      </c>
      <c r="DR81" s="205">
        <v>0</v>
      </c>
      <c r="DS81" s="174">
        <v>0</v>
      </c>
      <c r="DT81" s="173">
        <v>0</v>
      </c>
      <c r="DU81" s="173">
        <v>0</v>
      </c>
      <c r="DV81" s="174" t="s">
        <v>195</v>
      </c>
      <c r="DW81" s="173">
        <v>0</v>
      </c>
      <c r="DX81" s="174" t="s">
        <v>195</v>
      </c>
      <c r="DY81" s="173">
        <v>0</v>
      </c>
      <c r="DZ81" s="173">
        <v>0</v>
      </c>
    </row>
    <row r="82" spans="1:130" x14ac:dyDescent="0.25">
      <c r="A82" s="279" t="s">
        <v>246</v>
      </c>
      <c r="B82" s="279"/>
      <c r="C82" s="204">
        <v>2013</v>
      </c>
      <c r="D82" s="204" t="s">
        <v>309</v>
      </c>
      <c r="G82" s="173"/>
      <c r="H82" s="173">
        <v>86</v>
      </c>
      <c r="I82" s="173"/>
      <c r="J82" s="173">
        <v>77</v>
      </c>
      <c r="K82" s="173">
        <v>1</v>
      </c>
      <c r="L82" s="173">
        <v>2</v>
      </c>
      <c r="M82" s="173">
        <v>6</v>
      </c>
      <c r="N82" s="173">
        <v>0</v>
      </c>
      <c r="O82" s="173"/>
      <c r="P82" s="173"/>
      <c r="Q82" s="173">
        <v>413</v>
      </c>
      <c r="R82" s="173">
        <v>0</v>
      </c>
      <c r="S82" s="173">
        <v>413</v>
      </c>
      <c r="T82" s="173">
        <v>219</v>
      </c>
      <c r="U82" s="173">
        <v>194</v>
      </c>
      <c r="Y82" s="173" t="s">
        <v>195</v>
      </c>
      <c r="Z82" s="173">
        <v>0</v>
      </c>
      <c r="AA82" s="173">
        <v>0</v>
      </c>
      <c r="AB82" s="173">
        <v>0</v>
      </c>
      <c r="AC82" s="173">
        <v>0</v>
      </c>
      <c r="AD82" s="173">
        <v>0</v>
      </c>
      <c r="AH82" s="173">
        <v>0</v>
      </c>
      <c r="AI82" s="173">
        <v>0</v>
      </c>
      <c r="AJ82" s="173">
        <v>0</v>
      </c>
      <c r="AK82" s="173">
        <v>0</v>
      </c>
      <c r="AL82" s="173">
        <v>0</v>
      </c>
      <c r="AM82" s="173">
        <v>0</v>
      </c>
      <c r="AN82" s="173">
        <v>0</v>
      </c>
      <c r="AO82" s="173">
        <v>0</v>
      </c>
      <c r="AP82" s="173">
        <v>0</v>
      </c>
      <c r="AQ82" s="173">
        <v>0</v>
      </c>
      <c r="AR82" s="173">
        <v>0</v>
      </c>
      <c r="AS82" s="173" t="s">
        <v>195</v>
      </c>
      <c r="CK82" s="212"/>
      <c r="CL82" s="212"/>
      <c r="CM82" s="212"/>
      <c r="CN82" s="212"/>
      <c r="CO82" s="212"/>
      <c r="CP82" s="212"/>
      <c r="CQ82" s="212"/>
      <c r="CR82" s="212"/>
      <c r="CS82" s="212"/>
      <c r="CT82" s="212"/>
      <c r="CU82" s="212"/>
      <c r="CV82" s="212"/>
      <c r="CW82" s="212"/>
      <c r="CX82" s="212"/>
      <c r="CY82" s="212"/>
      <c r="CZ82" s="212"/>
      <c r="DA82" s="212"/>
      <c r="DB82" s="212"/>
      <c r="DC82" s="212"/>
      <c r="DE82" s="173" t="s">
        <v>195</v>
      </c>
      <c r="DF82" s="173" t="s">
        <v>195</v>
      </c>
      <c r="DG82" s="173" t="s">
        <v>195</v>
      </c>
      <c r="DH82" s="173" t="s">
        <v>195</v>
      </c>
      <c r="DI82" s="173" t="s">
        <v>195</v>
      </c>
      <c r="DJ82" s="173" t="s">
        <v>195</v>
      </c>
      <c r="DK82" s="173" t="s">
        <v>195</v>
      </c>
      <c r="DL82" s="173" t="s">
        <v>195</v>
      </c>
      <c r="DM82" s="173" t="s">
        <v>195</v>
      </c>
      <c r="DN82" s="173" t="s">
        <v>195</v>
      </c>
      <c r="DO82" s="173" t="s">
        <v>195</v>
      </c>
      <c r="DP82" s="173">
        <v>0</v>
      </c>
      <c r="DQ82" s="173" t="s">
        <v>195</v>
      </c>
      <c r="DR82" s="205">
        <v>0</v>
      </c>
      <c r="DS82" s="173">
        <v>0</v>
      </c>
      <c r="DT82" s="173">
        <v>0</v>
      </c>
      <c r="DU82" s="173">
        <v>0</v>
      </c>
      <c r="DV82" s="173" t="s">
        <v>195</v>
      </c>
      <c r="DW82" s="173">
        <v>0</v>
      </c>
      <c r="DX82" s="173" t="s">
        <v>195</v>
      </c>
      <c r="DY82" s="173">
        <v>0</v>
      </c>
      <c r="DZ82" s="173">
        <v>0</v>
      </c>
    </row>
    <row r="83" spans="1:130" x14ac:dyDescent="0.25">
      <c r="A83" s="279" t="s">
        <v>246</v>
      </c>
      <c r="B83" s="279"/>
      <c r="C83" s="204">
        <v>2014</v>
      </c>
      <c r="D83" s="204" t="s">
        <v>192</v>
      </c>
      <c r="G83" s="173"/>
      <c r="H83" s="173">
        <v>25</v>
      </c>
      <c r="I83" s="173"/>
      <c r="J83" s="173">
        <v>21</v>
      </c>
      <c r="K83" s="173">
        <v>1</v>
      </c>
      <c r="L83" s="173">
        <v>0</v>
      </c>
      <c r="M83" s="173">
        <v>2</v>
      </c>
      <c r="N83" s="173">
        <v>0</v>
      </c>
      <c r="O83" s="173"/>
      <c r="P83" s="173"/>
      <c r="Q83" s="173">
        <v>11</v>
      </c>
      <c r="R83" s="173">
        <v>0</v>
      </c>
      <c r="S83" s="173">
        <v>11</v>
      </c>
      <c r="T83" s="173">
        <v>5</v>
      </c>
      <c r="U83" s="173">
        <v>6</v>
      </c>
      <c r="Y83" s="173">
        <v>0</v>
      </c>
      <c r="Z83" s="173">
        <v>0</v>
      </c>
      <c r="AA83" s="173">
        <v>0</v>
      </c>
      <c r="AB83" s="173">
        <v>0</v>
      </c>
      <c r="AC83" s="173">
        <v>1</v>
      </c>
      <c r="AD83" s="173">
        <v>0</v>
      </c>
      <c r="AH83" s="173">
        <v>0</v>
      </c>
      <c r="AI83" s="173">
        <v>0</v>
      </c>
      <c r="AJ83" s="173">
        <v>0</v>
      </c>
      <c r="AK83" s="173">
        <v>0</v>
      </c>
      <c r="AL83" s="173">
        <v>0</v>
      </c>
      <c r="AM83" s="173">
        <v>0</v>
      </c>
      <c r="AN83" s="173">
        <v>0</v>
      </c>
      <c r="AO83" s="173">
        <v>0</v>
      </c>
      <c r="AP83" s="173">
        <v>0</v>
      </c>
      <c r="AQ83" s="173">
        <v>0</v>
      </c>
      <c r="AR83" s="173">
        <v>21</v>
      </c>
      <c r="AS83" s="173" t="s">
        <v>195</v>
      </c>
      <c r="CK83" s="212"/>
      <c r="CL83" s="212"/>
      <c r="CM83" s="212"/>
      <c r="CN83" s="212"/>
      <c r="CO83" s="212"/>
      <c r="CP83" s="212"/>
      <c r="CQ83" s="212"/>
      <c r="CR83" s="212"/>
      <c r="CS83" s="212"/>
      <c r="CT83" s="212"/>
      <c r="CU83" s="212"/>
      <c r="CV83" s="212"/>
      <c r="CW83" s="212"/>
      <c r="CX83" s="212"/>
      <c r="CY83" s="212"/>
      <c r="CZ83" s="212"/>
      <c r="DA83" s="212"/>
      <c r="DB83" s="212"/>
      <c r="DC83" s="212"/>
      <c r="DE83" s="174">
        <v>17</v>
      </c>
      <c r="DF83" s="174">
        <v>3</v>
      </c>
      <c r="DG83" s="174">
        <v>0</v>
      </c>
      <c r="DH83" s="173">
        <v>0</v>
      </c>
      <c r="DI83" s="173">
        <v>0</v>
      </c>
      <c r="DJ83" s="173">
        <v>1</v>
      </c>
      <c r="DK83" s="173" t="s">
        <v>195</v>
      </c>
      <c r="DL83" s="173" t="s">
        <v>195</v>
      </c>
      <c r="DM83" s="173" t="s">
        <v>195</v>
      </c>
      <c r="DN83" s="173" t="s">
        <v>195</v>
      </c>
      <c r="DO83" s="173" t="s">
        <v>195</v>
      </c>
      <c r="DP83" s="173">
        <v>0</v>
      </c>
      <c r="DQ83" s="173" t="s">
        <v>195</v>
      </c>
      <c r="DR83" s="205">
        <v>0</v>
      </c>
      <c r="DS83" s="173">
        <v>0</v>
      </c>
      <c r="DT83" s="173">
        <v>0</v>
      </c>
      <c r="DU83" s="173">
        <v>0</v>
      </c>
      <c r="DV83" s="173" t="s">
        <v>195</v>
      </c>
      <c r="DW83" s="173">
        <v>0</v>
      </c>
      <c r="DX83" s="173" t="s">
        <v>195</v>
      </c>
      <c r="DY83" s="173">
        <v>0</v>
      </c>
      <c r="DZ83" s="173">
        <v>21</v>
      </c>
    </row>
    <row r="84" spans="1:130" x14ac:dyDescent="0.25">
      <c r="A84" s="279" t="s">
        <v>246</v>
      </c>
      <c r="B84" s="279"/>
      <c r="C84" s="204">
        <v>2014</v>
      </c>
      <c r="D84" s="204" t="s">
        <v>309</v>
      </c>
      <c r="G84" s="173"/>
      <c r="H84" s="173">
        <v>174</v>
      </c>
      <c r="I84" s="173"/>
      <c r="J84" s="173">
        <v>144</v>
      </c>
      <c r="K84" s="173">
        <v>15</v>
      </c>
      <c r="L84" s="173">
        <v>10</v>
      </c>
      <c r="M84" s="173">
        <v>5</v>
      </c>
      <c r="N84" s="173">
        <v>1</v>
      </c>
      <c r="O84" s="173"/>
      <c r="P84" s="173"/>
      <c r="Q84" s="173">
        <v>369</v>
      </c>
      <c r="R84" s="173">
        <v>1</v>
      </c>
      <c r="S84" s="173">
        <v>368</v>
      </c>
      <c r="T84" s="173">
        <v>189</v>
      </c>
      <c r="U84" s="173">
        <v>179</v>
      </c>
      <c r="Y84" s="173">
        <v>0</v>
      </c>
      <c r="Z84" s="173">
        <v>0</v>
      </c>
      <c r="AA84" s="173">
        <v>0</v>
      </c>
      <c r="AB84" s="173">
        <v>0</v>
      </c>
      <c r="AC84" s="173">
        <v>83</v>
      </c>
      <c r="AD84" s="173">
        <v>27</v>
      </c>
      <c r="AH84" s="173">
        <v>5</v>
      </c>
      <c r="AI84" s="173">
        <v>7</v>
      </c>
      <c r="AJ84" s="173">
        <v>0</v>
      </c>
      <c r="AK84" s="173">
        <v>0</v>
      </c>
      <c r="AL84" s="173">
        <v>0</v>
      </c>
      <c r="AM84" s="173">
        <v>0</v>
      </c>
      <c r="AN84" s="173">
        <v>0</v>
      </c>
      <c r="AO84" s="173">
        <v>0</v>
      </c>
      <c r="AP84" s="173">
        <v>0</v>
      </c>
      <c r="AQ84" s="173">
        <v>9</v>
      </c>
      <c r="AR84" s="173">
        <v>144</v>
      </c>
      <c r="AS84" s="173" t="s">
        <v>195</v>
      </c>
      <c r="CK84" s="212"/>
      <c r="CL84" s="212"/>
      <c r="CM84" s="212"/>
      <c r="CN84" s="212"/>
      <c r="CO84" s="212"/>
      <c r="CP84" s="212"/>
      <c r="CQ84" s="212"/>
      <c r="CR84" s="212"/>
      <c r="CS84" s="212"/>
      <c r="CT84" s="212"/>
      <c r="CU84" s="212"/>
      <c r="CV84" s="212"/>
      <c r="CW84" s="212"/>
      <c r="CX84" s="212"/>
      <c r="CY84" s="212"/>
      <c r="CZ84" s="212"/>
      <c r="DA84" s="212"/>
      <c r="DB84" s="212"/>
      <c r="DC84" s="212"/>
      <c r="DE84" s="174">
        <v>45</v>
      </c>
      <c r="DF84" s="174">
        <v>26</v>
      </c>
      <c r="DG84" s="174">
        <v>2</v>
      </c>
      <c r="DH84" s="173">
        <v>11</v>
      </c>
      <c r="DI84" s="173">
        <v>7</v>
      </c>
      <c r="DJ84" s="173">
        <v>2</v>
      </c>
      <c r="DK84" s="173" t="s">
        <v>195</v>
      </c>
      <c r="DL84" s="173" t="s">
        <v>195</v>
      </c>
      <c r="DM84" s="173" t="s">
        <v>195</v>
      </c>
      <c r="DN84" s="173" t="s">
        <v>195</v>
      </c>
      <c r="DO84" s="173" t="s">
        <v>195</v>
      </c>
      <c r="DP84" s="173">
        <v>1</v>
      </c>
      <c r="DQ84" s="173" t="s">
        <v>195</v>
      </c>
      <c r="DR84" s="205">
        <v>32</v>
      </c>
      <c r="DS84" s="173">
        <v>6</v>
      </c>
      <c r="DT84" s="173">
        <v>6</v>
      </c>
      <c r="DU84" s="173">
        <v>3</v>
      </c>
      <c r="DV84" s="173" t="s">
        <v>195</v>
      </c>
      <c r="DW84" s="173">
        <v>1</v>
      </c>
      <c r="DX84" s="173" t="s">
        <v>195</v>
      </c>
      <c r="DY84" s="173">
        <v>2</v>
      </c>
      <c r="DZ84" s="173">
        <v>144</v>
      </c>
    </row>
    <row r="85" spans="1:130" x14ac:dyDescent="0.25">
      <c r="A85" s="279" t="s">
        <v>247</v>
      </c>
      <c r="B85" s="279"/>
      <c r="C85" s="204">
        <v>2012</v>
      </c>
      <c r="D85" s="204" t="s">
        <v>192</v>
      </c>
      <c r="G85" s="174">
        <v>6</v>
      </c>
      <c r="H85" s="173">
        <v>6</v>
      </c>
      <c r="J85" s="173">
        <v>2</v>
      </c>
      <c r="K85" s="205"/>
      <c r="L85" s="173">
        <v>4</v>
      </c>
      <c r="M85" s="205"/>
      <c r="N85" s="205"/>
      <c r="O85" s="174">
        <v>6</v>
      </c>
      <c r="Q85" s="173">
        <v>32</v>
      </c>
      <c r="R85" s="205"/>
      <c r="S85" s="205"/>
      <c r="T85" s="205"/>
      <c r="U85" s="205"/>
      <c r="V85" s="205"/>
      <c r="W85" s="205"/>
      <c r="X85" s="205"/>
      <c r="Y85" s="205" t="s">
        <v>195</v>
      </c>
      <c r="Z85" s="205" t="s">
        <v>195</v>
      </c>
      <c r="AA85" s="205" t="s">
        <v>195</v>
      </c>
      <c r="AB85" s="205" t="s">
        <v>195</v>
      </c>
      <c r="AC85" s="205" t="s">
        <v>195</v>
      </c>
      <c r="AD85" s="205" t="s">
        <v>195</v>
      </c>
      <c r="AE85" s="205" t="s">
        <v>195</v>
      </c>
      <c r="AF85" s="205" t="s">
        <v>195</v>
      </c>
      <c r="AG85" s="205" t="s">
        <v>195</v>
      </c>
      <c r="AH85" s="205" t="s">
        <v>195</v>
      </c>
      <c r="AI85" s="205" t="s">
        <v>195</v>
      </c>
      <c r="AJ85" s="205" t="s">
        <v>195</v>
      </c>
      <c r="AK85" s="205" t="s">
        <v>195</v>
      </c>
      <c r="AL85" s="205" t="s">
        <v>195</v>
      </c>
      <c r="AM85" s="205" t="s">
        <v>195</v>
      </c>
      <c r="AN85" s="205" t="s">
        <v>195</v>
      </c>
      <c r="AO85" s="205" t="s">
        <v>195</v>
      </c>
      <c r="AP85" s="205" t="s">
        <v>195</v>
      </c>
      <c r="AQ85" s="205" t="s">
        <v>195</v>
      </c>
      <c r="AR85" s="205" t="s">
        <v>195</v>
      </c>
      <c r="AS85" s="205" t="s">
        <v>195</v>
      </c>
      <c r="CK85" s="212"/>
      <c r="CL85" s="212"/>
      <c r="CM85" s="212"/>
      <c r="CN85" s="212"/>
      <c r="CO85" s="212"/>
      <c r="CP85" s="212"/>
      <c r="CQ85" s="212"/>
      <c r="CR85" s="212"/>
      <c r="CS85" s="212"/>
      <c r="CT85" s="212"/>
      <c r="CU85" s="212"/>
      <c r="CV85" s="212"/>
      <c r="CW85" s="212"/>
      <c r="CX85" s="212"/>
      <c r="CY85" s="212"/>
      <c r="CZ85" s="212"/>
      <c r="DA85" s="212"/>
      <c r="DB85" s="212"/>
      <c r="DC85" s="212"/>
      <c r="DE85" s="173" t="s">
        <v>195</v>
      </c>
      <c r="DF85" s="174">
        <v>2</v>
      </c>
      <c r="DG85" s="173" t="s">
        <v>195</v>
      </c>
      <c r="DH85" s="173" t="s">
        <v>195</v>
      </c>
      <c r="DI85" s="173" t="s">
        <v>195</v>
      </c>
      <c r="DJ85" s="205" t="s">
        <v>195</v>
      </c>
      <c r="DK85" s="173" t="s">
        <v>195</v>
      </c>
      <c r="DL85" s="205" t="s">
        <v>195</v>
      </c>
      <c r="DM85" s="173" t="s">
        <v>195</v>
      </c>
      <c r="DN85" s="210" t="s">
        <v>195</v>
      </c>
      <c r="DO85" s="173" t="s">
        <v>195</v>
      </c>
      <c r="DP85" s="205" t="s">
        <v>195</v>
      </c>
      <c r="DQ85" s="173" t="s">
        <v>195</v>
      </c>
      <c r="DR85" s="205" t="s">
        <v>195</v>
      </c>
      <c r="DS85" s="173" t="s">
        <v>195</v>
      </c>
      <c r="DT85" s="210" t="s">
        <v>195</v>
      </c>
      <c r="DU85" s="173" t="s">
        <v>195</v>
      </c>
      <c r="DV85" s="205" t="s">
        <v>195</v>
      </c>
      <c r="DW85" s="173" t="s">
        <v>195</v>
      </c>
      <c r="DX85" s="205" t="s">
        <v>195</v>
      </c>
      <c r="DY85" s="173" t="s">
        <v>195</v>
      </c>
      <c r="DZ85" s="173">
        <v>2</v>
      </c>
    </row>
    <row r="86" spans="1:130" x14ac:dyDescent="0.25">
      <c r="A86" s="279" t="s">
        <v>247</v>
      </c>
      <c r="B86" s="279"/>
      <c r="C86" s="204">
        <v>2012</v>
      </c>
      <c r="D86" s="204" t="s">
        <v>309</v>
      </c>
      <c r="G86" s="174">
        <v>113</v>
      </c>
      <c r="H86" s="173">
        <v>113</v>
      </c>
      <c r="J86" s="173">
        <v>46</v>
      </c>
      <c r="K86" s="205"/>
      <c r="L86" s="173">
        <v>57</v>
      </c>
      <c r="M86" s="205"/>
      <c r="N86" s="205"/>
      <c r="O86" s="174">
        <v>103</v>
      </c>
      <c r="Q86" s="173">
        <v>56</v>
      </c>
      <c r="R86" s="205"/>
      <c r="S86" s="205"/>
      <c r="T86" s="205"/>
      <c r="U86" s="205"/>
      <c r="V86" s="205"/>
      <c r="W86" s="205"/>
      <c r="X86" s="205"/>
      <c r="Y86" s="205" t="s">
        <v>195</v>
      </c>
      <c r="Z86" s="205" t="s">
        <v>195</v>
      </c>
      <c r="AA86" s="205" t="s">
        <v>195</v>
      </c>
      <c r="AB86" s="205" t="s">
        <v>195</v>
      </c>
      <c r="AC86" s="205" t="s">
        <v>195</v>
      </c>
      <c r="AD86" s="205" t="s">
        <v>195</v>
      </c>
      <c r="AE86" s="205" t="s">
        <v>195</v>
      </c>
      <c r="AF86" s="205" t="s">
        <v>195</v>
      </c>
      <c r="AG86" s="205" t="s">
        <v>195</v>
      </c>
      <c r="AH86" s="205" t="s">
        <v>195</v>
      </c>
      <c r="AI86" s="205" t="s">
        <v>195</v>
      </c>
      <c r="AJ86" s="205" t="s">
        <v>195</v>
      </c>
      <c r="AK86" s="205" t="s">
        <v>195</v>
      </c>
      <c r="AL86" s="205" t="s">
        <v>195</v>
      </c>
      <c r="AM86" s="205" t="s">
        <v>195</v>
      </c>
      <c r="AN86" s="205" t="s">
        <v>195</v>
      </c>
      <c r="AO86" s="205" t="s">
        <v>195</v>
      </c>
      <c r="AP86" s="205" t="s">
        <v>195</v>
      </c>
      <c r="AQ86" s="205" t="s">
        <v>195</v>
      </c>
      <c r="AR86" s="205" t="s">
        <v>195</v>
      </c>
      <c r="AS86" s="205" t="s">
        <v>195</v>
      </c>
      <c r="CK86" s="212"/>
      <c r="CL86" s="212"/>
      <c r="CM86" s="212"/>
      <c r="CN86" s="212"/>
      <c r="CO86" s="212"/>
      <c r="CP86" s="212"/>
      <c r="CQ86" s="212"/>
      <c r="CR86" s="212"/>
      <c r="CS86" s="212"/>
      <c r="CT86" s="212"/>
      <c r="CU86" s="212"/>
      <c r="CV86" s="212"/>
      <c r="CW86" s="212"/>
      <c r="CX86" s="212"/>
      <c r="CY86" s="212"/>
      <c r="CZ86" s="212"/>
      <c r="DA86" s="212"/>
      <c r="DB86" s="212"/>
      <c r="DC86" s="212"/>
      <c r="DE86" s="174">
        <v>9</v>
      </c>
      <c r="DF86" s="173">
        <v>12</v>
      </c>
      <c r="DG86" s="174">
        <v>2</v>
      </c>
      <c r="DH86" s="173">
        <v>11</v>
      </c>
      <c r="DI86" s="173">
        <v>3</v>
      </c>
      <c r="DJ86" s="205" t="s">
        <v>195</v>
      </c>
      <c r="DK86" s="173" t="s">
        <v>195</v>
      </c>
      <c r="DL86" s="205" t="s">
        <v>195</v>
      </c>
      <c r="DM86" s="174">
        <v>1</v>
      </c>
      <c r="DN86" s="174">
        <v>1</v>
      </c>
      <c r="DO86" s="173" t="s">
        <v>195</v>
      </c>
      <c r="DP86" s="205" t="s">
        <v>195</v>
      </c>
      <c r="DQ86" s="173" t="s">
        <v>195</v>
      </c>
      <c r="DR86" s="210">
        <v>2</v>
      </c>
      <c r="DS86" s="173">
        <v>3</v>
      </c>
      <c r="DT86" s="173">
        <v>1</v>
      </c>
      <c r="DU86" s="174" t="s">
        <v>195</v>
      </c>
      <c r="DV86" s="205" t="s">
        <v>195</v>
      </c>
      <c r="DW86" s="174" t="s">
        <v>195</v>
      </c>
      <c r="DX86" s="205" t="s">
        <v>195</v>
      </c>
      <c r="DY86" s="173">
        <v>1</v>
      </c>
      <c r="DZ86" s="173">
        <v>46</v>
      </c>
    </row>
    <row r="87" spans="1:130" x14ac:dyDescent="0.25">
      <c r="A87" s="279" t="s">
        <v>247</v>
      </c>
      <c r="B87" s="279"/>
      <c r="C87" s="204">
        <v>2013</v>
      </c>
      <c r="D87" s="204" t="s">
        <v>192</v>
      </c>
      <c r="G87" s="174">
        <v>5</v>
      </c>
      <c r="H87" s="173">
        <v>5</v>
      </c>
      <c r="J87" s="173">
        <v>4</v>
      </c>
      <c r="K87" s="205"/>
      <c r="L87" s="173">
        <v>0</v>
      </c>
      <c r="M87" s="205"/>
      <c r="N87" s="205"/>
      <c r="O87" s="174">
        <v>4</v>
      </c>
      <c r="Q87" s="173">
        <v>30</v>
      </c>
      <c r="R87" s="205"/>
      <c r="S87" s="205"/>
      <c r="T87" s="205"/>
      <c r="U87" s="205"/>
      <c r="V87" s="205"/>
      <c r="W87" s="205"/>
      <c r="X87" s="205"/>
      <c r="Y87" s="205" t="s">
        <v>195</v>
      </c>
      <c r="Z87" s="205" t="s">
        <v>195</v>
      </c>
      <c r="AA87" s="205" t="s">
        <v>195</v>
      </c>
      <c r="AB87" s="205" t="s">
        <v>195</v>
      </c>
      <c r="AC87" s="205" t="s">
        <v>195</v>
      </c>
      <c r="AD87" s="205" t="s">
        <v>195</v>
      </c>
      <c r="AE87" s="205" t="s">
        <v>195</v>
      </c>
      <c r="AF87" s="205" t="s">
        <v>195</v>
      </c>
      <c r="AG87" s="205" t="s">
        <v>195</v>
      </c>
      <c r="AH87" s="205" t="s">
        <v>195</v>
      </c>
      <c r="AI87" s="205" t="s">
        <v>195</v>
      </c>
      <c r="AJ87" s="205" t="s">
        <v>195</v>
      </c>
      <c r="AK87" s="205" t="s">
        <v>195</v>
      </c>
      <c r="AL87" s="205" t="s">
        <v>195</v>
      </c>
      <c r="AM87" s="205" t="s">
        <v>195</v>
      </c>
      <c r="AN87" s="205" t="s">
        <v>195</v>
      </c>
      <c r="AO87" s="205" t="s">
        <v>195</v>
      </c>
      <c r="AP87" s="205" t="s">
        <v>195</v>
      </c>
      <c r="AQ87" s="205" t="s">
        <v>195</v>
      </c>
      <c r="AR87" s="205" t="s">
        <v>195</v>
      </c>
      <c r="AS87" s="205" t="s">
        <v>195</v>
      </c>
      <c r="CK87" s="212"/>
      <c r="CL87" s="212"/>
      <c r="CM87" s="212"/>
      <c r="CN87" s="212"/>
      <c r="CO87" s="212"/>
      <c r="CP87" s="212"/>
      <c r="CQ87" s="212"/>
      <c r="CR87" s="212"/>
      <c r="CS87" s="212"/>
      <c r="CT87" s="212"/>
      <c r="CU87" s="212"/>
      <c r="CV87" s="212"/>
      <c r="CW87" s="212"/>
      <c r="CX87" s="212"/>
      <c r="CY87" s="212"/>
      <c r="CZ87" s="212"/>
      <c r="DA87" s="212"/>
      <c r="DB87" s="212"/>
      <c r="DC87" s="212"/>
      <c r="DE87" s="174" t="s">
        <v>195</v>
      </c>
      <c r="DF87" s="174" t="s">
        <v>195</v>
      </c>
      <c r="DG87" s="174" t="s">
        <v>195</v>
      </c>
      <c r="DH87" s="173" t="s">
        <v>195</v>
      </c>
      <c r="DI87" s="173" t="s">
        <v>195</v>
      </c>
      <c r="DJ87" s="205" t="s">
        <v>195</v>
      </c>
      <c r="DK87" s="174">
        <v>1</v>
      </c>
      <c r="DL87" s="205" t="s">
        <v>195</v>
      </c>
      <c r="DM87" s="173" t="s">
        <v>195</v>
      </c>
      <c r="DN87" s="210" t="s">
        <v>195</v>
      </c>
      <c r="DO87" s="174">
        <v>1</v>
      </c>
      <c r="DP87" s="205" t="s">
        <v>195</v>
      </c>
      <c r="DQ87" s="173" t="s">
        <v>195</v>
      </c>
      <c r="DR87" s="205" t="s">
        <v>195</v>
      </c>
      <c r="DS87" s="173" t="s">
        <v>195</v>
      </c>
      <c r="DT87" s="210" t="s">
        <v>195</v>
      </c>
      <c r="DU87" s="173" t="s">
        <v>195</v>
      </c>
      <c r="DV87" s="205" t="s">
        <v>195</v>
      </c>
      <c r="DW87" s="173">
        <v>1</v>
      </c>
      <c r="DX87" s="205" t="s">
        <v>195</v>
      </c>
      <c r="DY87" s="173">
        <v>1</v>
      </c>
      <c r="DZ87" s="173">
        <v>4</v>
      </c>
    </row>
    <row r="88" spans="1:130" x14ac:dyDescent="0.25">
      <c r="A88" s="279" t="s">
        <v>247</v>
      </c>
      <c r="B88" s="279"/>
      <c r="C88" s="204">
        <v>2013</v>
      </c>
      <c r="D88" s="204" t="s">
        <v>309</v>
      </c>
      <c r="G88" s="173">
        <v>112</v>
      </c>
      <c r="H88" s="173">
        <v>112</v>
      </c>
      <c r="I88" s="173"/>
      <c r="J88" s="173">
        <v>50</v>
      </c>
      <c r="K88" s="205"/>
      <c r="L88" s="173">
        <v>55</v>
      </c>
      <c r="M88" s="205"/>
      <c r="N88" s="205"/>
      <c r="O88" s="173">
        <v>105</v>
      </c>
      <c r="P88" s="173"/>
      <c r="Q88" s="173">
        <v>144</v>
      </c>
      <c r="R88" s="205"/>
      <c r="S88" s="205"/>
      <c r="T88" s="205"/>
      <c r="U88" s="205"/>
      <c r="V88" s="205"/>
      <c r="W88" s="205"/>
      <c r="X88" s="205"/>
      <c r="Y88" s="205" t="s">
        <v>195</v>
      </c>
      <c r="Z88" s="205" t="s">
        <v>195</v>
      </c>
      <c r="AA88" s="205" t="s">
        <v>195</v>
      </c>
      <c r="AB88" s="205" t="s">
        <v>195</v>
      </c>
      <c r="AC88" s="205" t="s">
        <v>195</v>
      </c>
      <c r="AD88" s="205" t="s">
        <v>195</v>
      </c>
      <c r="AE88" s="205" t="s">
        <v>195</v>
      </c>
      <c r="AF88" s="205" t="s">
        <v>195</v>
      </c>
      <c r="AG88" s="205" t="s">
        <v>195</v>
      </c>
      <c r="AH88" s="205" t="s">
        <v>195</v>
      </c>
      <c r="AI88" s="205" t="s">
        <v>195</v>
      </c>
      <c r="AJ88" s="205" t="s">
        <v>195</v>
      </c>
      <c r="AK88" s="205" t="s">
        <v>195</v>
      </c>
      <c r="AL88" s="205" t="s">
        <v>195</v>
      </c>
      <c r="AM88" s="205" t="s">
        <v>195</v>
      </c>
      <c r="AN88" s="205" t="s">
        <v>195</v>
      </c>
      <c r="AO88" s="205" t="s">
        <v>195</v>
      </c>
      <c r="AP88" s="205" t="s">
        <v>195</v>
      </c>
      <c r="AQ88" s="205" t="s">
        <v>195</v>
      </c>
      <c r="AR88" s="205" t="s">
        <v>195</v>
      </c>
      <c r="AS88" s="205" t="s">
        <v>195</v>
      </c>
      <c r="CK88" s="212"/>
      <c r="CL88" s="212"/>
      <c r="CM88" s="212"/>
      <c r="CN88" s="212"/>
      <c r="CO88" s="212"/>
      <c r="CP88" s="212"/>
      <c r="CQ88" s="212"/>
      <c r="CR88" s="212"/>
      <c r="CS88" s="212"/>
      <c r="CT88" s="212"/>
      <c r="CU88" s="212"/>
      <c r="CV88" s="212"/>
      <c r="CW88" s="212"/>
      <c r="CX88" s="212"/>
      <c r="CY88" s="212"/>
      <c r="CZ88" s="212"/>
      <c r="DA88" s="212"/>
      <c r="DB88" s="212"/>
      <c r="DC88" s="212"/>
      <c r="DE88" s="173">
        <v>10</v>
      </c>
      <c r="DF88" s="173">
        <v>10</v>
      </c>
      <c r="DG88" s="173">
        <v>2</v>
      </c>
      <c r="DH88" s="173">
        <v>7</v>
      </c>
      <c r="DI88" s="173">
        <v>4</v>
      </c>
      <c r="DJ88" s="205" t="s">
        <v>195</v>
      </c>
      <c r="DK88" s="173">
        <v>1</v>
      </c>
      <c r="DL88" s="205" t="s">
        <v>195</v>
      </c>
      <c r="DM88" s="173">
        <v>1</v>
      </c>
      <c r="DN88" s="173" t="s">
        <v>195</v>
      </c>
      <c r="DO88" s="174">
        <v>1</v>
      </c>
      <c r="DP88" s="205" t="s">
        <v>195</v>
      </c>
      <c r="DQ88" s="174">
        <v>1</v>
      </c>
      <c r="DR88" s="210">
        <v>2</v>
      </c>
      <c r="DS88" s="173">
        <v>7</v>
      </c>
      <c r="DT88" s="210">
        <v>1</v>
      </c>
      <c r="DU88" s="173" t="s">
        <v>195</v>
      </c>
      <c r="DV88" s="205" t="s">
        <v>195</v>
      </c>
      <c r="DW88" s="173">
        <v>1</v>
      </c>
      <c r="DX88" s="205" t="s">
        <v>195</v>
      </c>
      <c r="DY88" s="173">
        <v>2</v>
      </c>
      <c r="DZ88" s="173">
        <v>50</v>
      </c>
    </row>
    <row r="89" spans="1:130" x14ac:dyDescent="0.25">
      <c r="A89" s="279" t="s">
        <v>247</v>
      </c>
      <c r="B89" s="279"/>
      <c r="C89" s="204">
        <v>2014</v>
      </c>
      <c r="D89" s="204" t="s">
        <v>192</v>
      </c>
      <c r="G89" s="173">
        <v>4</v>
      </c>
      <c r="H89" s="173">
        <v>4</v>
      </c>
      <c r="I89" s="173"/>
      <c r="J89" s="173">
        <v>1</v>
      </c>
      <c r="K89" s="205"/>
      <c r="L89" s="173">
        <v>1</v>
      </c>
      <c r="M89" s="205"/>
      <c r="N89" s="205"/>
      <c r="O89" s="173">
        <v>2</v>
      </c>
      <c r="P89" s="173"/>
      <c r="Q89" s="173">
        <v>41</v>
      </c>
      <c r="R89" s="205"/>
      <c r="S89" s="205"/>
      <c r="T89" s="205"/>
      <c r="U89" s="205"/>
      <c r="V89" s="205"/>
      <c r="W89" s="205"/>
      <c r="X89" s="205"/>
      <c r="Y89" s="205" t="s">
        <v>195</v>
      </c>
      <c r="Z89" s="205" t="s">
        <v>195</v>
      </c>
      <c r="AA89" s="205" t="s">
        <v>195</v>
      </c>
      <c r="AB89" s="205" t="s">
        <v>195</v>
      </c>
      <c r="AC89" s="205" t="s">
        <v>195</v>
      </c>
      <c r="AD89" s="205" t="s">
        <v>195</v>
      </c>
      <c r="AE89" s="205" t="s">
        <v>195</v>
      </c>
      <c r="AF89" s="205" t="s">
        <v>195</v>
      </c>
      <c r="AG89" s="205" t="s">
        <v>195</v>
      </c>
      <c r="AH89" s="205" t="s">
        <v>195</v>
      </c>
      <c r="AI89" s="205" t="s">
        <v>195</v>
      </c>
      <c r="AJ89" s="205" t="s">
        <v>195</v>
      </c>
      <c r="AK89" s="205" t="s">
        <v>195</v>
      </c>
      <c r="AL89" s="205" t="s">
        <v>195</v>
      </c>
      <c r="AM89" s="205" t="s">
        <v>195</v>
      </c>
      <c r="AN89" s="205" t="s">
        <v>195</v>
      </c>
      <c r="AO89" s="205" t="s">
        <v>195</v>
      </c>
      <c r="AP89" s="205" t="s">
        <v>195</v>
      </c>
      <c r="AQ89" s="205" t="s">
        <v>195</v>
      </c>
      <c r="AR89" s="205" t="s">
        <v>195</v>
      </c>
      <c r="AS89" s="205" t="s">
        <v>195</v>
      </c>
      <c r="CK89" s="212"/>
      <c r="CL89" s="212"/>
      <c r="CM89" s="212"/>
      <c r="CN89" s="212"/>
      <c r="CO89" s="212"/>
      <c r="CP89" s="212"/>
      <c r="CQ89" s="212"/>
      <c r="CR89" s="212"/>
      <c r="CS89" s="212"/>
      <c r="CT89" s="212"/>
      <c r="CU89" s="212"/>
      <c r="CV89" s="212"/>
      <c r="CW89" s="212"/>
      <c r="CX89" s="212"/>
      <c r="CY89" s="212"/>
      <c r="CZ89" s="212"/>
      <c r="DA89" s="212"/>
      <c r="DB89" s="212"/>
      <c r="DC89" s="212"/>
      <c r="DE89" s="173">
        <v>1</v>
      </c>
      <c r="DF89" s="174" t="s">
        <v>195</v>
      </c>
      <c r="DG89" s="174" t="s">
        <v>195</v>
      </c>
      <c r="DH89" s="173">
        <v>1</v>
      </c>
      <c r="DI89" s="174" t="s">
        <v>195</v>
      </c>
      <c r="DJ89" s="205" t="s">
        <v>195</v>
      </c>
      <c r="DK89" s="173" t="s">
        <v>195</v>
      </c>
      <c r="DL89" s="205" t="s">
        <v>195</v>
      </c>
      <c r="DM89" s="173" t="s">
        <v>195</v>
      </c>
      <c r="DN89" s="210" t="s">
        <v>195</v>
      </c>
      <c r="DO89" s="173" t="s">
        <v>195</v>
      </c>
      <c r="DP89" s="205" t="s">
        <v>195</v>
      </c>
      <c r="DQ89" s="173" t="s">
        <v>195</v>
      </c>
      <c r="DR89" s="205" t="s">
        <v>195</v>
      </c>
      <c r="DS89" s="173" t="s">
        <v>195</v>
      </c>
      <c r="DT89" s="210" t="s">
        <v>195</v>
      </c>
      <c r="DU89" s="174">
        <v>1</v>
      </c>
      <c r="DV89" s="205" t="s">
        <v>195</v>
      </c>
      <c r="DW89" s="173" t="s">
        <v>195</v>
      </c>
      <c r="DX89" s="205" t="s">
        <v>195</v>
      </c>
      <c r="DY89" s="173" t="s">
        <v>195</v>
      </c>
      <c r="DZ89" s="173">
        <v>1</v>
      </c>
    </row>
    <row r="90" spans="1:130" x14ac:dyDescent="0.25">
      <c r="A90" s="279" t="s">
        <v>247</v>
      </c>
      <c r="B90" s="279"/>
      <c r="C90" s="204">
        <v>2014</v>
      </c>
      <c r="D90" s="204" t="s">
        <v>309</v>
      </c>
      <c r="G90" s="173">
        <v>125</v>
      </c>
      <c r="H90" s="173">
        <v>125</v>
      </c>
      <c r="I90" s="173"/>
      <c r="J90" s="173">
        <v>44</v>
      </c>
      <c r="K90" s="205"/>
      <c r="L90" s="173">
        <v>65</v>
      </c>
      <c r="M90" s="205"/>
      <c r="N90" s="205"/>
      <c r="O90" s="173">
        <v>109</v>
      </c>
      <c r="P90" s="173"/>
      <c r="Q90" s="173">
        <v>192</v>
      </c>
      <c r="R90" s="205"/>
      <c r="S90" s="205"/>
      <c r="T90" s="205"/>
      <c r="U90" s="205"/>
      <c r="V90" s="205"/>
      <c r="W90" s="205"/>
      <c r="X90" s="205"/>
      <c r="Y90" s="205" t="s">
        <v>195</v>
      </c>
      <c r="Z90" s="205" t="s">
        <v>195</v>
      </c>
      <c r="AA90" s="205" t="s">
        <v>195</v>
      </c>
      <c r="AB90" s="205" t="s">
        <v>195</v>
      </c>
      <c r="AC90" s="205" t="s">
        <v>195</v>
      </c>
      <c r="AD90" s="205" t="s">
        <v>195</v>
      </c>
      <c r="AE90" s="205" t="s">
        <v>195</v>
      </c>
      <c r="AF90" s="205" t="s">
        <v>195</v>
      </c>
      <c r="AG90" s="205" t="s">
        <v>195</v>
      </c>
      <c r="AH90" s="205" t="s">
        <v>195</v>
      </c>
      <c r="AI90" s="205" t="s">
        <v>195</v>
      </c>
      <c r="AJ90" s="205" t="s">
        <v>195</v>
      </c>
      <c r="AK90" s="205" t="s">
        <v>195</v>
      </c>
      <c r="AL90" s="205" t="s">
        <v>195</v>
      </c>
      <c r="AM90" s="205" t="s">
        <v>195</v>
      </c>
      <c r="AN90" s="205" t="s">
        <v>195</v>
      </c>
      <c r="AO90" s="205" t="s">
        <v>195</v>
      </c>
      <c r="AP90" s="205" t="s">
        <v>195</v>
      </c>
      <c r="AQ90" s="205" t="s">
        <v>195</v>
      </c>
      <c r="AR90" s="205" t="s">
        <v>195</v>
      </c>
      <c r="AS90" s="205" t="s">
        <v>195</v>
      </c>
      <c r="CK90" s="212"/>
      <c r="CL90" s="212"/>
      <c r="CM90" s="212"/>
      <c r="CN90" s="212"/>
      <c r="CO90" s="212"/>
      <c r="CP90" s="212"/>
      <c r="CQ90" s="212"/>
      <c r="CR90" s="212"/>
      <c r="CS90" s="212"/>
      <c r="CT90" s="212"/>
      <c r="CU90" s="212"/>
      <c r="CV90" s="212"/>
      <c r="CW90" s="212"/>
      <c r="CX90" s="212"/>
      <c r="CY90" s="212"/>
      <c r="CZ90" s="212"/>
      <c r="DA90" s="212"/>
      <c r="DB90" s="212"/>
      <c r="DC90" s="212"/>
      <c r="DE90" s="173">
        <v>9</v>
      </c>
      <c r="DF90" s="173">
        <v>10</v>
      </c>
      <c r="DG90" s="174">
        <v>2</v>
      </c>
      <c r="DH90" s="173">
        <v>7</v>
      </c>
      <c r="DI90" s="173" t="s">
        <v>195</v>
      </c>
      <c r="DJ90" s="205" t="s">
        <v>195</v>
      </c>
      <c r="DK90" s="173">
        <v>4</v>
      </c>
      <c r="DL90" s="205" t="s">
        <v>195</v>
      </c>
      <c r="DM90" s="174">
        <v>1</v>
      </c>
      <c r="DN90" s="174">
        <v>1</v>
      </c>
      <c r="DO90" s="173" t="s">
        <v>195</v>
      </c>
      <c r="DP90" s="205" t="s">
        <v>195</v>
      </c>
      <c r="DQ90" s="174">
        <v>1</v>
      </c>
      <c r="DR90" s="173">
        <v>1</v>
      </c>
      <c r="DS90" s="173">
        <v>5</v>
      </c>
      <c r="DT90" s="210" t="s">
        <v>195</v>
      </c>
      <c r="DV90" s="205" t="s">
        <v>195</v>
      </c>
      <c r="DW90" s="173" t="s">
        <v>195</v>
      </c>
      <c r="DX90" s="205" t="s">
        <v>195</v>
      </c>
      <c r="DY90" s="173">
        <v>2</v>
      </c>
      <c r="DZ90" s="173">
        <v>44</v>
      </c>
    </row>
    <row r="91" spans="1:130" x14ac:dyDescent="0.25">
      <c r="A91" s="279" t="s">
        <v>248</v>
      </c>
      <c r="B91" s="279"/>
      <c r="C91" s="204">
        <v>2012</v>
      </c>
      <c r="D91" s="204" t="s">
        <v>192</v>
      </c>
      <c r="G91" s="173">
        <v>14</v>
      </c>
      <c r="H91" s="173">
        <v>14</v>
      </c>
      <c r="I91" s="173"/>
      <c r="J91" s="173">
        <v>3</v>
      </c>
      <c r="K91" s="173">
        <v>2</v>
      </c>
      <c r="L91" s="173">
        <v>1</v>
      </c>
      <c r="M91" s="173">
        <v>8</v>
      </c>
      <c r="N91" s="173">
        <v>0</v>
      </c>
      <c r="O91" s="173">
        <v>14</v>
      </c>
      <c r="P91" s="173"/>
      <c r="Q91" s="205"/>
      <c r="R91" s="205"/>
      <c r="S91" s="205"/>
      <c r="T91" s="205"/>
      <c r="U91" s="205"/>
      <c r="V91" s="205"/>
      <c r="W91" s="205"/>
      <c r="X91" s="205"/>
      <c r="Y91" s="205" t="s">
        <v>195</v>
      </c>
      <c r="Z91" s="205" t="s">
        <v>195</v>
      </c>
      <c r="AA91" s="205" t="s">
        <v>195</v>
      </c>
      <c r="AB91" s="205" t="s">
        <v>195</v>
      </c>
      <c r="AC91" s="205" t="s">
        <v>195</v>
      </c>
      <c r="AD91" s="205" t="s">
        <v>195</v>
      </c>
      <c r="AE91" s="174">
        <v>3</v>
      </c>
      <c r="AF91" s="205" t="s">
        <v>195</v>
      </c>
      <c r="AG91" s="205" t="s">
        <v>195</v>
      </c>
      <c r="AH91" s="205" t="s">
        <v>195</v>
      </c>
      <c r="AI91" s="205" t="s">
        <v>195</v>
      </c>
      <c r="AJ91" s="205" t="s">
        <v>195</v>
      </c>
      <c r="AK91" s="205" t="s">
        <v>195</v>
      </c>
      <c r="AL91" s="205" t="s">
        <v>195</v>
      </c>
      <c r="AM91" s="205" t="s">
        <v>195</v>
      </c>
      <c r="AN91" s="205" t="s">
        <v>195</v>
      </c>
      <c r="AO91" s="205" t="s">
        <v>195</v>
      </c>
      <c r="AP91" s="205" t="s">
        <v>195</v>
      </c>
      <c r="AQ91" s="205" t="s">
        <v>195</v>
      </c>
      <c r="AR91" s="205" t="s">
        <v>195</v>
      </c>
      <c r="AS91" s="205">
        <v>3</v>
      </c>
      <c r="CK91" s="212"/>
      <c r="CL91" s="212"/>
      <c r="CM91" s="212"/>
      <c r="CN91" s="212"/>
      <c r="CO91" s="212"/>
      <c r="CP91" s="212"/>
      <c r="CQ91" s="212"/>
      <c r="CR91" s="212"/>
      <c r="CS91" s="212"/>
      <c r="CT91" s="212"/>
      <c r="CU91" s="212"/>
      <c r="CV91" s="212"/>
      <c r="CW91" s="212"/>
      <c r="CX91" s="212"/>
      <c r="CY91" s="212"/>
      <c r="CZ91" s="212"/>
      <c r="DA91" s="212"/>
      <c r="DB91" s="212"/>
      <c r="DC91" s="212"/>
      <c r="DE91" s="174" t="s">
        <v>195</v>
      </c>
      <c r="DF91" s="174" t="s">
        <v>195</v>
      </c>
      <c r="DG91" s="174" t="s">
        <v>195</v>
      </c>
      <c r="DH91" s="173" t="s">
        <v>195</v>
      </c>
      <c r="DI91" s="173" t="s">
        <v>195</v>
      </c>
      <c r="DJ91" s="205" t="s">
        <v>195</v>
      </c>
      <c r="DK91" s="173">
        <v>2</v>
      </c>
      <c r="DL91" s="205" t="s">
        <v>195</v>
      </c>
      <c r="DM91" s="174" t="s">
        <v>195</v>
      </c>
      <c r="DN91" s="210" t="s">
        <v>195</v>
      </c>
      <c r="DO91" s="173" t="s">
        <v>195</v>
      </c>
      <c r="DP91" s="205" t="s">
        <v>195</v>
      </c>
      <c r="DQ91" s="173" t="s">
        <v>195</v>
      </c>
      <c r="DR91" s="210">
        <v>1</v>
      </c>
      <c r="DS91" s="173" t="s">
        <v>195</v>
      </c>
      <c r="DT91" s="210" t="s">
        <v>195</v>
      </c>
      <c r="DU91" s="173" t="s">
        <v>195</v>
      </c>
      <c r="DV91" s="205" t="s">
        <v>195</v>
      </c>
      <c r="DW91" s="205" t="s">
        <v>195</v>
      </c>
      <c r="DX91" s="173" t="s">
        <v>195</v>
      </c>
      <c r="DY91" s="205" t="s">
        <v>195</v>
      </c>
      <c r="DZ91" s="173">
        <v>3</v>
      </c>
    </row>
    <row r="92" spans="1:130" x14ac:dyDescent="0.25">
      <c r="A92" s="279" t="s">
        <v>248</v>
      </c>
      <c r="B92" s="279"/>
      <c r="C92" s="204">
        <v>2012</v>
      </c>
      <c r="D92" s="204" t="s">
        <v>309</v>
      </c>
      <c r="G92" s="173">
        <v>41</v>
      </c>
      <c r="H92" s="173">
        <v>41</v>
      </c>
      <c r="J92" s="173">
        <v>19</v>
      </c>
      <c r="K92" s="173">
        <v>7</v>
      </c>
      <c r="L92" s="173">
        <v>1</v>
      </c>
      <c r="M92" s="173">
        <v>13</v>
      </c>
      <c r="N92" s="173">
        <v>1</v>
      </c>
      <c r="O92" s="173">
        <v>41</v>
      </c>
      <c r="P92" s="173"/>
      <c r="Q92" s="205"/>
      <c r="R92" s="205"/>
      <c r="S92" s="205"/>
      <c r="T92" s="205"/>
      <c r="U92" s="205"/>
      <c r="V92" s="205"/>
      <c r="W92" s="205"/>
      <c r="X92" s="205"/>
      <c r="Y92" s="174">
        <v>2</v>
      </c>
      <c r="Z92" s="205" t="s">
        <v>195</v>
      </c>
      <c r="AA92" s="205" t="s">
        <v>195</v>
      </c>
      <c r="AB92" s="205" t="s">
        <v>195</v>
      </c>
      <c r="AC92" s="174">
        <v>9</v>
      </c>
      <c r="AD92" s="174">
        <v>2</v>
      </c>
      <c r="AE92" s="174">
        <v>0</v>
      </c>
      <c r="AF92" s="173">
        <v>3</v>
      </c>
      <c r="AG92" s="173">
        <v>0</v>
      </c>
      <c r="AH92" s="173">
        <v>0</v>
      </c>
      <c r="AI92" s="173">
        <v>1</v>
      </c>
      <c r="AJ92" s="173">
        <v>0</v>
      </c>
      <c r="AK92" s="173">
        <v>0</v>
      </c>
      <c r="AL92" s="173">
        <v>0</v>
      </c>
      <c r="AM92" s="173">
        <v>1</v>
      </c>
      <c r="AN92" s="173">
        <v>0</v>
      </c>
      <c r="AO92" s="173">
        <v>0</v>
      </c>
      <c r="AP92" s="173">
        <v>0</v>
      </c>
      <c r="AQ92" s="210">
        <v>1</v>
      </c>
      <c r="AR92" s="173">
        <v>1</v>
      </c>
      <c r="AS92" s="173">
        <v>19</v>
      </c>
      <c r="CK92" s="212"/>
      <c r="CL92" s="212"/>
      <c r="CM92" s="212"/>
      <c r="CN92" s="212"/>
      <c r="CO92" s="212"/>
      <c r="CP92" s="212"/>
      <c r="CQ92" s="212"/>
      <c r="CR92" s="212"/>
      <c r="CS92" s="212"/>
      <c r="CT92" s="212"/>
      <c r="CU92" s="212"/>
      <c r="CV92" s="212"/>
      <c r="CW92" s="212"/>
      <c r="CX92" s="212"/>
      <c r="CY92" s="212"/>
      <c r="CZ92" s="212"/>
      <c r="DA92" s="212"/>
      <c r="DB92" s="212"/>
      <c r="DC92" s="212"/>
      <c r="DE92" s="173">
        <v>1</v>
      </c>
      <c r="DF92" s="174">
        <v>0</v>
      </c>
      <c r="DG92" s="174">
        <v>3</v>
      </c>
      <c r="DH92" s="173">
        <v>3</v>
      </c>
      <c r="DI92" s="173">
        <v>3</v>
      </c>
      <c r="DJ92" s="173">
        <v>0</v>
      </c>
      <c r="DK92" s="173">
        <v>0</v>
      </c>
      <c r="DL92" s="173">
        <v>0</v>
      </c>
      <c r="DM92" s="173">
        <v>2</v>
      </c>
      <c r="DN92" s="173">
        <v>0</v>
      </c>
      <c r="DO92" s="173">
        <v>0</v>
      </c>
      <c r="DP92" s="173">
        <v>0</v>
      </c>
      <c r="DQ92" s="173">
        <v>1</v>
      </c>
      <c r="DR92" s="210">
        <v>1</v>
      </c>
      <c r="DS92" s="173">
        <v>1</v>
      </c>
      <c r="DT92" s="173">
        <v>0</v>
      </c>
      <c r="DU92" s="173">
        <v>0</v>
      </c>
      <c r="DV92" s="173">
        <v>0</v>
      </c>
      <c r="DW92" s="173">
        <v>0</v>
      </c>
      <c r="DX92" s="173">
        <v>0</v>
      </c>
      <c r="DY92" s="173">
        <v>4</v>
      </c>
      <c r="DZ92" s="173">
        <v>19</v>
      </c>
    </row>
    <row r="93" spans="1:130" x14ac:dyDescent="0.25">
      <c r="A93" s="279" t="s">
        <v>248</v>
      </c>
      <c r="B93" s="279"/>
      <c r="C93" s="204">
        <v>2013</v>
      </c>
      <c r="D93" s="204" t="s">
        <v>192</v>
      </c>
      <c r="G93" s="173">
        <v>24</v>
      </c>
      <c r="H93" s="173">
        <v>24</v>
      </c>
      <c r="J93" s="173">
        <v>10</v>
      </c>
      <c r="K93" s="173">
        <v>3</v>
      </c>
      <c r="L93" s="173">
        <v>0</v>
      </c>
      <c r="M93" s="173">
        <v>11</v>
      </c>
      <c r="N93" s="173">
        <v>0</v>
      </c>
      <c r="O93" s="173">
        <v>24</v>
      </c>
      <c r="P93" s="173"/>
      <c r="Q93" s="205"/>
      <c r="R93" s="205"/>
      <c r="S93" s="205"/>
      <c r="T93" s="205"/>
      <c r="U93" s="205"/>
      <c r="V93" s="205"/>
      <c r="W93" s="205"/>
      <c r="X93" s="205"/>
      <c r="Y93" s="210" t="s">
        <v>195</v>
      </c>
      <c r="Z93" s="205" t="s">
        <v>195</v>
      </c>
      <c r="AA93" s="205" t="s">
        <v>195</v>
      </c>
      <c r="AB93" s="205" t="s">
        <v>195</v>
      </c>
      <c r="AC93" s="210" t="s">
        <v>195</v>
      </c>
      <c r="AD93" s="210" t="s">
        <v>195</v>
      </c>
      <c r="AE93" s="174">
        <v>10</v>
      </c>
      <c r="AF93" s="210" t="s">
        <v>195</v>
      </c>
      <c r="AG93" s="210" t="s">
        <v>195</v>
      </c>
      <c r="AH93" s="210" t="s">
        <v>195</v>
      </c>
      <c r="AI93" s="210" t="s">
        <v>195</v>
      </c>
      <c r="AJ93" s="210" t="s">
        <v>195</v>
      </c>
      <c r="AK93" s="210" t="s">
        <v>195</v>
      </c>
      <c r="AL93" s="210" t="s">
        <v>195</v>
      </c>
      <c r="AM93" s="210" t="s">
        <v>195</v>
      </c>
      <c r="AN93" s="210" t="s">
        <v>195</v>
      </c>
      <c r="AO93" s="210" t="s">
        <v>195</v>
      </c>
      <c r="AP93" s="210" t="s">
        <v>195</v>
      </c>
      <c r="AQ93" s="210" t="s">
        <v>195</v>
      </c>
      <c r="AR93" s="210" t="s">
        <v>195</v>
      </c>
      <c r="AS93" s="210">
        <v>10</v>
      </c>
      <c r="CK93" s="212"/>
      <c r="CL93" s="212"/>
      <c r="CM93" s="212"/>
      <c r="CN93" s="212"/>
      <c r="CO93" s="212"/>
      <c r="CP93" s="212"/>
      <c r="CQ93" s="212"/>
      <c r="CR93" s="212"/>
      <c r="CS93" s="212"/>
      <c r="CT93" s="212"/>
      <c r="CU93" s="212"/>
      <c r="CV93" s="212"/>
      <c r="CW93" s="212"/>
      <c r="CX93" s="212"/>
      <c r="CY93" s="212"/>
      <c r="CZ93" s="212"/>
      <c r="DA93" s="212"/>
      <c r="DB93" s="212"/>
      <c r="DC93" s="212"/>
      <c r="DE93" s="173">
        <v>7</v>
      </c>
      <c r="DF93" s="173">
        <v>0</v>
      </c>
      <c r="DG93" s="173">
        <v>0</v>
      </c>
      <c r="DH93" s="173">
        <v>0</v>
      </c>
      <c r="DI93" s="173">
        <v>1</v>
      </c>
      <c r="DJ93" s="173">
        <v>0</v>
      </c>
      <c r="DK93" s="173">
        <v>0</v>
      </c>
      <c r="DL93" s="173">
        <v>0</v>
      </c>
      <c r="DM93" s="173">
        <v>1</v>
      </c>
      <c r="DN93" s="173">
        <v>0</v>
      </c>
      <c r="DO93" s="173">
        <v>0</v>
      </c>
      <c r="DP93" s="173">
        <v>0</v>
      </c>
      <c r="DQ93" s="173">
        <v>0</v>
      </c>
      <c r="DR93" s="210">
        <v>0</v>
      </c>
      <c r="DS93" s="173">
        <v>0</v>
      </c>
      <c r="DT93" s="173">
        <v>0</v>
      </c>
      <c r="DU93" s="173">
        <v>0</v>
      </c>
      <c r="DV93" s="173">
        <v>0</v>
      </c>
      <c r="DW93" s="173">
        <v>0</v>
      </c>
      <c r="DX93" s="173">
        <v>0</v>
      </c>
      <c r="DY93" s="173">
        <v>1</v>
      </c>
      <c r="DZ93" s="173">
        <v>10</v>
      </c>
    </row>
    <row r="94" spans="1:130" x14ac:dyDescent="0.25">
      <c r="A94" s="279" t="s">
        <v>248</v>
      </c>
      <c r="B94" s="279"/>
      <c r="C94" s="204">
        <v>2013</v>
      </c>
      <c r="D94" s="204" t="s">
        <v>309</v>
      </c>
      <c r="G94" s="173">
        <v>31</v>
      </c>
      <c r="H94" s="173">
        <v>31</v>
      </c>
      <c r="J94" s="173">
        <v>15</v>
      </c>
      <c r="K94" s="173">
        <v>1</v>
      </c>
      <c r="L94" s="173">
        <v>1</v>
      </c>
      <c r="M94" s="173">
        <v>14</v>
      </c>
      <c r="N94" s="173">
        <v>0</v>
      </c>
      <c r="O94" s="173">
        <v>31</v>
      </c>
      <c r="P94" s="173"/>
      <c r="Q94" s="205"/>
      <c r="R94" s="205"/>
      <c r="S94" s="205"/>
      <c r="T94" s="205"/>
      <c r="U94" s="205"/>
      <c r="V94" s="205"/>
      <c r="W94" s="205"/>
      <c r="X94" s="205"/>
      <c r="Y94" s="174">
        <v>0</v>
      </c>
      <c r="Z94" s="205" t="s">
        <v>195</v>
      </c>
      <c r="AA94" s="205" t="s">
        <v>195</v>
      </c>
      <c r="AB94" s="205" t="s">
        <v>195</v>
      </c>
      <c r="AC94" s="174">
        <v>8</v>
      </c>
      <c r="AD94" s="174">
        <v>0</v>
      </c>
      <c r="AE94" s="173">
        <v>0</v>
      </c>
      <c r="AF94" s="173">
        <v>2</v>
      </c>
      <c r="AG94" s="173">
        <v>0</v>
      </c>
      <c r="AH94" s="173">
        <v>1</v>
      </c>
      <c r="AI94" s="173">
        <v>0</v>
      </c>
      <c r="AJ94" s="173">
        <v>0</v>
      </c>
      <c r="AK94" s="173">
        <v>0</v>
      </c>
      <c r="AL94" s="173">
        <v>0</v>
      </c>
      <c r="AM94" s="173">
        <v>1</v>
      </c>
      <c r="AN94" s="173">
        <v>0</v>
      </c>
      <c r="AO94" s="173">
        <v>0</v>
      </c>
      <c r="AP94" s="173">
        <v>0</v>
      </c>
      <c r="AQ94" s="173">
        <v>3</v>
      </c>
      <c r="AR94" s="173">
        <v>3</v>
      </c>
      <c r="AS94" s="173">
        <v>15</v>
      </c>
      <c r="CK94" s="212"/>
      <c r="CL94" s="212"/>
      <c r="CM94" s="212"/>
      <c r="CN94" s="212"/>
      <c r="CO94" s="212"/>
      <c r="CP94" s="212"/>
      <c r="CQ94" s="212"/>
      <c r="CR94" s="212"/>
      <c r="CS94" s="212"/>
      <c r="CT94" s="212"/>
      <c r="CU94" s="212"/>
      <c r="CV94" s="212"/>
      <c r="CW94" s="212"/>
      <c r="CX94" s="212"/>
      <c r="CY94" s="212"/>
      <c r="CZ94" s="212"/>
      <c r="DA94" s="212"/>
      <c r="DB94" s="212"/>
      <c r="DC94" s="212"/>
      <c r="DE94" s="173">
        <v>1</v>
      </c>
      <c r="DF94" s="173">
        <v>0</v>
      </c>
      <c r="DG94" s="173">
        <v>0</v>
      </c>
      <c r="DH94" s="173">
        <v>5</v>
      </c>
      <c r="DI94" s="173">
        <v>1</v>
      </c>
      <c r="DJ94" s="173">
        <v>0</v>
      </c>
      <c r="DK94" s="173">
        <v>3</v>
      </c>
      <c r="DL94" s="173">
        <v>0</v>
      </c>
      <c r="DM94" s="173">
        <v>1</v>
      </c>
      <c r="DN94" s="173">
        <v>0</v>
      </c>
      <c r="DO94" s="173">
        <v>0</v>
      </c>
      <c r="DP94" s="173">
        <v>0</v>
      </c>
      <c r="DQ94" s="173">
        <v>0</v>
      </c>
      <c r="DR94" s="210">
        <v>2</v>
      </c>
      <c r="DS94" s="173">
        <v>0</v>
      </c>
      <c r="DT94" s="173">
        <v>0</v>
      </c>
      <c r="DU94" s="173">
        <v>0</v>
      </c>
      <c r="DV94" s="173">
        <v>0</v>
      </c>
      <c r="DW94" s="173">
        <v>0</v>
      </c>
      <c r="DX94" s="173">
        <v>0</v>
      </c>
      <c r="DY94" s="173">
        <v>2</v>
      </c>
      <c r="DZ94" s="173">
        <v>15</v>
      </c>
    </row>
    <row r="95" spans="1:130" x14ac:dyDescent="0.25">
      <c r="A95" s="279" t="s">
        <v>248</v>
      </c>
      <c r="B95" s="279"/>
      <c r="C95" s="204">
        <v>2014</v>
      </c>
      <c r="D95" s="204" t="s">
        <v>192</v>
      </c>
      <c r="G95" s="173">
        <v>30</v>
      </c>
      <c r="H95" s="173">
        <v>30</v>
      </c>
      <c r="I95" s="173"/>
      <c r="J95" s="173">
        <v>16</v>
      </c>
      <c r="K95" s="173">
        <v>1</v>
      </c>
      <c r="L95" s="173">
        <v>1</v>
      </c>
      <c r="M95" s="173">
        <v>11</v>
      </c>
      <c r="N95" s="173">
        <v>1</v>
      </c>
      <c r="O95" s="173">
        <v>30</v>
      </c>
      <c r="P95" s="173"/>
      <c r="Q95" s="205"/>
      <c r="R95" s="205"/>
      <c r="S95" s="205"/>
      <c r="T95" s="205"/>
      <c r="U95" s="205"/>
      <c r="V95" s="205"/>
      <c r="W95" s="205"/>
      <c r="X95" s="205"/>
      <c r="Y95" s="210" t="s">
        <v>195</v>
      </c>
      <c r="Z95" s="205" t="s">
        <v>195</v>
      </c>
      <c r="AA95" s="205" t="s">
        <v>195</v>
      </c>
      <c r="AB95" s="205" t="s">
        <v>195</v>
      </c>
      <c r="AC95" s="210" t="s">
        <v>195</v>
      </c>
      <c r="AD95" s="210" t="s">
        <v>195</v>
      </c>
      <c r="AE95" s="210" t="s">
        <v>195</v>
      </c>
      <c r="AF95" s="210" t="s">
        <v>195</v>
      </c>
      <c r="AG95" s="210" t="s">
        <v>195</v>
      </c>
      <c r="AH95" s="210" t="s">
        <v>195</v>
      </c>
      <c r="AI95" s="210" t="s">
        <v>195</v>
      </c>
      <c r="AJ95" s="210" t="s">
        <v>195</v>
      </c>
      <c r="AK95" s="210" t="s">
        <v>195</v>
      </c>
      <c r="AL95" s="210" t="s">
        <v>195</v>
      </c>
      <c r="AM95" s="210" t="s">
        <v>195</v>
      </c>
      <c r="AN95" s="210" t="s">
        <v>195</v>
      </c>
      <c r="AO95" s="210" t="s">
        <v>195</v>
      </c>
      <c r="AP95" s="210" t="s">
        <v>195</v>
      </c>
      <c r="AQ95" s="210" t="s">
        <v>195</v>
      </c>
      <c r="AR95" s="210" t="s">
        <v>195</v>
      </c>
      <c r="AS95" s="210">
        <v>16</v>
      </c>
      <c r="CK95" s="212"/>
      <c r="CL95" s="212"/>
      <c r="CM95" s="212"/>
      <c r="CN95" s="212"/>
      <c r="CO95" s="212"/>
      <c r="CP95" s="212"/>
      <c r="CQ95" s="212"/>
      <c r="CR95" s="212"/>
      <c r="CS95" s="212"/>
      <c r="CT95" s="212"/>
      <c r="CU95" s="212"/>
      <c r="CV95" s="212"/>
      <c r="CW95" s="212"/>
      <c r="CX95" s="212"/>
      <c r="CY95" s="212"/>
      <c r="CZ95" s="212"/>
      <c r="DA95" s="212"/>
      <c r="DB95" s="212"/>
      <c r="DC95" s="212"/>
      <c r="DE95" s="173">
        <v>7</v>
      </c>
      <c r="DF95" s="173">
        <v>0</v>
      </c>
      <c r="DG95" s="173">
        <v>0</v>
      </c>
      <c r="DH95" s="173">
        <v>2</v>
      </c>
      <c r="DI95" s="173">
        <v>4</v>
      </c>
      <c r="DJ95" s="173">
        <v>0</v>
      </c>
      <c r="DK95" s="174" t="s">
        <v>195</v>
      </c>
      <c r="DL95" s="173">
        <v>0</v>
      </c>
      <c r="DM95" s="173">
        <v>0</v>
      </c>
      <c r="DN95" s="173">
        <v>0</v>
      </c>
      <c r="DO95" s="173">
        <v>0</v>
      </c>
      <c r="DP95" s="173">
        <v>0</v>
      </c>
      <c r="DQ95" s="173">
        <v>0</v>
      </c>
      <c r="DR95" s="210">
        <v>0</v>
      </c>
      <c r="DS95" s="173">
        <v>0</v>
      </c>
      <c r="DT95" s="174" t="s">
        <v>195</v>
      </c>
      <c r="DU95" s="173">
        <v>0</v>
      </c>
      <c r="DV95" s="173">
        <v>0</v>
      </c>
      <c r="DW95" s="173">
        <v>0</v>
      </c>
      <c r="DX95" s="173">
        <v>0</v>
      </c>
      <c r="DY95" s="173">
        <v>0</v>
      </c>
      <c r="DZ95" s="173">
        <v>16</v>
      </c>
    </row>
    <row r="96" spans="1:130" x14ac:dyDescent="0.25">
      <c r="A96" s="279" t="s">
        <v>248</v>
      </c>
      <c r="B96" s="279"/>
      <c r="C96" s="204">
        <v>2014</v>
      </c>
      <c r="D96" s="204" t="s">
        <v>309</v>
      </c>
      <c r="G96" s="173">
        <v>32</v>
      </c>
      <c r="H96" s="173">
        <v>32</v>
      </c>
      <c r="I96" s="173"/>
      <c r="J96" s="173">
        <v>18</v>
      </c>
      <c r="K96" s="173">
        <v>1</v>
      </c>
      <c r="L96" s="173">
        <v>2</v>
      </c>
      <c r="M96" s="173">
        <v>11</v>
      </c>
      <c r="O96" s="173">
        <v>32</v>
      </c>
      <c r="P96" s="173"/>
      <c r="Q96" s="205"/>
      <c r="R96" s="205"/>
      <c r="S96" s="205"/>
      <c r="T96" s="205"/>
      <c r="U96" s="205"/>
      <c r="V96" s="205"/>
      <c r="W96" s="205"/>
      <c r="X96" s="205"/>
      <c r="Y96" s="210" t="s">
        <v>195</v>
      </c>
      <c r="Z96" s="205" t="s">
        <v>195</v>
      </c>
      <c r="AA96" s="205" t="s">
        <v>195</v>
      </c>
      <c r="AB96" s="205" t="s">
        <v>195</v>
      </c>
      <c r="AC96" s="174">
        <v>6</v>
      </c>
      <c r="AD96" s="210" t="s">
        <v>195</v>
      </c>
      <c r="AE96" s="173">
        <v>16</v>
      </c>
      <c r="AF96" s="174">
        <v>7</v>
      </c>
      <c r="AG96" s="173" t="s">
        <v>195</v>
      </c>
      <c r="AH96" s="173" t="s">
        <v>195</v>
      </c>
      <c r="AI96" s="174">
        <v>2</v>
      </c>
      <c r="AJ96" s="173" t="s">
        <v>195</v>
      </c>
      <c r="AK96" s="173">
        <v>1</v>
      </c>
      <c r="AL96" s="173" t="s">
        <v>195</v>
      </c>
      <c r="AM96" s="173" t="s">
        <v>195</v>
      </c>
      <c r="AN96" s="174" t="s">
        <v>195</v>
      </c>
      <c r="AO96" s="173" t="s">
        <v>195</v>
      </c>
      <c r="AP96" s="173" t="s">
        <v>195</v>
      </c>
      <c r="AQ96" s="210" t="s">
        <v>195</v>
      </c>
      <c r="AR96" s="173">
        <v>2</v>
      </c>
      <c r="AS96" s="173">
        <v>18</v>
      </c>
      <c r="CK96" s="212"/>
      <c r="CL96" s="212"/>
      <c r="CM96" s="212"/>
      <c r="CN96" s="212"/>
      <c r="CO96" s="212"/>
      <c r="CP96" s="212"/>
      <c r="CQ96" s="212"/>
      <c r="CR96" s="212"/>
      <c r="CS96" s="212"/>
      <c r="CT96" s="212"/>
      <c r="CU96" s="212"/>
      <c r="CV96" s="212"/>
      <c r="CW96" s="212"/>
      <c r="CX96" s="212"/>
      <c r="CY96" s="212"/>
      <c r="CZ96" s="212"/>
      <c r="DA96" s="212"/>
      <c r="DB96" s="212"/>
      <c r="DC96" s="212"/>
      <c r="DE96" s="173">
        <v>2</v>
      </c>
      <c r="DF96" s="173">
        <v>2</v>
      </c>
      <c r="DG96" s="173">
        <v>2</v>
      </c>
      <c r="DH96" s="173">
        <v>5</v>
      </c>
      <c r="DI96" s="173">
        <v>3</v>
      </c>
      <c r="DJ96" s="173">
        <v>0</v>
      </c>
      <c r="DK96" s="173">
        <v>1</v>
      </c>
      <c r="DL96" s="173">
        <v>0</v>
      </c>
      <c r="DM96" s="173">
        <v>0</v>
      </c>
      <c r="DN96" s="173">
        <v>0</v>
      </c>
      <c r="DO96" s="173">
        <v>0</v>
      </c>
      <c r="DP96" s="173">
        <v>0</v>
      </c>
      <c r="DQ96" s="173">
        <v>0</v>
      </c>
      <c r="DR96" s="210">
        <v>1</v>
      </c>
      <c r="DS96" s="173">
        <v>1</v>
      </c>
      <c r="DT96" s="173">
        <v>1</v>
      </c>
      <c r="DU96" s="173">
        <v>0</v>
      </c>
      <c r="DV96" s="173">
        <v>0</v>
      </c>
      <c r="DW96" s="173">
        <v>0</v>
      </c>
      <c r="DX96" s="173" t="s">
        <v>195</v>
      </c>
      <c r="DY96" s="174" t="s">
        <v>195</v>
      </c>
      <c r="DZ96" s="173">
        <v>18</v>
      </c>
    </row>
    <row r="97" spans="1:130" x14ac:dyDescent="0.25">
      <c r="A97" s="279" t="s">
        <v>258</v>
      </c>
      <c r="B97" s="279"/>
      <c r="C97" s="204">
        <v>2012</v>
      </c>
      <c r="D97" s="204" t="s">
        <v>192</v>
      </c>
      <c r="CK97" s="212"/>
      <c r="CL97" s="212"/>
      <c r="CM97" s="212"/>
      <c r="CN97" s="212"/>
      <c r="CO97" s="212"/>
      <c r="CP97" s="212"/>
      <c r="CQ97" s="212"/>
      <c r="CR97" s="212"/>
      <c r="CS97" s="212"/>
      <c r="CT97" s="212"/>
      <c r="CU97" s="212"/>
      <c r="CV97" s="212"/>
      <c r="CW97" s="212"/>
      <c r="CX97" s="212"/>
      <c r="CY97" s="212"/>
      <c r="CZ97" s="212"/>
      <c r="DA97" s="212"/>
      <c r="DB97" s="212"/>
      <c r="DC97" s="212"/>
    </row>
    <row r="98" spans="1:130" x14ac:dyDescent="0.25">
      <c r="A98" s="279" t="s">
        <v>258</v>
      </c>
      <c r="B98" s="279"/>
      <c r="C98" s="204">
        <v>2012</v>
      </c>
      <c r="D98" s="204" t="s">
        <v>309</v>
      </c>
      <c r="K98" s="173"/>
      <c r="AC98" s="210">
        <v>16</v>
      </c>
      <c r="AD98" s="174">
        <v>8</v>
      </c>
      <c r="AI98" s="210">
        <v>1</v>
      </c>
      <c r="AS98" s="210">
        <v>25</v>
      </c>
      <c r="CK98" s="212"/>
      <c r="CL98" s="212"/>
      <c r="CM98" s="212"/>
      <c r="CN98" s="212"/>
      <c r="CO98" s="212"/>
      <c r="CP98" s="212"/>
      <c r="CQ98" s="212"/>
      <c r="CR98" s="212"/>
      <c r="CS98" s="212"/>
      <c r="CT98" s="212"/>
      <c r="CU98" s="212"/>
      <c r="CV98" s="212"/>
      <c r="CW98" s="212"/>
      <c r="CX98" s="212"/>
      <c r="CY98" s="212"/>
      <c r="CZ98" s="212"/>
      <c r="DA98" s="212"/>
      <c r="DB98" s="212"/>
      <c r="DC98" s="212"/>
      <c r="DE98" s="173">
        <v>7</v>
      </c>
      <c r="DF98" s="173">
        <v>7</v>
      </c>
      <c r="DG98" s="173">
        <v>1</v>
      </c>
      <c r="DH98" s="173">
        <v>3</v>
      </c>
      <c r="DK98" s="173">
        <v>2</v>
      </c>
      <c r="DO98" s="173"/>
      <c r="DQ98" s="173">
        <v>1</v>
      </c>
      <c r="DR98" s="210">
        <v>1</v>
      </c>
      <c r="DZ98" s="174">
        <f>SUM(DE98:DY98)</f>
        <v>22</v>
      </c>
    </row>
    <row r="99" spans="1:130" x14ac:dyDescent="0.25">
      <c r="A99" s="279" t="s">
        <v>258</v>
      </c>
      <c r="B99" s="279"/>
      <c r="C99" s="204">
        <v>2013</v>
      </c>
      <c r="D99" s="204" t="s">
        <v>192</v>
      </c>
      <c r="CK99" s="212"/>
      <c r="CL99" s="212"/>
      <c r="CM99" s="212"/>
      <c r="CN99" s="212"/>
      <c r="CO99" s="212"/>
      <c r="CP99" s="212"/>
      <c r="CQ99" s="212"/>
      <c r="CR99" s="212"/>
      <c r="CS99" s="212"/>
      <c r="CT99" s="212"/>
      <c r="CU99" s="212"/>
      <c r="CV99" s="212"/>
      <c r="CW99" s="212"/>
      <c r="CX99" s="212"/>
      <c r="CY99" s="212"/>
      <c r="CZ99" s="212"/>
      <c r="DA99" s="212"/>
      <c r="DB99" s="212"/>
      <c r="DC99" s="212"/>
    </row>
    <row r="100" spans="1:130" x14ac:dyDescent="0.25">
      <c r="A100" s="279" t="s">
        <v>258</v>
      </c>
      <c r="B100" s="279"/>
      <c r="C100" s="204">
        <v>2013</v>
      </c>
      <c r="D100" s="204" t="s">
        <v>309</v>
      </c>
      <c r="AC100" s="174">
        <v>10</v>
      </c>
      <c r="AD100" s="174">
        <v>1</v>
      </c>
      <c r="AH100" s="174">
        <v>1</v>
      </c>
      <c r="AP100" s="174">
        <v>1</v>
      </c>
      <c r="AS100" s="173">
        <v>13</v>
      </c>
      <c r="CK100" s="212"/>
      <c r="CL100" s="212"/>
      <c r="CM100" s="212"/>
      <c r="CN100" s="212"/>
      <c r="CO100" s="212"/>
      <c r="CP100" s="212"/>
      <c r="CQ100" s="212"/>
      <c r="CR100" s="212"/>
      <c r="CS100" s="212"/>
      <c r="CT100" s="212"/>
      <c r="CU100" s="212"/>
      <c r="CV100" s="212"/>
      <c r="CW100" s="212"/>
      <c r="CX100" s="212"/>
      <c r="CY100" s="212"/>
      <c r="CZ100" s="212"/>
      <c r="DA100" s="212"/>
      <c r="DB100" s="212"/>
      <c r="DC100" s="212"/>
      <c r="DE100" s="173">
        <v>3</v>
      </c>
      <c r="DF100" s="173">
        <v>4</v>
      </c>
      <c r="DG100" s="173">
        <v>1</v>
      </c>
      <c r="DU100" s="174">
        <v>1</v>
      </c>
      <c r="DY100" s="174">
        <v>3</v>
      </c>
      <c r="DZ100" s="174">
        <f>SUM(DE100:DY100)</f>
        <v>12</v>
      </c>
    </row>
    <row r="101" spans="1:130" x14ac:dyDescent="0.25">
      <c r="A101" s="279" t="s">
        <v>258</v>
      </c>
      <c r="B101" s="279"/>
      <c r="C101" s="204">
        <v>2014</v>
      </c>
      <c r="D101" s="204" t="s">
        <v>192</v>
      </c>
      <c r="CK101" s="212"/>
      <c r="CL101" s="212"/>
      <c r="CM101" s="212"/>
      <c r="CN101" s="212"/>
      <c r="CO101" s="212"/>
      <c r="CP101" s="212"/>
      <c r="CQ101" s="212"/>
      <c r="CR101" s="212"/>
      <c r="CS101" s="212"/>
      <c r="CT101" s="212"/>
      <c r="CU101" s="212"/>
      <c r="CV101" s="212"/>
      <c r="CW101" s="212"/>
      <c r="CX101" s="212"/>
      <c r="CY101" s="212"/>
      <c r="CZ101" s="212"/>
      <c r="DA101" s="212"/>
      <c r="DB101" s="212"/>
      <c r="DC101" s="212"/>
    </row>
    <row r="102" spans="1:130" x14ac:dyDescent="0.25">
      <c r="A102" s="279" t="s">
        <v>258</v>
      </c>
      <c r="B102" s="279"/>
      <c r="C102" s="204">
        <v>2014</v>
      </c>
      <c r="D102" s="204" t="s">
        <v>309</v>
      </c>
      <c r="AC102" s="174">
        <v>6</v>
      </c>
      <c r="AI102" s="174">
        <v>1</v>
      </c>
      <c r="AS102" s="174">
        <v>7</v>
      </c>
      <c r="CK102" s="212"/>
      <c r="CL102" s="212"/>
      <c r="CM102" s="212"/>
      <c r="CN102" s="212"/>
      <c r="CO102" s="212"/>
      <c r="CP102" s="212"/>
      <c r="CQ102" s="212"/>
      <c r="CR102" s="212"/>
      <c r="CS102" s="212"/>
      <c r="CT102" s="212"/>
      <c r="CU102" s="212"/>
      <c r="CV102" s="212"/>
      <c r="CW102" s="212"/>
      <c r="CX102" s="212"/>
      <c r="CY102" s="212"/>
      <c r="CZ102" s="212"/>
      <c r="DA102" s="212"/>
      <c r="DB102" s="212"/>
      <c r="DC102" s="212"/>
      <c r="DE102" s="174">
        <v>2</v>
      </c>
      <c r="DK102" s="174">
        <v>1</v>
      </c>
      <c r="DR102" s="174">
        <v>1</v>
      </c>
      <c r="DZ102" s="174">
        <f>SUM(DE102:DY102)</f>
        <v>4</v>
      </c>
    </row>
    <row r="103" spans="1:130" x14ac:dyDescent="0.25">
      <c r="A103" s="279" t="s">
        <v>264</v>
      </c>
      <c r="B103" s="279"/>
      <c r="C103" s="174">
        <v>2012</v>
      </c>
      <c r="D103" s="174" t="s">
        <v>192</v>
      </c>
      <c r="G103" s="174">
        <v>39</v>
      </c>
      <c r="H103" s="174">
        <v>9</v>
      </c>
      <c r="J103" s="174">
        <v>7</v>
      </c>
      <c r="K103" s="174">
        <v>1</v>
      </c>
      <c r="L103" s="174">
        <v>0</v>
      </c>
      <c r="M103" s="174">
        <v>1</v>
      </c>
      <c r="N103" s="174">
        <v>0</v>
      </c>
      <c r="O103" s="174">
        <f>SUM(J103:N103)</f>
        <v>9</v>
      </c>
      <c r="Q103" s="174">
        <v>20</v>
      </c>
      <c r="S103" s="174">
        <v>20</v>
      </c>
      <c r="T103" s="174">
        <v>8</v>
      </c>
      <c r="U103" s="174">
        <v>12</v>
      </c>
      <c r="V103" s="174">
        <v>0</v>
      </c>
      <c r="Y103" s="174">
        <v>0</v>
      </c>
      <c r="AC103" s="174">
        <v>4</v>
      </c>
      <c r="AD103" s="174">
        <v>1</v>
      </c>
      <c r="AE103" s="174">
        <v>2</v>
      </c>
      <c r="AF103" s="174">
        <v>0</v>
      </c>
      <c r="AG103" s="174">
        <v>0</v>
      </c>
      <c r="AH103" s="174">
        <v>0</v>
      </c>
      <c r="AI103" s="174">
        <v>4</v>
      </c>
      <c r="AJ103" s="174">
        <v>0</v>
      </c>
      <c r="AK103" s="174">
        <v>0</v>
      </c>
      <c r="AL103" s="174">
        <v>0</v>
      </c>
      <c r="AM103" s="174">
        <v>0</v>
      </c>
      <c r="AN103" s="174">
        <v>0</v>
      </c>
      <c r="AO103" s="174">
        <v>0</v>
      </c>
      <c r="AP103" s="174">
        <v>0</v>
      </c>
      <c r="AQ103" s="174">
        <v>1</v>
      </c>
      <c r="AR103" s="174">
        <v>0</v>
      </c>
      <c r="AS103" s="174">
        <f>SUM(Y103:AR103)</f>
        <v>12</v>
      </c>
      <c r="CK103" s="212"/>
      <c r="CL103" s="212"/>
      <c r="CM103" s="212"/>
      <c r="CN103" s="212"/>
      <c r="CO103" s="212"/>
      <c r="CP103" s="212"/>
      <c r="CQ103" s="212"/>
      <c r="CR103" s="212"/>
      <c r="CS103" s="212"/>
      <c r="CT103" s="212"/>
      <c r="CU103" s="212"/>
      <c r="CV103" s="212"/>
      <c r="CW103" s="212"/>
      <c r="CX103" s="212"/>
      <c r="CY103" s="212"/>
      <c r="CZ103" s="212"/>
      <c r="DA103" s="212"/>
      <c r="DB103" s="212"/>
      <c r="DC103" s="212"/>
      <c r="DE103" s="174">
        <v>7</v>
      </c>
      <c r="DF103" s="174">
        <v>0</v>
      </c>
      <c r="DG103" s="174">
        <v>0</v>
      </c>
      <c r="DH103" s="174">
        <v>0</v>
      </c>
      <c r="DI103" s="174">
        <v>0</v>
      </c>
      <c r="DJ103" s="174">
        <v>0</v>
      </c>
      <c r="DK103" s="174">
        <v>0</v>
      </c>
      <c r="DL103" s="174">
        <v>0</v>
      </c>
      <c r="DM103" s="174">
        <v>0</v>
      </c>
      <c r="DN103" s="174">
        <v>0</v>
      </c>
      <c r="DO103" s="174">
        <v>0</v>
      </c>
      <c r="DP103" s="174">
        <v>0</v>
      </c>
      <c r="DQ103" s="174">
        <v>0</v>
      </c>
      <c r="DR103" s="174">
        <v>0</v>
      </c>
      <c r="DS103" s="174">
        <v>0</v>
      </c>
      <c r="DT103" s="174">
        <v>0</v>
      </c>
      <c r="DU103" s="174">
        <v>0</v>
      </c>
      <c r="DV103" s="174">
        <v>0</v>
      </c>
      <c r="DW103" s="174">
        <v>0</v>
      </c>
      <c r="DX103" s="174">
        <v>0</v>
      </c>
      <c r="DY103" s="174">
        <v>0</v>
      </c>
      <c r="DZ103" s="174">
        <f>SUM(DE103:DY103)</f>
        <v>7</v>
      </c>
    </row>
    <row r="104" spans="1:130" x14ac:dyDescent="0.25">
      <c r="A104" s="279" t="s">
        <v>264</v>
      </c>
      <c r="B104" s="279"/>
      <c r="C104" s="174">
        <v>2012</v>
      </c>
      <c r="D104" s="204" t="s">
        <v>309</v>
      </c>
      <c r="G104" s="174">
        <v>511</v>
      </c>
      <c r="H104" s="174">
        <v>86</v>
      </c>
      <c r="J104" s="174">
        <v>62</v>
      </c>
      <c r="K104" s="174">
        <v>8</v>
      </c>
      <c r="L104" s="174">
        <v>3</v>
      </c>
      <c r="M104" s="174">
        <v>12</v>
      </c>
      <c r="N104" s="174">
        <v>1</v>
      </c>
      <c r="O104" s="174">
        <f>SUM(J104:N104)</f>
        <v>86</v>
      </c>
      <c r="Q104" s="174">
        <v>231</v>
      </c>
      <c r="S104" s="174">
        <v>231</v>
      </c>
      <c r="T104" s="174">
        <v>101</v>
      </c>
      <c r="U104" s="174">
        <v>130</v>
      </c>
      <c r="V104" s="174">
        <v>0</v>
      </c>
      <c r="Y104" s="174">
        <v>1</v>
      </c>
      <c r="AC104" s="174">
        <v>36</v>
      </c>
      <c r="AD104" s="174">
        <v>18</v>
      </c>
      <c r="AE104" s="174">
        <v>0</v>
      </c>
      <c r="AF104" s="174">
        <v>2</v>
      </c>
      <c r="AG104" s="174">
        <v>0</v>
      </c>
      <c r="AH104" s="174">
        <v>0</v>
      </c>
      <c r="AI104" s="174">
        <v>0</v>
      </c>
      <c r="AJ104" s="174">
        <v>0</v>
      </c>
      <c r="AK104" s="174">
        <v>0</v>
      </c>
      <c r="AL104" s="174">
        <v>0</v>
      </c>
      <c r="AM104" s="174">
        <v>0</v>
      </c>
      <c r="AN104" s="174">
        <v>0</v>
      </c>
      <c r="AO104" s="174">
        <v>0</v>
      </c>
      <c r="AP104" s="174">
        <v>0</v>
      </c>
      <c r="AQ104" s="174">
        <v>0</v>
      </c>
      <c r="AR104" s="174">
        <v>0</v>
      </c>
      <c r="AS104" s="174">
        <f>SUM(Y104:AR104)</f>
        <v>57</v>
      </c>
      <c r="CK104" s="212"/>
      <c r="CL104" s="212"/>
      <c r="CM104" s="212"/>
      <c r="CN104" s="212"/>
      <c r="CO104" s="212"/>
      <c r="CP104" s="212"/>
      <c r="CQ104" s="212"/>
      <c r="CR104" s="212"/>
      <c r="CS104" s="212"/>
      <c r="CT104" s="212"/>
      <c r="CU104" s="212"/>
      <c r="CV104" s="212"/>
      <c r="CW104" s="212"/>
      <c r="CX104" s="212"/>
      <c r="CY104" s="212"/>
      <c r="CZ104" s="212"/>
      <c r="DA104" s="212"/>
      <c r="DB104" s="212"/>
      <c r="DC104" s="212"/>
      <c r="DE104" s="174">
        <v>28</v>
      </c>
      <c r="DF104" s="174">
        <v>18</v>
      </c>
      <c r="DG104" s="174">
        <v>3</v>
      </c>
      <c r="DH104" s="174">
        <v>0</v>
      </c>
      <c r="DI104" s="174">
        <v>1</v>
      </c>
      <c r="DJ104" s="174">
        <v>0</v>
      </c>
      <c r="DK104" s="174">
        <v>1</v>
      </c>
      <c r="DL104" s="174">
        <v>0</v>
      </c>
      <c r="DM104" s="174">
        <v>0</v>
      </c>
      <c r="DN104" s="174">
        <v>0</v>
      </c>
      <c r="DO104" s="174">
        <v>0</v>
      </c>
      <c r="DP104" s="174">
        <v>0</v>
      </c>
      <c r="DQ104" s="174">
        <v>1</v>
      </c>
      <c r="DR104" s="174">
        <v>6</v>
      </c>
      <c r="DS104" s="174">
        <v>1</v>
      </c>
      <c r="DT104" s="174">
        <v>0</v>
      </c>
      <c r="DU104" s="174">
        <v>0</v>
      </c>
      <c r="DV104" s="174">
        <v>0</v>
      </c>
      <c r="DW104" s="174">
        <v>1</v>
      </c>
      <c r="DX104" s="174">
        <v>0</v>
      </c>
      <c r="DY104" s="174">
        <v>2</v>
      </c>
      <c r="DZ104" s="174">
        <f t="shared" ref="DZ104:DZ110" si="0">SUM(DE104:DY104)</f>
        <v>62</v>
      </c>
    </row>
    <row r="105" spans="1:130" x14ac:dyDescent="0.25">
      <c r="A105" s="279" t="s">
        <v>264</v>
      </c>
      <c r="B105" s="279"/>
      <c r="C105" s="173"/>
      <c r="D105" s="241"/>
      <c r="G105" s="173"/>
      <c r="H105" s="173"/>
      <c r="J105" s="173"/>
      <c r="K105" s="173"/>
      <c r="L105" s="173"/>
      <c r="M105" s="173"/>
      <c r="N105" s="173"/>
      <c r="O105" s="173"/>
      <c r="P105" s="173"/>
      <c r="CK105" s="212"/>
      <c r="CL105" s="212"/>
      <c r="CM105" s="212"/>
      <c r="CN105" s="212"/>
      <c r="CO105" s="212"/>
      <c r="CP105" s="212"/>
      <c r="CQ105" s="212"/>
      <c r="CR105" s="212"/>
      <c r="CS105" s="212"/>
      <c r="CT105" s="212"/>
      <c r="CU105" s="212"/>
      <c r="CV105" s="212"/>
      <c r="CW105" s="212"/>
      <c r="CX105" s="212"/>
      <c r="CY105" s="212"/>
      <c r="CZ105" s="212"/>
      <c r="DA105" s="212"/>
      <c r="DB105" s="212"/>
      <c r="DC105" s="212"/>
    </row>
    <row r="106" spans="1:130" x14ac:dyDescent="0.25">
      <c r="A106" s="279" t="s">
        <v>264</v>
      </c>
      <c r="B106" s="279"/>
      <c r="C106" s="174">
        <v>2013</v>
      </c>
      <c r="D106" s="174" t="s">
        <v>192</v>
      </c>
      <c r="G106" s="174">
        <v>32</v>
      </c>
      <c r="H106" s="174">
        <v>4</v>
      </c>
      <c r="J106" s="174">
        <v>3</v>
      </c>
      <c r="K106" s="174">
        <v>0</v>
      </c>
      <c r="L106" s="174">
        <v>0</v>
      </c>
      <c r="M106" s="174">
        <v>1</v>
      </c>
      <c r="N106" s="174">
        <v>0</v>
      </c>
      <c r="O106" s="174">
        <f>SUM(J106:N106)</f>
        <v>4</v>
      </c>
      <c r="Q106" s="174">
        <v>5</v>
      </c>
      <c r="S106" s="174">
        <v>5</v>
      </c>
      <c r="T106" s="174">
        <v>4</v>
      </c>
      <c r="U106" s="174">
        <v>1</v>
      </c>
      <c r="V106" s="174">
        <v>0</v>
      </c>
      <c r="Y106" s="174">
        <v>0</v>
      </c>
      <c r="AC106" s="174">
        <v>0</v>
      </c>
      <c r="AD106" s="174">
        <v>0</v>
      </c>
      <c r="AE106" s="174">
        <v>3</v>
      </c>
      <c r="AF106" s="174">
        <v>0</v>
      </c>
      <c r="AG106" s="174">
        <v>0</v>
      </c>
      <c r="AH106" s="174">
        <v>0</v>
      </c>
      <c r="AI106" s="174">
        <v>0</v>
      </c>
      <c r="AJ106" s="174">
        <v>0</v>
      </c>
      <c r="AK106" s="174">
        <v>0</v>
      </c>
      <c r="AL106" s="174">
        <v>0</v>
      </c>
      <c r="AM106" s="174">
        <v>0</v>
      </c>
      <c r="AN106" s="174">
        <v>0</v>
      </c>
      <c r="AO106" s="174">
        <v>0</v>
      </c>
      <c r="AP106" s="174">
        <v>0</v>
      </c>
      <c r="AQ106" s="174">
        <v>0</v>
      </c>
      <c r="AR106" s="174">
        <v>0</v>
      </c>
      <c r="AS106" s="174">
        <f>SUM(Y106:AR106)</f>
        <v>3</v>
      </c>
      <c r="CK106" s="212"/>
      <c r="CL106" s="212"/>
      <c r="CM106" s="212"/>
      <c r="CN106" s="212"/>
      <c r="CO106" s="212"/>
      <c r="CP106" s="212"/>
      <c r="CQ106" s="212"/>
      <c r="CR106" s="212"/>
      <c r="CS106" s="212"/>
      <c r="CT106" s="212"/>
      <c r="CU106" s="212"/>
      <c r="CV106" s="212"/>
      <c r="CW106" s="212"/>
      <c r="CX106" s="212"/>
      <c r="CY106" s="212"/>
      <c r="CZ106" s="212"/>
      <c r="DA106" s="212"/>
      <c r="DB106" s="212"/>
      <c r="DC106" s="212"/>
      <c r="DE106" s="174">
        <v>1</v>
      </c>
      <c r="DF106" s="174">
        <v>1</v>
      </c>
      <c r="DG106" s="174">
        <v>0</v>
      </c>
      <c r="DH106" s="174">
        <v>0</v>
      </c>
      <c r="DI106" s="174">
        <v>0</v>
      </c>
      <c r="DJ106" s="174">
        <v>0</v>
      </c>
      <c r="DK106" s="174">
        <v>0</v>
      </c>
      <c r="DL106" s="174">
        <v>0</v>
      </c>
      <c r="DM106" s="174">
        <v>0</v>
      </c>
      <c r="DN106" s="174">
        <v>0</v>
      </c>
      <c r="DO106" s="174">
        <v>0</v>
      </c>
      <c r="DP106" s="174">
        <v>0</v>
      </c>
      <c r="DQ106" s="174">
        <v>0</v>
      </c>
      <c r="DR106" s="174">
        <v>0</v>
      </c>
      <c r="DS106" s="174">
        <v>0</v>
      </c>
      <c r="DT106" s="174">
        <v>0</v>
      </c>
      <c r="DU106" s="174">
        <v>0</v>
      </c>
      <c r="DV106" s="174">
        <v>0</v>
      </c>
      <c r="DW106" s="174">
        <v>1</v>
      </c>
      <c r="DX106" s="174">
        <v>0</v>
      </c>
      <c r="DY106" s="174">
        <v>0</v>
      </c>
      <c r="DZ106" s="174">
        <f t="shared" si="0"/>
        <v>3</v>
      </c>
    </row>
    <row r="107" spans="1:130" x14ac:dyDescent="0.25">
      <c r="A107" s="279" t="s">
        <v>264</v>
      </c>
      <c r="B107" s="279"/>
      <c r="C107" s="174">
        <v>2013</v>
      </c>
      <c r="D107" s="204" t="s">
        <v>309</v>
      </c>
      <c r="G107" s="174">
        <v>524</v>
      </c>
      <c r="H107" s="174">
        <v>54</v>
      </c>
      <c r="J107" s="174">
        <v>41</v>
      </c>
      <c r="K107" s="174">
        <v>8</v>
      </c>
      <c r="L107" s="174">
        <v>1</v>
      </c>
      <c r="M107" s="174">
        <v>3</v>
      </c>
      <c r="N107" s="174">
        <v>1</v>
      </c>
      <c r="O107" s="174">
        <f>SUM(J107:N107)</f>
        <v>54</v>
      </c>
      <c r="Q107" s="174">
        <v>136</v>
      </c>
      <c r="S107" s="174">
        <v>136</v>
      </c>
      <c r="T107" s="174">
        <v>67</v>
      </c>
      <c r="U107" s="174">
        <v>69</v>
      </c>
      <c r="V107" s="174">
        <v>0</v>
      </c>
      <c r="Y107" s="174">
        <v>0</v>
      </c>
      <c r="AC107" s="174">
        <v>28</v>
      </c>
      <c r="AD107" s="174">
        <v>10</v>
      </c>
      <c r="AE107" s="174">
        <v>0</v>
      </c>
      <c r="AF107" s="174">
        <v>2</v>
      </c>
      <c r="AG107" s="174">
        <v>0</v>
      </c>
      <c r="AH107" s="174">
        <v>0</v>
      </c>
      <c r="AI107" s="174">
        <v>0</v>
      </c>
      <c r="AJ107" s="174">
        <v>0</v>
      </c>
      <c r="AK107" s="174">
        <v>0</v>
      </c>
      <c r="AL107" s="174">
        <v>0</v>
      </c>
      <c r="AM107" s="174">
        <v>1</v>
      </c>
      <c r="AN107" s="174">
        <v>0</v>
      </c>
      <c r="AO107" s="174">
        <v>0</v>
      </c>
      <c r="AP107" s="174">
        <v>0</v>
      </c>
      <c r="AQ107" s="174">
        <v>0</v>
      </c>
      <c r="AR107" s="174">
        <v>0</v>
      </c>
      <c r="AS107" s="174">
        <f>SUM(Y107:AR107)</f>
        <v>41</v>
      </c>
      <c r="CK107" s="212"/>
      <c r="CL107" s="212"/>
      <c r="CM107" s="212"/>
      <c r="CN107" s="212"/>
      <c r="CO107" s="212"/>
      <c r="CP107" s="212"/>
      <c r="CQ107" s="212"/>
      <c r="CR107" s="212"/>
      <c r="CS107" s="212"/>
      <c r="CT107" s="212"/>
      <c r="CU107" s="212"/>
      <c r="CV107" s="212"/>
      <c r="CW107" s="212"/>
      <c r="CX107" s="212"/>
      <c r="CY107" s="212"/>
      <c r="CZ107" s="212"/>
      <c r="DA107" s="212"/>
      <c r="DB107" s="212"/>
      <c r="DC107" s="212"/>
      <c r="DE107" s="174">
        <v>18</v>
      </c>
      <c r="DF107" s="174">
        <v>5</v>
      </c>
      <c r="DG107" s="174">
        <v>3</v>
      </c>
      <c r="DH107" s="174">
        <v>3</v>
      </c>
      <c r="DI107" s="174">
        <v>0</v>
      </c>
      <c r="DJ107" s="174">
        <v>0</v>
      </c>
      <c r="DK107" s="174">
        <v>0</v>
      </c>
      <c r="DL107" s="174">
        <v>0</v>
      </c>
      <c r="DM107" s="174">
        <v>0</v>
      </c>
      <c r="DN107" s="174">
        <v>0</v>
      </c>
      <c r="DO107" s="174">
        <v>0</v>
      </c>
      <c r="DP107" s="174">
        <v>0</v>
      </c>
      <c r="DQ107" s="174">
        <v>1</v>
      </c>
      <c r="DR107" s="174">
        <v>6</v>
      </c>
      <c r="DS107" s="174">
        <v>0</v>
      </c>
      <c r="DT107" s="174">
        <v>0</v>
      </c>
      <c r="DU107" s="174">
        <v>0</v>
      </c>
      <c r="DV107" s="174">
        <v>0</v>
      </c>
      <c r="DW107" s="174">
        <v>2</v>
      </c>
      <c r="DX107" s="174">
        <v>0</v>
      </c>
      <c r="DY107" s="174">
        <v>3</v>
      </c>
      <c r="DZ107" s="174">
        <f t="shared" si="0"/>
        <v>41</v>
      </c>
    </row>
    <row r="108" spans="1:130" x14ac:dyDescent="0.25">
      <c r="A108" s="279" t="s">
        <v>264</v>
      </c>
      <c r="B108" s="279"/>
      <c r="C108" s="200"/>
      <c r="D108" s="200"/>
      <c r="CK108" s="212"/>
      <c r="CL108" s="212"/>
      <c r="CM108" s="212"/>
      <c r="CN108" s="212"/>
      <c r="CO108" s="212"/>
      <c r="CP108" s="212"/>
      <c r="CQ108" s="212"/>
      <c r="CR108" s="212"/>
      <c r="CS108" s="212"/>
      <c r="CT108" s="212"/>
      <c r="CU108" s="212"/>
      <c r="CV108" s="212"/>
      <c r="CW108" s="212"/>
      <c r="CX108" s="212"/>
      <c r="CY108" s="212"/>
      <c r="CZ108" s="212"/>
      <c r="DA108" s="212"/>
      <c r="DB108" s="212"/>
      <c r="DC108" s="212"/>
    </row>
    <row r="109" spans="1:130" x14ac:dyDescent="0.25">
      <c r="A109" s="279" t="s">
        <v>264</v>
      </c>
      <c r="B109" s="279"/>
      <c r="C109" s="174">
        <v>2014</v>
      </c>
      <c r="D109" s="174" t="s">
        <v>192</v>
      </c>
      <c r="G109" s="174">
        <v>62</v>
      </c>
      <c r="H109" s="174">
        <v>6</v>
      </c>
      <c r="J109" s="174">
        <v>5</v>
      </c>
      <c r="K109" s="174">
        <v>0</v>
      </c>
      <c r="L109" s="174">
        <v>0</v>
      </c>
      <c r="M109" s="174">
        <v>1</v>
      </c>
      <c r="N109" s="174">
        <v>0</v>
      </c>
      <c r="O109" s="174">
        <f>SUM(J109:N109)</f>
        <v>6</v>
      </c>
      <c r="Q109" s="174">
        <v>8</v>
      </c>
      <c r="S109" s="174">
        <v>8</v>
      </c>
      <c r="T109" s="174">
        <v>5</v>
      </c>
      <c r="U109" s="174">
        <v>3</v>
      </c>
      <c r="V109" s="174">
        <v>0</v>
      </c>
      <c r="Y109" s="174">
        <v>0</v>
      </c>
      <c r="AC109" s="174">
        <v>3</v>
      </c>
      <c r="AD109" s="174">
        <v>1</v>
      </c>
      <c r="AE109" s="174">
        <v>1</v>
      </c>
      <c r="AF109" s="174">
        <v>0</v>
      </c>
      <c r="AG109" s="174">
        <v>0</v>
      </c>
      <c r="AH109" s="174">
        <v>0</v>
      </c>
      <c r="AI109" s="174">
        <v>0</v>
      </c>
      <c r="AJ109" s="174">
        <v>0</v>
      </c>
      <c r="AK109" s="174">
        <v>0</v>
      </c>
      <c r="AL109" s="174">
        <v>0</v>
      </c>
      <c r="AM109" s="174">
        <v>0</v>
      </c>
      <c r="AN109" s="174">
        <v>0</v>
      </c>
      <c r="AO109" s="174">
        <v>0</v>
      </c>
      <c r="AP109" s="174">
        <v>0</v>
      </c>
      <c r="AQ109" s="174">
        <v>0</v>
      </c>
      <c r="AR109" s="174">
        <v>0</v>
      </c>
      <c r="AS109" s="174">
        <f t="shared" ref="AS109:AS110" si="1">SUM(Y109:AR109)</f>
        <v>5</v>
      </c>
      <c r="CK109" s="212"/>
      <c r="CL109" s="212"/>
      <c r="CM109" s="212"/>
      <c r="CN109" s="212"/>
      <c r="CO109" s="212"/>
      <c r="CP109" s="212"/>
      <c r="CQ109" s="212"/>
      <c r="CR109" s="212"/>
      <c r="CS109" s="212"/>
      <c r="CT109" s="212"/>
      <c r="CU109" s="212"/>
      <c r="CV109" s="212"/>
      <c r="CW109" s="212"/>
      <c r="CX109" s="212"/>
      <c r="CY109" s="212"/>
      <c r="CZ109" s="212"/>
      <c r="DA109" s="212"/>
      <c r="DB109" s="212"/>
      <c r="DC109" s="212"/>
      <c r="DE109" s="174">
        <v>4</v>
      </c>
      <c r="DF109" s="174">
        <v>1</v>
      </c>
      <c r="DG109" s="174">
        <v>0</v>
      </c>
      <c r="DH109" s="174">
        <v>0</v>
      </c>
      <c r="DI109" s="174">
        <v>0</v>
      </c>
      <c r="DJ109" s="174">
        <v>0</v>
      </c>
      <c r="DK109" s="174">
        <v>0</v>
      </c>
      <c r="DL109" s="174">
        <v>0</v>
      </c>
      <c r="DM109" s="174">
        <v>0</v>
      </c>
      <c r="DN109" s="174">
        <v>0</v>
      </c>
      <c r="DO109" s="174">
        <v>0</v>
      </c>
      <c r="DP109" s="174">
        <v>0</v>
      </c>
      <c r="DQ109" s="174">
        <v>0</v>
      </c>
      <c r="DR109" s="174">
        <v>0</v>
      </c>
      <c r="DS109" s="174">
        <v>0</v>
      </c>
      <c r="DT109" s="174">
        <v>0</v>
      </c>
      <c r="DU109" s="174">
        <v>0</v>
      </c>
      <c r="DV109" s="174">
        <v>0</v>
      </c>
      <c r="DW109" s="174">
        <v>0</v>
      </c>
      <c r="DX109" s="174">
        <v>0</v>
      </c>
      <c r="DY109" s="174">
        <v>0</v>
      </c>
      <c r="DZ109" s="174">
        <f t="shared" si="0"/>
        <v>5</v>
      </c>
    </row>
    <row r="110" spans="1:130" x14ac:dyDescent="0.25">
      <c r="A110" s="279" t="s">
        <v>264</v>
      </c>
      <c r="B110" s="279"/>
      <c r="C110" s="174">
        <v>2014</v>
      </c>
      <c r="D110" s="204" t="s">
        <v>309</v>
      </c>
      <c r="G110" s="174">
        <v>451</v>
      </c>
      <c r="H110" s="174">
        <v>80</v>
      </c>
      <c r="J110" s="174">
        <v>60</v>
      </c>
      <c r="K110" s="174">
        <v>6</v>
      </c>
      <c r="L110" s="174">
        <v>4</v>
      </c>
      <c r="M110" s="174">
        <v>10</v>
      </c>
      <c r="N110" s="174">
        <v>0</v>
      </c>
      <c r="O110" s="174">
        <f>SUM(J110:N110)</f>
        <v>80</v>
      </c>
      <c r="Q110" s="174">
        <v>105</v>
      </c>
      <c r="S110" s="174">
        <v>105</v>
      </c>
      <c r="T110" s="174">
        <v>53</v>
      </c>
      <c r="U110" s="174">
        <v>52</v>
      </c>
      <c r="V110" s="174">
        <v>0</v>
      </c>
      <c r="Y110" s="174">
        <v>0</v>
      </c>
      <c r="AC110" s="174">
        <v>44</v>
      </c>
      <c r="AD110" s="174">
        <v>5</v>
      </c>
      <c r="AE110" s="174">
        <v>0</v>
      </c>
      <c r="AF110" s="174">
        <v>5</v>
      </c>
      <c r="AG110" s="174">
        <v>0</v>
      </c>
      <c r="AH110" s="174">
        <v>1</v>
      </c>
      <c r="AI110" s="174">
        <v>2</v>
      </c>
      <c r="AJ110" s="174">
        <v>0</v>
      </c>
      <c r="AK110" s="174">
        <v>0</v>
      </c>
      <c r="AL110" s="174">
        <v>0</v>
      </c>
      <c r="AM110" s="174">
        <v>0</v>
      </c>
      <c r="AN110" s="174">
        <v>0</v>
      </c>
      <c r="AO110" s="174">
        <v>0</v>
      </c>
      <c r="AP110" s="174">
        <v>0</v>
      </c>
      <c r="AQ110" s="174">
        <v>3</v>
      </c>
      <c r="AR110" s="174">
        <v>0</v>
      </c>
      <c r="AS110" s="174">
        <f t="shared" si="1"/>
        <v>60</v>
      </c>
      <c r="CK110" s="212"/>
      <c r="CL110" s="212"/>
      <c r="CM110" s="212"/>
      <c r="CN110" s="212"/>
      <c r="CO110" s="212"/>
      <c r="CP110" s="212"/>
      <c r="CQ110" s="212"/>
      <c r="CR110" s="212"/>
      <c r="CS110" s="212"/>
      <c r="CT110" s="212"/>
      <c r="CU110" s="212"/>
      <c r="CV110" s="212"/>
      <c r="CW110" s="212"/>
      <c r="CX110" s="212"/>
      <c r="CY110" s="212"/>
      <c r="CZ110" s="212"/>
      <c r="DA110" s="212"/>
      <c r="DB110" s="212"/>
      <c r="DC110" s="212"/>
      <c r="DE110" s="174">
        <v>26</v>
      </c>
      <c r="DF110" s="174">
        <v>5</v>
      </c>
      <c r="DG110" s="174">
        <v>2</v>
      </c>
      <c r="DH110" s="174">
        <v>7</v>
      </c>
      <c r="DI110" s="174">
        <v>0</v>
      </c>
      <c r="DJ110" s="174">
        <v>0</v>
      </c>
      <c r="DK110" s="174">
        <v>0</v>
      </c>
      <c r="DL110" s="174">
        <v>0</v>
      </c>
      <c r="DM110" s="174">
        <v>2</v>
      </c>
      <c r="DN110" s="174">
        <v>0</v>
      </c>
      <c r="DO110" s="174">
        <v>0</v>
      </c>
      <c r="DP110" s="174">
        <v>0</v>
      </c>
      <c r="DQ110" s="174">
        <v>1</v>
      </c>
      <c r="DR110" s="174">
        <v>11</v>
      </c>
      <c r="DS110" s="174">
        <v>3</v>
      </c>
      <c r="DT110" s="174">
        <v>0</v>
      </c>
      <c r="DU110" s="174">
        <v>0</v>
      </c>
      <c r="DV110" s="174">
        <v>0</v>
      </c>
      <c r="DW110" s="174">
        <v>2</v>
      </c>
      <c r="DX110" s="174">
        <v>0</v>
      </c>
      <c r="DY110" s="174">
        <v>1</v>
      </c>
      <c r="DZ110" s="174">
        <f t="shared" si="0"/>
        <v>60</v>
      </c>
    </row>
    <row r="111" spans="1:130" x14ac:dyDescent="0.25">
      <c r="A111" s="279" t="s">
        <v>265</v>
      </c>
      <c r="B111" s="279"/>
      <c r="C111" s="174">
        <v>2012</v>
      </c>
      <c r="D111" s="174" t="s">
        <v>192</v>
      </c>
      <c r="CK111" s="212"/>
      <c r="CL111" s="212"/>
      <c r="CM111" s="212"/>
      <c r="CN111" s="212"/>
      <c r="CO111" s="212"/>
      <c r="CP111" s="212"/>
      <c r="CQ111" s="212"/>
      <c r="CR111" s="212"/>
      <c r="CS111" s="212"/>
      <c r="CT111" s="212"/>
      <c r="CU111" s="212"/>
      <c r="CV111" s="212"/>
      <c r="CW111" s="212"/>
      <c r="CX111" s="212"/>
      <c r="CY111" s="212"/>
      <c r="CZ111" s="212"/>
      <c r="DA111" s="212"/>
      <c r="DB111" s="212"/>
      <c r="DC111" s="212"/>
    </row>
    <row r="112" spans="1:130" x14ac:dyDescent="0.25">
      <c r="A112" s="279" t="s">
        <v>265</v>
      </c>
      <c r="B112" s="279"/>
      <c r="C112" s="174">
        <v>2012</v>
      </c>
      <c r="D112" s="204" t="s">
        <v>309</v>
      </c>
      <c r="CK112" s="212"/>
      <c r="CL112" s="212"/>
      <c r="CM112" s="212"/>
      <c r="CN112" s="212"/>
      <c r="CO112" s="212"/>
      <c r="CP112" s="212"/>
      <c r="CQ112" s="212"/>
      <c r="CR112" s="212"/>
      <c r="CS112" s="212"/>
      <c r="CT112" s="212"/>
      <c r="CU112" s="212"/>
      <c r="CV112" s="212"/>
      <c r="CW112" s="212"/>
      <c r="CX112" s="212"/>
      <c r="CY112" s="212"/>
      <c r="CZ112" s="212"/>
      <c r="DA112" s="212"/>
      <c r="DB112" s="212"/>
      <c r="DC112" s="212"/>
    </row>
    <row r="113" spans="1:130" x14ac:dyDescent="0.25">
      <c r="A113" s="279" t="s">
        <v>265</v>
      </c>
      <c r="B113" s="279"/>
      <c r="C113" s="173"/>
      <c r="D113" s="241"/>
      <c r="G113" s="173"/>
      <c r="H113" s="173"/>
      <c r="J113" s="173"/>
      <c r="K113" s="173"/>
      <c r="L113" s="173"/>
      <c r="M113" s="173"/>
      <c r="N113" s="173"/>
      <c r="O113" s="173"/>
      <c r="P113" s="173"/>
      <c r="CK113" s="212"/>
      <c r="CL113" s="212"/>
      <c r="CM113" s="212"/>
      <c r="CN113" s="212"/>
      <c r="CO113" s="212"/>
      <c r="CP113" s="212"/>
      <c r="CQ113" s="212"/>
      <c r="CR113" s="212"/>
      <c r="CS113" s="212"/>
      <c r="CT113" s="212"/>
      <c r="CU113" s="212"/>
      <c r="CV113" s="212"/>
      <c r="CW113" s="212"/>
      <c r="CX113" s="212"/>
      <c r="CY113" s="212"/>
      <c r="CZ113" s="212"/>
      <c r="DA113" s="212"/>
      <c r="DB113" s="212"/>
      <c r="DC113" s="212"/>
    </row>
    <row r="114" spans="1:130" x14ac:dyDescent="0.25">
      <c r="A114" s="279" t="s">
        <v>265</v>
      </c>
      <c r="B114" s="279"/>
      <c r="C114" s="174">
        <v>2013</v>
      </c>
      <c r="D114" s="174" t="s">
        <v>192</v>
      </c>
      <c r="CK114" s="212"/>
      <c r="CL114" s="212"/>
      <c r="CM114" s="212"/>
      <c r="CN114" s="212"/>
      <c r="CO114" s="212"/>
      <c r="CP114" s="212"/>
      <c r="CQ114" s="212"/>
      <c r="CR114" s="212"/>
      <c r="CS114" s="212"/>
      <c r="CT114" s="212"/>
      <c r="CU114" s="212"/>
      <c r="CV114" s="212"/>
      <c r="CW114" s="212"/>
      <c r="CX114" s="212"/>
      <c r="CY114" s="212"/>
      <c r="CZ114" s="212"/>
      <c r="DA114" s="212"/>
      <c r="DB114" s="212"/>
      <c r="DC114" s="212"/>
    </row>
    <row r="115" spans="1:130" x14ac:dyDescent="0.25">
      <c r="A115" s="279" t="s">
        <v>265</v>
      </c>
      <c r="B115" s="279"/>
      <c r="C115" s="174">
        <v>2013</v>
      </c>
      <c r="D115" s="204" t="s">
        <v>309</v>
      </c>
      <c r="CK115" s="212"/>
      <c r="CL115" s="212"/>
      <c r="CM115" s="212"/>
      <c r="CN115" s="212"/>
      <c r="CO115" s="212"/>
      <c r="CP115" s="212"/>
      <c r="CQ115" s="212"/>
      <c r="CR115" s="212"/>
      <c r="CS115" s="212"/>
      <c r="CT115" s="212"/>
      <c r="CU115" s="212"/>
      <c r="CV115" s="212"/>
      <c r="CW115" s="212"/>
      <c r="CX115" s="212"/>
      <c r="CY115" s="212"/>
      <c r="CZ115" s="212"/>
      <c r="DA115" s="212"/>
      <c r="DB115" s="212"/>
      <c r="DC115" s="212"/>
    </row>
    <row r="116" spans="1:130" x14ac:dyDescent="0.25">
      <c r="A116" s="279" t="s">
        <v>265</v>
      </c>
      <c r="B116" s="279"/>
      <c r="C116" s="200"/>
      <c r="D116" s="200"/>
      <c r="CK116" s="212"/>
      <c r="CL116" s="212"/>
      <c r="CM116" s="212"/>
      <c r="CN116" s="212"/>
      <c r="CO116" s="212"/>
      <c r="CP116" s="212"/>
      <c r="CQ116" s="212"/>
      <c r="CR116" s="212"/>
      <c r="CS116" s="212"/>
      <c r="CT116" s="212"/>
      <c r="CU116" s="212"/>
      <c r="CV116" s="212"/>
      <c r="CW116" s="212"/>
      <c r="CX116" s="212"/>
      <c r="CY116" s="212"/>
      <c r="CZ116" s="212"/>
      <c r="DA116" s="212"/>
      <c r="DB116" s="212"/>
      <c r="DC116" s="212"/>
    </row>
    <row r="117" spans="1:130" x14ac:dyDescent="0.25">
      <c r="A117" s="279" t="s">
        <v>265</v>
      </c>
      <c r="B117" s="279"/>
      <c r="C117" s="174">
        <v>2014</v>
      </c>
      <c r="D117" s="174" t="s">
        <v>192</v>
      </c>
      <c r="G117" s="174">
        <v>52</v>
      </c>
      <c r="H117" s="174">
        <v>1</v>
      </c>
      <c r="J117" s="174">
        <v>0</v>
      </c>
      <c r="K117" s="174">
        <v>1</v>
      </c>
      <c r="L117" s="174">
        <v>0</v>
      </c>
      <c r="M117" s="174">
        <v>0</v>
      </c>
      <c r="N117" s="174">
        <v>0</v>
      </c>
      <c r="O117" s="174">
        <v>1</v>
      </c>
      <c r="Q117" s="174">
        <v>16</v>
      </c>
      <c r="R117" s="174">
        <v>0</v>
      </c>
      <c r="S117" s="174">
        <v>16</v>
      </c>
      <c r="T117" s="174">
        <v>12</v>
      </c>
      <c r="U117" s="174">
        <v>4</v>
      </c>
      <c r="Y117" s="174">
        <v>0</v>
      </c>
      <c r="Z117" s="174">
        <v>0</v>
      </c>
      <c r="AA117" s="174">
        <v>0</v>
      </c>
      <c r="AB117" s="174">
        <v>0</v>
      </c>
      <c r="AC117" s="174">
        <v>0</v>
      </c>
      <c r="AD117" s="174">
        <v>0</v>
      </c>
      <c r="AE117" s="174">
        <v>0</v>
      </c>
      <c r="AF117" s="174">
        <v>0</v>
      </c>
      <c r="AG117" s="174">
        <v>0</v>
      </c>
      <c r="AH117" s="174">
        <v>0</v>
      </c>
      <c r="AJ117" s="174">
        <v>0</v>
      </c>
      <c r="AK117" s="174">
        <v>0</v>
      </c>
      <c r="AL117" s="174">
        <v>0</v>
      </c>
      <c r="AM117" s="174">
        <v>0</v>
      </c>
      <c r="AN117" s="174">
        <v>0</v>
      </c>
      <c r="AO117" s="174">
        <v>0</v>
      </c>
      <c r="AP117" s="174">
        <v>0</v>
      </c>
      <c r="AQ117" s="174">
        <v>0</v>
      </c>
      <c r="AR117" s="174">
        <v>0</v>
      </c>
      <c r="AS117" s="174">
        <v>0</v>
      </c>
      <c r="CK117" s="212"/>
      <c r="CL117" s="212"/>
      <c r="CM117" s="212"/>
      <c r="CN117" s="212"/>
      <c r="CO117" s="212"/>
      <c r="CP117" s="212"/>
      <c r="CQ117" s="212"/>
      <c r="CR117" s="212"/>
      <c r="CS117" s="212"/>
      <c r="CT117" s="212"/>
      <c r="CU117" s="212"/>
      <c r="CV117" s="212"/>
      <c r="CW117" s="212"/>
      <c r="CX117" s="212"/>
      <c r="CY117" s="212"/>
      <c r="CZ117" s="212"/>
      <c r="DA117" s="212"/>
      <c r="DB117" s="212"/>
      <c r="DC117" s="212"/>
    </row>
    <row r="118" spans="1:130" x14ac:dyDescent="0.25">
      <c r="A118" s="279" t="s">
        <v>265</v>
      </c>
      <c r="B118" s="279"/>
      <c r="C118" s="174">
        <v>2014</v>
      </c>
      <c r="D118" s="204" t="s">
        <v>309</v>
      </c>
      <c r="G118" s="174">
        <v>731</v>
      </c>
      <c r="H118" s="174">
        <v>48</v>
      </c>
      <c r="J118" s="174">
        <v>22</v>
      </c>
      <c r="K118" s="174">
        <v>14</v>
      </c>
      <c r="L118" s="174">
        <v>7</v>
      </c>
      <c r="M118" s="174">
        <v>4</v>
      </c>
      <c r="N118" s="174">
        <v>1</v>
      </c>
      <c r="O118" s="174">
        <v>48</v>
      </c>
      <c r="Q118" s="174">
        <v>731</v>
      </c>
      <c r="R118" s="174">
        <v>5</v>
      </c>
      <c r="S118" s="174">
        <v>225</v>
      </c>
      <c r="T118" s="174">
        <v>203</v>
      </c>
      <c r="U118" s="174">
        <v>22</v>
      </c>
      <c r="Y118" s="174">
        <v>0</v>
      </c>
      <c r="Z118" s="174">
        <v>8</v>
      </c>
      <c r="AA118" s="174">
        <v>0</v>
      </c>
      <c r="AB118" s="174">
        <v>0</v>
      </c>
      <c r="AC118" s="174">
        <v>0</v>
      </c>
      <c r="AD118" s="174">
        <v>0</v>
      </c>
      <c r="AE118" s="174">
        <v>0</v>
      </c>
      <c r="AF118" s="174">
        <v>4</v>
      </c>
      <c r="AG118" s="174">
        <v>0</v>
      </c>
      <c r="AH118" s="174">
        <v>2</v>
      </c>
      <c r="AI118" s="174">
        <v>0</v>
      </c>
      <c r="AJ118" s="174">
        <v>0</v>
      </c>
      <c r="AK118" s="174">
        <v>0</v>
      </c>
      <c r="AL118" s="174">
        <v>0</v>
      </c>
      <c r="AM118" s="174">
        <v>0</v>
      </c>
      <c r="AN118" s="174">
        <v>1</v>
      </c>
      <c r="AO118" s="174">
        <v>0</v>
      </c>
      <c r="AP118" s="174">
        <v>0</v>
      </c>
      <c r="AQ118" s="174">
        <v>1</v>
      </c>
      <c r="AR118" s="174">
        <v>0</v>
      </c>
      <c r="AS118" s="174">
        <v>22</v>
      </c>
      <c r="CK118" s="212"/>
      <c r="CL118" s="212"/>
      <c r="CM118" s="212"/>
      <c r="CN118" s="212"/>
      <c r="CO118" s="212"/>
      <c r="CP118" s="212"/>
      <c r="CQ118" s="212"/>
      <c r="CR118" s="212"/>
      <c r="CS118" s="212"/>
      <c r="CT118" s="212"/>
      <c r="CU118" s="212"/>
      <c r="CV118" s="212"/>
      <c r="CW118" s="212"/>
      <c r="CX118" s="212"/>
      <c r="CY118" s="212"/>
      <c r="CZ118" s="212"/>
      <c r="DA118" s="212"/>
      <c r="DB118" s="212"/>
      <c r="DC118" s="212"/>
    </row>
    <row r="119" spans="1:130" x14ac:dyDescent="0.25">
      <c r="A119" s="279" t="s">
        <v>267</v>
      </c>
      <c r="B119" s="279"/>
      <c r="C119" s="174">
        <v>2012</v>
      </c>
      <c r="D119" s="174" t="s">
        <v>192</v>
      </c>
      <c r="G119" s="174">
        <v>25</v>
      </c>
      <c r="H119" s="174">
        <v>22</v>
      </c>
      <c r="J119" s="174">
        <v>6</v>
      </c>
      <c r="K119" s="174">
        <v>2</v>
      </c>
      <c r="L119" s="174">
        <v>1</v>
      </c>
      <c r="M119" s="174">
        <v>4</v>
      </c>
      <c r="N119" s="174">
        <v>0</v>
      </c>
      <c r="O119" s="174">
        <f>SUM(J119:N119)</f>
        <v>13</v>
      </c>
      <c r="Q119" s="174">
        <v>0</v>
      </c>
      <c r="R119" s="174">
        <v>98</v>
      </c>
      <c r="Y119" s="174">
        <v>0</v>
      </c>
      <c r="AD119" s="174">
        <v>2</v>
      </c>
      <c r="AE119" s="174">
        <v>4</v>
      </c>
      <c r="AS119" s="174">
        <f>SUM(AC119:AR119)</f>
        <v>6</v>
      </c>
      <c r="CK119" s="212"/>
      <c r="CL119" s="212"/>
      <c r="CM119" s="212"/>
      <c r="CN119" s="212"/>
      <c r="CO119" s="212"/>
      <c r="CP119" s="212"/>
      <c r="CQ119" s="212"/>
      <c r="CR119" s="212"/>
      <c r="CS119" s="212"/>
      <c r="CT119" s="212"/>
      <c r="CU119" s="212"/>
      <c r="CV119" s="212"/>
      <c r="CW119" s="212"/>
      <c r="CX119" s="212"/>
      <c r="CY119" s="212"/>
      <c r="CZ119" s="212"/>
      <c r="DA119" s="212"/>
      <c r="DB119" s="212"/>
      <c r="DC119" s="212"/>
      <c r="DE119" s="174">
        <v>5</v>
      </c>
      <c r="DR119" s="174">
        <v>1</v>
      </c>
      <c r="DZ119" s="174">
        <f>SUM(DE119:DY119)</f>
        <v>6</v>
      </c>
    </row>
    <row r="120" spans="1:130" x14ac:dyDescent="0.25">
      <c r="A120" s="279" t="s">
        <v>267</v>
      </c>
      <c r="B120" s="279"/>
      <c r="C120" s="174">
        <v>2012</v>
      </c>
      <c r="D120" s="204" t="s">
        <v>309</v>
      </c>
      <c r="G120" s="174">
        <v>74</v>
      </c>
      <c r="H120" s="174">
        <v>64</v>
      </c>
      <c r="J120" s="174">
        <v>22</v>
      </c>
      <c r="K120" s="174">
        <v>5</v>
      </c>
      <c r="L120" s="174">
        <v>3</v>
      </c>
      <c r="M120" s="174">
        <v>10</v>
      </c>
      <c r="N120" s="174">
        <v>0</v>
      </c>
      <c r="O120" s="174">
        <f>SUM(J120:N120)</f>
        <v>40</v>
      </c>
      <c r="Q120" s="174">
        <v>0</v>
      </c>
      <c r="R120" s="174">
        <v>353</v>
      </c>
      <c r="Y120" s="174">
        <v>0</v>
      </c>
      <c r="AC120" s="174">
        <v>15</v>
      </c>
      <c r="AD120" s="174">
        <v>3</v>
      </c>
      <c r="AH120" s="174">
        <v>1</v>
      </c>
      <c r="AN120" s="174">
        <v>2</v>
      </c>
      <c r="AQ120" s="174">
        <v>1</v>
      </c>
      <c r="AS120" s="174">
        <f>SUM(AC120:AR120)</f>
        <v>22</v>
      </c>
      <c r="CK120" s="212"/>
      <c r="CL120" s="212"/>
      <c r="CM120" s="212"/>
      <c r="CN120" s="212"/>
      <c r="CO120" s="212"/>
      <c r="CP120" s="212"/>
      <c r="CQ120" s="212"/>
      <c r="CR120" s="212"/>
      <c r="CS120" s="212"/>
      <c r="CT120" s="212"/>
      <c r="CU120" s="212"/>
      <c r="CV120" s="212"/>
      <c r="CW120" s="212"/>
      <c r="CX120" s="212"/>
      <c r="CY120" s="212"/>
      <c r="CZ120" s="212"/>
      <c r="DA120" s="212"/>
      <c r="DB120" s="212"/>
      <c r="DC120" s="212"/>
      <c r="DE120" s="174">
        <v>2</v>
      </c>
      <c r="DF120" s="174">
        <v>2</v>
      </c>
      <c r="DG120" s="174">
        <v>3</v>
      </c>
      <c r="DK120" s="174">
        <v>3</v>
      </c>
      <c r="DR120" s="174">
        <v>12</v>
      </c>
      <c r="DZ120" s="174">
        <f>SUM(DE120:DY120)</f>
        <v>22</v>
      </c>
    </row>
    <row r="121" spans="1:130" x14ac:dyDescent="0.25">
      <c r="A121" s="279" t="s">
        <v>267</v>
      </c>
      <c r="B121" s="279"/>
      <c r="C121" s="173"/>
      <c r="D121" s="241"/>
      <c r="G121" s="173"/>
      <c r="H121" s="173"/>
      <c r="J121" s="173"/>
      <c r="K121" s="173"/>
      <c r="L121" s="173"/>
      <c r="M121" s="173"/>
      <c r="N121" s="173"/>
      <c r="O121" s="173"/>
      <c r="P121" s="173"/>
      <c r="CK121" s="212"/>
      <c r="CL121" s="212"/>
      <c r="CM121" s="212"/>
      <c r="CN121" s="212"/>
      <c r="CO121" s="212"/>
      <c r="CP121" s="212"/>
      <c r="CQ121" s="212"/>
      <c r="CR121" s="212"/>
      <c r="CS121" s="212"/>
      <c r="CT121" s="212"/>
      <c r="CU121" s="212"/>
      <c r="CV121" s="212"/>
      <c r="CW121" s="212"/>
      <c r="CX121" s="212"/>
      <c r="CY121" s="212"/>
      <c r="CZ121" s="212"/>
      <c r="DA121" s="212"/>
      <c r="DB121" s="212"/>
      <c r="DC121" s="212"/>
    </row>
    <row r="122" spans="1:130" x14ac:dyDescent="0.25">
      <c r="A122" s="279" t="s">
        <v>267</v>
      </c>
      <c r="B122" s="279"/>
      <c r="C122" s="174">
        <v>2013</v>
      </c>
      <c r="D122" s="174" t="s">
        <v>192</v>
      </c>
      <c r="G122" s="174">
        <v>34</v>
      </c>
      <c r="H122" s="174">
        <v>27</v>
      </c>
      <c r="J122" s="174">
        <v>11</v>
      </c>
      <c r="K122" s="174">
        <v>5</v>
      </c>
      <c r="L122" s="174">
        <v>0</v>
      </c>
      <c r="M122" s="174">
        <v>17</v>
      </c>
      <c r="N122" s="174">
        <v>0</v>
      </c>
      <c r="O122" s="174">
        <f>SUM(J122:N122)</f>
        <v>33</v>
      </c>
      <c r="Q122" s="174">
        <v>0</v>
      </c>
      <c r="R122" s="174">
        <v>72</v>
      </c>
      <c r="Y122" s="174">
        <v>0</v>
      </c>
      <c r="AE122" s="174">
        <v>1</v>
      </c>
      <c r="AS122" s="174">
        <f>SUM(AC122:AR122)</f>
        <v>1</v>
      </c>
      <c r="CK122" s="212"/>
      <c r="CL122" s="212"/>
      <c r="CM122" s="212"/>
      <c r="CN122" s="212"/>
      <c r="CO122" s="212"/>
      <c r="CP122" s="212"/>
      <c r="CQ122" s="212"/>
      <c r="CR122" s="212"/>
      <c r="CS122" s="212"/>
      <c r="CT122" s="212"/>
      <c r="CU122" s="212"/>
      <c r="CV122" s="212"/>
      <c r="CW122" s="212"/>
      <c r="CX122" s="212"/>
      <c r="CY122" s="212"/>
      <c r="CZ122" s="212"/>
      <c r="DA122" s="212"/>
      <c r="DB122" s="212"/>
      <c r="DC122" s="212"/>
      <c r="DE122" s="174">
        <v>1</v>
      </c>
      <c r="DZ122" s="174">
        <f>SUM(DE122:DY122)</f>
        <v>1</v>
      </c>
    </row>
    <row r="123" spans="1:130" x14ac:dyDescent="0.25">
      <c r="A123" s="279" t="s">
        <v>267</v>
      </c>
      <c r="B123" s="279"/>
      <c r="C123" s="174">
        <v>2013</v>
      </c>
      <c r="D123" s="204" t="s">
        <v>309</v>
      </c>
      <c r="G123" s="174">
        <v>46</v>
      </c>
      <c r="H123" s="174">
        <v>36</v>
      </c>
      <c r="J123" s="174">
        <v>24</v>
      </c>
      <c r="K123" s="174">
        <v>9</v>
      </c>
      <c r="L123" s="174">
        <v>1</v>
      </c>
      <c r="M123" s="174">
        <v>13</v>
      </c>
      <c r="N123" s="174">
        <v>1</v>
      </c>
      <c r="O123" s="174">
        <f>SUM(J123:N123)</f>
        <v>48</v>
      </c>
      <c r="Q123" s="174">
        <v>0</v>
      </c>
      <c r="R123" s="174">
        <v>291</v>
      </c>
      <c r="Y123" s="174">
        <v>0</v>
      </c>
      <c r="AC123" s="174">
        <v>5</v>
      </c>
      <c r="AF123" s="174">
        <v>1</v>
      </c>
      <c r="AH123" s="174">
        <v>1</v>
      </c>
      <c r="AI123" s="174">
        <v>1</v>
      </c>
      <c r="AQ123" s="174">
        <v>1</v>
      </c>
      <c r="AS123" s="174">
        <f>SUM(AC123:AR123)</f>
        <v>9</v>
      </c>
      <c r="CK123" s="212"/>
      <c r="CL123" s="212"/>
      <c r="CM123" s="212"/>
      <c r="CN123" s="212"/>
      <c r="CO123" s="212"/>
      <c r="CP123" s="212"/>
      <c r="CQ123" s="212"/>
      <c r="CR123" s="212"/>
      <c r="CS123" s="212"/>
      <c r="CT123" s="212"/>
      <c r="CU123" s="212"/>
      <c r="CV123" s="212"/>
      <c r="CW123" s="212"/>
      <c r="CX123" s="212"/>
      <c r="CY123" s="212"/>
      <c r="CZ123" s="212"/>
      <c r="DA123" s="212"/>
      <c r="DB123" s="212"/>
      <c r="DC123" s="212"/>
      <c r="DE123" s="174">
        <v>6</v>
      </c>
      <c r="DF123" s="174">
        <v>5</v>
      </c>
      <c r="DG123" s="174">
        <v>2</v>
      </c>
      <c r="DH123" s="174">
        <v>3</v>
      </c>
      <c r="DR123" s="174">
        <v>3</v>
      </c>
      <c r="DU123" s="174">
        <v>1</v>
      </c>
      <c r="DY123" s="174">
        <v>4</v>
      </c>
      <c r="DZ123" s="174">
        <f>SUM(DE123:DY123)</f>
        <v>24</v>
      </c>
    </row>
    <row r="124" spans="1:130" x14ac:dyDescent="0.25">
      <c r="A124" s="279" t="s">
        <v>267</v>
      </c>
      <c r="B124" s="279"/>
      <c r="C124" s="200"/>
      <c r="D124" s="200"/>
      <c r="CK124" s="212"/>
      <c r="CL124" s="212"/>
      <c r="CM124" s="212"/>
      <c r="CN124" s="212"/>
      <c r="CO124" s="212"/>
      <c r="CP124" s="212"/>
      <c r="CQ124" s="212"/>
      <c r="CR124" s="212"/>
      <c r="CS124" s="212"/>
      <c r="CT124" s="212"/>
      <c r="CU124" s="212"/>
      <c r="CV124" s="212"/>
      <c r="CW124" s="212"/>
      <c r="CX124" s="212"/>
      <c r="CY124" s="212"/>
      <c r="CZ124" s="212"/>
      <c r="DA124" s="212"/>
      <c r="DB124" s="212"/>
      <c r="DC124" s="212"/>
    </row>
    <row r="125" spans="1:130" x14ac:dyDescent="0.25">
      <c r="A125" s="279" t="s">
        <v>267</v>
      </c>
      <c r="B125" s="279"/>
      <c r="C125" s="174">
        <v>2014</v>
      </c>
      <c r="D125" s="174" t="s">
        <v>192</v>
      </c>
      <c r="G125" s="174">
        <v>36</v>
      </c>
      <c r="H125" s="174">
        <v>37</v>
      </c>
      <c r="J125" s="174">
        <v>2</v>
      </c>
      <c r="K125" s="174">
        <v>6</v>
      </c>
      <c r="L125" s="174">
        <v>0</v>
      </c>
      <c r="M125" s="174">
        <v>21</v>
      </c>
      <c r="N125" s="174">
        <v>5</v>
      </c>
      <c r="O125" s="174">
        <f>SUM(J125:N125)</f>
        <v>34</v>
      </c>
      <c r="Q125" s="174">
        <v>0</v>
      </c>
      <c r="R125" s="174">
        <v>70</v>
      </c>
      <c r="Y125" s="174">
        <v>0</v>
      </c>
      <c r="AE125" s="174">
        <v>2</v>
      </c>
      <c r="AS125" s="174">
        <f>SUM(AC125:AR125)</f>
        <v>2</v>
      </c>
      <c r="CK125" s="212"/>
      <c r="CL125" s="212"/>
      <c r="CM125" s="212"/>
      <c r="CN125" s="212"/>
      <c r="CO125" s="212"/>
      <c r="CP125" s="212"/>
      <c r="CQ125" s="212"/>
      <c r="CR125" s="212"/>
      <c r="CS125" s="212"/>
      <c r="CT125" s="212"/>
      <c r="CU125" s="212"/>
      <c r="CV125" s="212"/>
      <c r="CW125" s="212"/>
      <c r="CX125" s="212"/>
      <c r="CY125" s="212"/>
      <c r="CZ125" s="212"/>
      <c r="DA125" s="212"/>
      <c r="DB125" s="212"/>
      <c r="DC125" s="212"/>
      <c r="DG125" s="174">
        <v>1</v>
      </c>
      <c r="DK125" s="174">
        <v>1</v>
      </c>
      <c r="DZ125" s="174">
        <f>SUM(DE125:DY125)</f>
        <v>2</v>
      </c>
    </row>
    <row r="126" spans="1:130" x14ac:dyDescent="0.25">
      <c r="A126" s="279" t="s">
        <v>267</v>
      </c>
      <c r="B126" s="279"/>
      <c r="C126" s="174">
        <v>2014</v>
      </c>
      <c r="D126" s="204" t="s">
        <v>309</v>
      </c>
      <c r="G126" s="174">
        <v>67</v>
      </c>
      <c r="H126" s="174">
        <v>56</v>
      </c>
      <c r="J126" s="174">
        <v>13</v>
      </c>
      <c r="K126" s="174">
        <v>11</v>
      </c>
      <c r="L126" s="174">
        <v>6</v>
      </c>
      <c r="M126" s="174">
        <v>26</v>
      </c>
      <c r="N126" s="174">
        <v>0</v>
      </c>
      <c r="O126" s="174">
        <f>SUM(J126:N126)</f>
        <v>56</v>
      </c>
      <c r="Q126" s="174">
        <v>0</v>
      </c>
      <c r="R126" s="174">
        <v>282</v>
      </c>
      <c r="Y126" s="174">
        <v>0</v>
      </c>
      <c r="AC126" s="174">
        <v>9</v>
      </c>
      <c r="AD126" s="174">
        <v>1</v>
      </c>
      <c r="AF126" s="174">
        <v>1</v>
      </c>
      <c r="AI126" s="174">
        <v>2</v>
      </c>
      <c r="AS126" s="174">
        <f>SUM(AC126:AR126)</f>
        <v>13</v>
      </c>
      <c r="CK126" s="212"/>
      <c r="CL126" s="212"/>
      <c r="CM126" s="212"/>
      <c r="CN126" s="212"/>
      <c r="CO126" s="212"/>
      <c r="CP126" s="212"/>
      <c r="CQ126" s="212"/>
      <c r="CR126" s="212"/>
      <c r="CS126" s="212"/>
      <c r="CT126" s="212"/>
      <c r="CU126" s="212"/>
      <c r="CV126" s="212"/>
      <c r="CW126" s="212"/>
      <c r="CX126" s="212"/>
      <c r="CY126" s="212"/>
      <c r="CZ126" s="212"/>
      <c r="DA126" s="212"/>
      <c r="DB126" s="212"/>
      <c r="DC126" s="212"/>
      <c r="DE126" s="174">
        <v>3</v>
      </c>
      <c r="DF126" s="174">
        <v>3</v>
      </c>
      <c r="DG126" s="174">
        <v>1</v>
      </c>
      <c r="DH126" s="174">
        <v>2</v>
      </c>
      <c r="DR126" s="174">
        <v>3</v>
      </c>
      <c r="DY126" s="174">
        <v>1</v>
      </c>
      <c r="DZ126" s="174">
        <f>SUM(DE126:DY126)</f>
        <v>13</v>
      </c>
    </row>
    <row r="127" spans="1:130" x14ac:dyDescent="0.25">
      <c r="A127" s="279" t="s">
        <v>271</v>
      </c>
      <c r="B127" s="279"/>
      <c r="C127" s="174">
        <v>2012</v>
      </c>
      <c r="D127" s="174" t="s">
        <v>192</v>
      </c>
      <c r="G127" s="174">
        <v>0</v>
      </c>
      <c r="H127" s="174">
        <v>0</v>
      </c>
      <c r="J127" s="174">
        <v>0</v>
      </c>
      <c r="K127" s="174">
        <v>0</v>
      </c>
      <c r="L127" s="174">
        <v>0</v>
      </c>
      <c r="M127" s="174">
        <v>0</v>
      </c>
      <c r="N127" s="174">
        <v>0</v>
      </c>
      <c r="O127" s="174">
        <v>0</v>
      </c>
      <c r="Q127" s="174">
        <v>0</v>
      </c>
      <c r="R127" s="174">
        <v>0</v>
      </c>
      <c r="S127" s="174">
        <v>0</v>
      </c>
      <c r="T127" s="174">
        <v>0</v>
      </c>
      <c r="U127" s="174">
        <v>0</v>
      </c>
      <c r="V127" s="174">
        <v>0</v>
      </c>
      <c r="Y127" s="174">
        <v>0</v>
      </c>
      <c r="Z127" s="174">
        <v>0</v>
      </c>
      <c r="AA127" s="174">
        <v>0</v>
      </c>
      <c r="AB127" s="174">
        <v>0</v>
      </c>
      <c r="AC127" s="174">
        <v>0</v>
      </c>
      <c r="AD127" s="174">
        <v>0</v>
      </c>
      <c r="AE127" s="174">
        <v>0</v>
      </c>
      <c r="AF127" s="174">
        <v>0</v>
      </c>
      <c r="AG127" s="174">
        <v>0</v>
      </c>
      <c r="AH127" s="174">
        <v>0</v>
      </c>
      <c r="AI127" s="174">
        <v>0</v>
      </c>
      <c r="AJ127" s="174">
        <v>0</v>
      </c>
      <c r="AK127" s="174">
        <v>0</v>
      </c>
      <c r="AL127" s="174">
        <v>0</v>
      </c>
      <c r="AM127" s="174">
        <v>0</v>
      </c>
      <c r="AN127" s="174">
        <v>0</v>
      </c>
      <c r="AO127" s="174">
        <v>0</v>
      </c>
      <c r="AP127" s="174">
        <v>0</v>
      </c>
      <c r="AQ127" s="174">
        <v>0</v>
      </c>
      <c r="AR127" s="174">
        <v>0</v>
      </c>
      <c r="AS127" s="174">
        <v>0</v>
      </c>
      <c r="CK127" s="212"/>
      <c r="CL127" s="212"/>
      <c r="CM127" s="212"/>
      <c r="CN127" s="212"/>
      <c r="CO127" s="212"/>
      <c r="CP127" s="212"/>
      <c r="CQ127" s="212"/>
      <c r="CR127" s="212"/>
      <c r="CS127" s="212"/>
      <c r="CT127" s="212"/>
      <c r="CU127" s="212"/>
      <c r="CV127" s="212"/>
      <c r="CW127" s="212"/>
      <c r="CX127" s="212"/>
      <c r="CY127" s="212"/>
      <c r="CZ127" s="212"/>
      <c r="DA127" s="212"/>
      <c r="DB127" s="212"/>
      <c r="DC127" s="212"/>
      <c r="DE127" s="174">
        <v>0</v>
      </c>
      <c r="DF127" s="174">
        <v>0</v>
      </c>
      <c r="DG127" s="174">
        <v>0</v>
      </c>
      <c r="DH127" s="174">
        <v>0</v>
      </c>
      <c r="DI127" s="174">
        <v>0</v>
      </c>
      <c r="DJ127" s="174">
        <v>0</v>
      </c>
      <c r="DK127" s="174">
        <v>0</v>
      </c>
      <c r="DL127" s="174">
        <v>0</v>
      </c>
      <c r="DM127" s="174">
        <v>0</v>
      </c>
      <c r="DN127" s="174">
        <v>0</v>
      </c>
      <c r="DO127" s="174">
        <v>0</v>
      </c>
      <c r="DP127" s="174">
        <v>0</v>
      </c>
      <c r="DQ127" s="174">
        <v>0</v>
      </c>
      <c r="DR127" s="174">
        <v>0</v>
      </c>
      <c r="DS127" s="174">
        <v>0</v>
      </c>
      <c r="DT127" s="174">
        <v>0</v>
      </c>
      <c r="DU127" s="174">
        <v>0</v>
      </c>
      <c r="DV127" s="174">
        <v>0</v>
      </c>
      <c r="DW127" s="174">
        <v>0</v>
      </c>
      <c r="DX127" s="174">
        <v>0</v>
      </c>
      <c r="DY127" s="174">
        <v>0</v>
      </c>
      <c r="DZ127" s="174">
        <v>0</v>
      </c>
    </row>
    <row r="128" spans="1:130" x14ac:dyDescent="0.25">
      <c r="A128" s="279" t="s">
        <v>271</v>
      </c>
      <c r="B128" s="279"/>
      <c r="C128" s="174">
        <v>2012</v>
      </c>
      <c r="D128" s="204" t="s">
        <v>309</v>
      </c>
      <c r="G128" s="174">
        <v>2</v>
      </c>
      <c r="H128" s="174">
        <v>2</v>
      </c>
      <c r="J128" s="174">
        <v>1</v>
      </c>
      <c r="K128" s="174">
        <v>0</v>
      </c>
      <c r="L128" s="174">
        <v>0</v>
      </c>
      <c r="M128" s="174">
        <v>1</v>
      </c>
      <c r="N128" s="174">
        <v>0</v>
      </c>
      <c r="O128" s="174">
        <v>2</v>
      </c>
      <c r="Q128" s="174">
        <v>6</v>
      </c>
      <c r="R128" s="174">
        <v>6</v>
      </c>
      <c r="S128" s="174">
        <v>0</v>
      </c>
      <c r="T128" s="174">
        <v>0</v>
      </c>
      <c r="U128" s="174">
        <v>0</v>
      </c>
      <c r="V128" s="174">
        <v>0</v>
      </c>
      <c r="Y128" s="174">
        <v>0</v>
      </c>
      <c r="Z128" s="174">
        <v>1</v>
      </c>
      <c r="AA128" s="174">
        <v>0</v>
      </c>
      <c r="AB128" s="174">
        <v>0</v>
      </c>
      <c r="AC128" s="174">
        <v>1</v>
      </c>
      <c r="AD128" s="174">
        <v>0</v>
      </c>
      <c r="AE128" s="174">
        <v>0</v>
      </c>
      <c r="AF128" s="174">
        <v>0</v>
      </c>
      <c r="AG128" s="174">
        <v>0</v>
      </c>
      <c r="AH128" s="174">
        <v>0</v>
      </c>
      <c r="AI128" s="174">
        <v>0</v>
      </c>
      <c r="AJ128" s="174">
        <v>0</v>
      </c>
      <c r="AK128" s="174">
        <v>0</v>
      </c>
      <c r="AL128" s="174">
        <v>0</v>
      </c>
      <c r="AM128" s="174">
        <v>0</v>
      </c>
      <c r="AN128" s="174">
        <v>0</v>
      </c>
      <c r="AO128" s="174">
        <v>0</v>
      </c>
      <c r="AP128" s="174">
        <v>0</v>
      </c>
      <c r="AQ128" s="174">
        <v>0</v>
      </c>
      <c r="AR128" s="174">
        <v>0</v>
      </c>
      <c r="AS128" s="174">
        <v>1</v>
      </c>
      <c r="CK128" s="212"/>
      <c r="CL128" s="212"/>
      <c r="CM128" s="212"/>
      <c r="CN128" s="212"/>
      <c r="CO128" s="212"/>
      <c r="CP128" s="212"/>
      <c r="CQ128" s="212"/>
      <c r="CR128" s="212"/>
      <c r="CS128" s="212"/>
      <c r="CT128" s="212"/>
      <c r="CU128" s="212"/>
      <c r="CV128" s="212"/>
      <c r="CW128" s="212"/>
      <c r="CX128" s="212"/>
      <c r="CY128" s="212"/>
      <c r="CZ128" s="212"/>
      <c r="DA128" s="212"/>
      <c r="DB128" s="212"/>
      <c r="DC128" s="212"/>
      <c r="DE128" s="174">
        <v>0</v>
      </c>
      <c r="DF128" s="174">
        <v>0</v>
      </c>
      <c r="DG128" s="174">
        <v>0</v>
      </c>
      <c r="DH128" s="174">
        <v>0</v>
      </c>
      <c r="DI128" s="174">
        <v>0</v>
      </c>
      <c r="DJ128" s="174">
        <v>0</v>
      </c>
      <c r="DK128" s="174">
        <v>0</v>
      </c>
      <c r="DL128" s="174">
        <v>0</v>
      </c>
      <c r="DM128" s="174">
        <v>0</v>
      </c>
      <c r="DN128" s="174">
        <v>0</v>
      </c>
      <c r="DO128" s="174">
        <v>0</v>
      </c>
      <c r="DP128" s="174">
        <v>0</v>
      </c>
      <c r="DQ128" s="174">
        <v>0</v>
      </c>
      <c r="DR128" s="174">
        <v>0</v>
      </c>
      <c r="DS128" s="174">
        <v>1</v>
      </c>
      <c r="DT128" s="174">
        <v>0</v>
      </c>
      <c r="DU128" s="174">
        <v>0</v>
      </c>
      <c r="DV128" s="174">
        <v>0</v>
      </c>
      <c r="DW128" s="174">
        <v>0</v>
      </c>
      <c r="DX128" s="174">
        <v>0</v>
      </c>
      <c r="DY128" s="174">
        <v>0</v>
      </c>
      <c r="DZ128" s="174">
        <v>1</v>
      </c>
    </row>
    <row r="129" spans="1:130" x14ac:dyDescent="0.25">
      <c r="A129" s="279" t="s">
        <v>271</v>
      </c>
      <c r="B129" s="279"/>
      <c r="C129" s="173"/>
      <c r="D129" s="241"/>
      <c r="G129" s="173"/>
      <c r="H129" s="173"/>
      <c r="J129" s="173"/>
      <c r="K129" s="173"/>
      <c r="L129" s="173"/>
      <c r="M129" s="173"/>
      <c r="N129" s="173"/>
      <c r="O129" s="173"/>
      <c r="P129" s="173"/>
      <c r="CK129" s="212"/>
      <c r="CL129" s="212"/>
      <c r="CM129" s="212"/>
      <c r="CN129" s="212"/>
      <c r="CO129" s="212"/>
      <c r="CP129" s="212"/>
      <c r="CQ129" s="212"/>
      <c r="CR129" s="212"/>
      <c r="CS129" s="212"/>
      <c r="CT129" s="212"/>
      <c r="CU129" s="212"/>
      <c r="CV129" s="212"/>
      <c r="CW129" s="212"/>
      <c r="CX129" s="212"/>
      <c r="CY129" s="212"/>
      <c r="CZ129" s="212"/>
      <c r="DA129" s="212"/>
      <c r="DB129" s="212"/>
      <c r="DC129" s="212"/>
    </row>
    <row r="130" spans="1:130" x14ac:dyDescent="0.25">
      <c r="A130" s="279" t="s">
        <v>271</v>
      </c>
      <c r="B130" s="279"/>
      <c r="C130" s="174">
        <v>2013</v>
      </c>
      <c r="D130" s="174" t="s">
        <v>192</v>
      </c>
      <c r="G130" s="174">
        <v>0</v>
      </c>
      <c r="H130" s="174">
        <v>0</v>
      </c>
      <c r="J130" s="174">
        <v>0</v>
      </c>
      <c r="K130" s="174">
        <v>0</v>
      </c>
      <c r="L130" s="174">
        <v>0</v>
      </c>
      <c r="M130" s="174">
        <v>0</v>
      </c>
      <c r="N130" s="174">
        <v>0</v>
      </c>
      <c r="O130" s="174">
        <v>0</v>
      </c>
      <c r="Q130" s="174">
        <v>0</v>
      </c>
      <c r="R130" s="174">
        <v>0</v>
      </c>
      <c r="S130" s="174">
        <v>0</v>
      </c>
      <c r="T130" s="174">
        <v>0</v>
      </c>
      <c r="U130" s="174">
        <v>0</v>
      </c>
      <c r="V130" s="174">
        <v>0</v>
      </c>
      <c r="Y130" s="174">
        <v>0</v>
      </c>
      <c r="Z130" s="174">
        <v>0</v>
      </c>
      <c r="AA130" s="174">
        <v>0</v>
      </c>
      <c r="AB130" s="174">
        <v>0</v>
      </c>
      <c r="AC130" s="174">
        <v>0</v>
      </c>
      <c r="AD130" s="174">
        <v>0</v>
      </c>
      <c r="AE130" s="174">
        <v>0</v>
      </c>
      <c r="AF130" s="174">
        <v>0</v>
      </c>
      <c r="AG130" s="174">
        <v>0</v>
      </c>
      <c r="AH130" s="174">
        <v>0</v>
      </c>
      <c r="AI130" s="174">
        <v>0</v>
      </c>
      <c r="AJ130" s="174">
        <v>0</v>
      </c>
      <c r="AK130" s="174">
        <v>0</v>
      </c>
      <c r="AL130" s="174">
        <v>0</v>
      </c>
      <c r="AM130" s="174">
        <v>0</v>
      </c>
      <c r="AN130" s="174">
        <v>0</v>
      </c>
      <c r="AO130" s="174">
        <v>0</v>
      </c>
      <c r="AP130" s="174">
        <v>0</v>
      </c>
      <c r="AQ130" s="174">
        <v>0</v>
      </c>
      <c r="AR130" s="174">
        <v>0</v>
      </c>
      <c r="AS130" s="174">
        <v>0</v>
      </c>
      <c r="CK130" s="212"/>
      <c r="CL130" s="212"/>
      <c r="CM130" s="212"/>
      <c r="CN130" s="212"/>
      <c r="CO130" s="212"/>
      <c r="CP130" s="212"/>
      <c r="CQ130" s="212"/>
      <c r="CR130" s="212"/>
      <c r="CS130" s="212"/>
      <c r="CT130" s="212"/>
      <c r="CU130" s="212"/>
      <c r="CV130" s="212"/>
      <c r="CW130" s="212"/>
      <c r="CX130" s="212"/>
      <c r="CY130" s="212"/>
      <c r="CZ130" s="212"/>
      <c r="DA130" s="212"/>
      <c r="DB130" s="212"/>
      <c r="DC130" s="212"/>
      <c r="DE130" s="174">
        <v>0</v>
      </c>
      <c r="DF130" s="174">
        <v>0</v>
      </c>
      <c r="DG130" s="174">
        <v>0</v>
      </c>
      <c r="DH130" s="174">
        <v>0</v>
      </c>
      <c r="DI130" s="174">
        <v>0</v>
      </c>
      <c r="DJ130" s="174">
        <v>0</v>
      </c>
      <c r="DK130" s="174">
        <v>0</v>
      </c>
      <c r="DL130" s="174">
        <v>0</v>
      </c>
      <c r="DM130" s="174">
        <v>0</v>
      </c>
      <c r="DN130" s="174">
        <v>0</v>
      </c>
      <c r="DO130" s="174">
        <v>0</v>
      </c>
      <c r="DP130" s="174">
        <v>0</v>
      </c>
      <c r="DQ130" s="174">
        <v>0</v>
      </c>
      <c r="DR130" s="174">
        <v>0</v>
      </c>
      <c r="DS130" s="174">
        <v>0</v>
      </c>
      <c r="DT130" s="174">
        <v>0</v>
      </c>
      <c r="DU130" s="174">
        <v>0</v>
      </c>
      <c r="DV130" s="174">
        <v>0</v>
      </c>
      <c r="DW130" s="174">
        <v>0</v>
      </c>
      <c r="DX130" s="174">
        <v>0</v>
      </c>
      <c r="DY130" s="174">
        <v>0</v>
      </c>
      <c r="DZ130" s="174">
        <v>0</v>
      </c>
    </row>
    <row r="131" spans="1:130" x14ac:dyDescent="0.25">
      <c r="A131" s="279" t="s">
        <v>271</v>
      </c>
      <c r="B131" s="279"/>
      <c r="C131" s="174">
        <v>2013</v>
      </c>
      <c r="D131" s="204" t="s">
        <v>309</v>
      </c>
      <c r="G131" s="174">
        <v>5</v>
      </c>
      <c r="H131" s="174">
        <v>5</v>
      </c>
      <c r="J131" s="174">
        <v>2</v>
      </c>
      <c r="K131" s="174">
        <v>2</v>
      </c>
      <c r="L131" s="174">
        <v>0</v>
      </c>
      <c r="M131" s="174">
        <v>1</v>
      </c>
      <c r="N131" s="174">
        <v>0</v>
      </c>
      <c r="O131" s="174">
        <v>5</v>
      </c>
      <c r="Q131" s="174">
        <v>0</v>
      </c>
      <c r="R131" s="174">
        <v>4</v>
      </c>
      <c r="S131" s="174">
        <v>0</v>
      </c>
      <c r="T131" s="174">
        <v>0</v>
      </c>
      <c r="U131" s="174">
        <v>0</v>
      </c>
      <c r="V131" s="174">
        <v>0</v>
      </c>
      <c r="Y131" s="174">
        <v>0</v>
      </c>
      <c r="Z131" s="174">
        <v>1</v>
      </c>
      <c r="AA131" s="174">
        <v>0</v>
      </c>
      <c r="AB131" s="174">
        <v>0</v>
      </c>
      <c r="AC131" s="174">
        <v>1</v>
      </c>
      <c r="AD131" s="174">
        <v>0</v>
      </c>
      <c r="AE131" s="174">
        <v>0</v>
      </c>
      <c r="AF131" s="174">
        <v>0</v>
      </c>
      <c r="AG131" s="174">
        <v>0</v>
      </c>
      <c r="AH131" s="174">
        <v>0</v>
      </c>
      <c r="AI131" s="174">
        <v>0</v>
      </c>
      <c r="AJ131" s="174">
        <v>1</v>
      </c>
      <c r="AK131" s="174">
        <v>0</v>
      </c>
      <c r="AL131" s="174">
        <v>0</v>
      </c>
      <c r="AM131" s="174">
        <v>0</v>
      </c>
      <c r="AN131" s="174">
        <v>0</v>
      </c>
      <c r="AO131" s="174">
        <v>0</v>
      </c>
      <c r="AP131" s="174">
        <v>0</v>
      </c>
      <c r="AQ131" s="174">
        <v>0</v>
      </c>
      <c r="AR131" s="174">
        <v>0</v>
      </c>
      <c r="AS131" s="174">
        <v>2</v>
      </c>
      <c r="CK131" s="212"/>
      <c r="CL131" s="212"/>
      <c r="CM131" s="212"/>
      <c r="CN131" s="212"/>
      <c r="CO131" s="212"/>
      <c r="CP131" s="212"/>
      <c r="CQ131" s="212"/>
      <c r="CR131" s="212"/>
      <c r="CS131" s="212"/>
      <c r="CT131" s="212"/>
      <c r="CU131" s="212"/>
      <c r="CV131" s="212"/>
      <c r="CW131" s="212"/>
      <c r="CX131" s="212"/>
      <c r="CY131" s="212"/>
      <c r="CZ131" s="212"/>
      <c r="DA131" s="212"/>
      <c r="DB131" s="212"/>
      <c r="DC131" s="212"/>
      <c r="DE131" s="174">
        <v>0</v>
      </c>
      <c r="DF131" s="174">
        <v>0</v>
      </c>
      <c r="DG131" s="174">
        <v>1</v>
      </c>
      <c r="DH131" s="174">
        <v>0</v>
      </c>
      <c r="DI131" s="174">
        <v>0</v>
      </c>
      <c r="DJ131" s="174">
        <v>0</v>
      </c>
      <c r="DK131" s="174">
        <v>0</v>
      </c>
      <c r="DL131" s="174">
        <v>0</v>
      </c>
      <c r="DM131" s="174">
        <v>0</v>
      </c>
      <c r="DN131" s="174">
        <v>0</v>
      </c>
      <c r="DO131" s="174">
        <v>0</v>
      </c>
      <c r="DP131" s="174">
        <v>0</v>
      </c>
      <c r="DQ131" s="174">
        <v>0</v>
      </c>
      <c r="DR131" s="174">
        <v>0</v>
      </c>
      <c r="DS131" s="174">
        <v>1</v>
      </c>
      <c r="DT131" s="174">
        <v>0</v>
      </c>
      <c r="DU131" s="174">
        <v>0</v>
      </c>
      <c r="DV131" s="174">
        <v>0</v>
      </c>
      <c r="DW131" s="174">
        <v>0</v>
      </c>
      <c r="DX131" s="174">
        <v>0</v>
      </c>
      <c r="DY131" s="174">
        <v>0</v>
      </c>
      <c r="DZ131" s="174">
        <v>2</v>
      </c>
    </row>
    <row r="132" spans="1:130" x14ac:dyDescent="0.25">
      <c r="A132" s="279" t="s">
        <v>271</v>
      </c>
      <c r="B132" s="279"/>
      <c r="C132" s="200"/>
      <c r="D132" s="200"/>
      <c r="CK132" s="212"/>
      <c r="CL132" s="212"/>
      <c r="CM132" s="212"/>
      <c r="CN132" s="212"/>
      <c r="CO132" s="212"/>
      <c r="CP132" s="212"/>
      <c r="CQ132" s="212"/>
      <c r="CR132" s="212"/>
      <c r="CS132" s="212"/>
      <c r="CT132" s="212"/>
      <c r="CU132" s="212"/>
      <c r="CV132" s="212"/>
      <c r="CW132" s="212"/>
      <c r="CX132" s="212"/>
      <c r="CY132" s="212"/>
      <c r="CZ132" s="212"/>
      <c r="DA132" s="212"/>
      <c r="DB132" s="212"/>
      <c r="DC132" s="212"/>
    </row>
    <row r="133" spans="1:130" x14ac:dyDescent="0.25">
      <c r="A133" s="279" t="s">
        <v>271</v>
      </c>
      <c r="B133" s="279"/>
      <c r="C133" s="174">
        <v>2014</v>
      </c>
      <c r="D133" s="174" t="s">
        <v>192</v>
      </c>
      <c r="G133" s="174">
        <v>0</v>
      </c>
      <c r="H133" s="174">
        <v>0</v>
      </c>
      <c r="J133" s="174">
        <v>0</v>
      </c>
      <c r="K133" s="174">
        <v>0</v>
      </c>
      <c r="L133" s="174">
        <v>0</v>
      </c>
      <c r="M133" s="174">
        <v>0</v>
      </c>
      <c r="N133" s="174">
        <v>0</v>
      </c>
      <c r="O133" s="174">
        <v>0</v>
      </c>
      <c r="Q133" s="174">
        <v>0</v>
      </c>
      <c r="R133" s="174">
        <v>0</v>
      </c>
      <c r="S133" s="174">
        <v>0</v>
      </c>
      <c r="T133" s="174">
        <v>0</v>
      </c>
      <c r="U133" s="174">
        <v>0</v>
      </c>
      <c r="V133" s="174">
        <v>0</v>
      </c>
      <c r="Y133" s="174">
        <v>0</v>
      </c>
      <c r="Z133" s="174">
        <v>0</v>
      </c>
      <c r="AA133" s="174">
        <v>0</v>
      </c>
      <c r="AB133" s="174">
        <v>0</v>
      </c>
      <c r="AC133" s="174">
        <v>0</v>
      </c>
      <c r="AD133" s="174">
        <v>0</v>
      </c>
      <c r="AE133" s="174">
        <v>0</v>
      </c>
      <c r="AF133" s="174">
        <v>0</v>
      </c>
      <c r="AG133" s="174">
        <v>0</v>
      </c>
      <c r="AH133" s="174">
        <v>0</v>
      </c>
      <c r="AI133" s="174">
        <v>0</v>
      </c>
      <c r="AJ133" s="174">
        <v>0</v>
      </c>
      <c r="AK133" s="174">
        <v>0</v>
      </c>
      <c r="AL133" s="174">
        <v>0</v>
      </c>
      <c r="AM133" s="174">
        <v>0</v>
      </c>
      <c r="AN133" s="174">
        <v>0</v>
      </c>
      <c r="AO133" s="174">
        <v>0</v>
      </c>
      <c r="AP133" s="174">
        <v>0</v>
      </c>
      <c r="AQ133" s="174">
        <v>0</v>
      </c>
      <c r="AR133" s="174">
        <v>0</v>
      </c>
      <c r="AS133" s="174">
        <v>0</v>
      </c>
      <c r="CK133" s="212"/>
      <c r="CL133" s="212"/>
      <c r="CM133" s="212"/>
      <c r="CN133" s="212"/>
      <c r="CO133" s="212"/>
      <c r="CP133" s="212"/>
      <c r="CQ133" s="212"/>
      <c r="CR133" s="212"/>
      <c r="CS133" s="212"/>
      <c r="CT133" s="212"/>
      <c r="CU133" s="212"/>
      <c r="CV133" s="212"/>
      <c r="CW133" s="212"/>
      <c r="CX133" s="212"/>
      <c r="CY133" s="212"/>
      <c r="CZ133" s="212"/>
      <c r="DA133" s="212"/>
      <c r="DB133" s="212"/>
      <c r="DC133" s="212"/>
      <c r="DE133" s="174">
        <v>0</v>
      </c>
      <c r="DF133" s="174">
        <v>0</v>
      </c>
      <c r="DG133" s="174">
        <v>0</v>
      </c>
      <c r="DH133" s="174">
        <v>0</v>
      </c>
      <c r="DI133" s="174">
        <v>0</v>
      </c>
      <c r="DJ133" s="174">
        <v>0</v>
      </c>
      <c r="DK133" s="174">
        <v>0</v>
      </c>
      <c r="DL133" s="174">
        <v>0</v>
      </c>
      <c r="DM133" s="174">
        <v>0</v>
      </c>
      <c r="DN133" s="174">
        <v>0</v>
      </c>
      <c r="DO133" s="174">
        <v>0</v>
      </c>
      <c r="DP133" s="174">
        <v>0</v>
      </c>
      <c r="DQ133" s="174">
        <v>0</v>
      </c>
      <c r="DR133" s="174">
        <v>0</v>
      </c>
      <c r="DS133" s="174">
        <v>0</v>
      </c>
      <c r="DT133" s="174">
        <v>0</v>
      </c>
      <c r="DU133" s="174">
        <v>0</v>
      </c>
      <c r="DV133" s="174">
        <v>0</v>
      </c>
      <c r="DW133" s="174">
        <v>0</v>
      </c>
      <c r="DX133" s="174">
        <v>0</v>
      </c>
      <c r="DY133" s="174">
        <v>0</v>
      </c>
      <c r="DZ133" s="174">
        <v>0</v>
      </c>
    </row>
    <row r="134" spans="1:130" x14ac:dyDescent="0.25">
      <c r="A134" s="279" t="s">
        <v>271</v>
      </c>
      <c r="B134" s="279"/>
      <c r="C134" s="174">
        <v>2014</v>
      </c>
      <c r="D134" s="204" t="s">
        <v>309</v>
      </c>
      <c r="G134" s="174">
        <v>8</v>
      </c>
      <c r="H134" s="174">
        <v>8</v>
      </c>
      <c r="J134" s="174">
        <v>6</v>
      </c>
      <c r="K134" s="174">
        <v>2</v>
      </c>
      <c r="L134" s="174">
        <v>0</v>
      </c>
      <c r="M134" s="174">
        <v>0</v>
      </c>
      <c r="N134" s="174">
        <v>0</v>
      </c>
      <c r="O134" s="174">
        <v>8</v>
      </c>
      <c r="Q134" s="174">
        <v>0</v>
      </c>
      <c r="R134" s="174">
        <v>4</v>
      </c>
      <c r="S134" s="174">
        <v>2</v>
      </c>
      <c r="T134" s="174">
        <v>2</v>
      </c>
      <c r="U134" s="174">
        <v>0</v>
      </c>
      <c r="V134" s="174">
        <v>0</v>
      </c>
      <c r="Y134" s="174">
        <v>0</v>
      </c>
      <c r="Z134" s="174">
        <v>1</v>
      </c>
      <c r="AA134" s="174">
        <v>0</v>
      </c>
      <c r="AB134" s="174">
        <v>0</v>
      </c>
      <c r="AC134" s="174">
        <v>1</v>
      </c>
      <c r="AD134" s="174">
        <v>0</v>
      </c>
      <c r="AE134" s="174">
        <v>0</v>
      </c>
      <c r="AF134" s="174">
        <v>0</v>
      </c>
      <c r="AG134" s="174">
        <v>0</v>
      </c>
      <c r="AH134" s="174">
        <v>0</v>
      </c>
      <c r="AI134" s="174">
        <v>1</v>
      </c>
      <c r="AJ134" s="174">
        <v>2</v>
      </c>
      <c r="AK134" s="174">
        <v>0</v>
      </c>
      <c r="AL134" s="174">
        <v>0</v>
      </c>
      <c r="AM134" s="174">
        <v>0</v>
      </c>
      <c r="AN134" s="174">
        <v>0</v>
      </c>
      <c r="AO134" s="174">
        <v>0</v>
      </c>
      <c r="AP134" s="174">
        <v>0</v>
      </c>
      <c r="AQ134" s="174">
        <v>0</v>
      </c>
      <c r="AR134" s="174">
        <v>2</v>
      </c>
      <c r="AS134" s="174">
        <v>6</v>
      </c>
      <c r="CK134" s="212"/>
      <c r="CL134" s="212"/>
      <c r="CM134" s="212"/>
      <c r="CN134" s="212"/>
      <c r="CO134" s="212"/>
      <c r="CP134" s="212"/>
      <c r="CQ134" s="212"/>
      <c r="CR134" s="212"/>
      <c r="CS134" s="212"/>
      <c r="CT134" s="212"/>
      <c r="CU134" s="212"/>
      <c r="CV134" s="212"/>
      <c r="CW134" s="212"/>
      <c r="CX134" s="212"/>
      <c r="CY134" s="212"/>
      <c r="CZ134" s="212"/>
      <c r="DA134" s="212"/>
      <c r="DB134" s="212"/>
      <c r="DC134" s="212"/>
      <c r="DE134" s="174">
        <v>2</v>
      </c>
      <c r="DF134" s="174">
        <v>1</v>
      </c>
      <c r="DG134" s="174">
        <v>0</v>
      </c>
      <c r="DH134" s="174">
        <v>0</v>
      </c>
      <c r="DI134" s="174">
        <v>0</v>
      </c>
      <c r="DJ134" s="174">
        <v>0</v>
      </c>
      <c r="DK134" s="174">
        <v>0</v>
      </c>
      <c r="DL134" s="174">
        <v>0</v>
      </c>
      <c r="DM134" s="174">
        <v>0</v>
      </c>
      <c r="DN134" s="174">
        <v>0</v>
      </c>
      <c r="DO134" s="174">
        <v>0</v>
      </c>
      <c r="DP134" s="174">
        <v>0</v>
      </c>
      <c r="DQ134" s="174">
        <v>0</v>
      </c>
      <c r="DR134" s="174">
        <v>0</v>
      </c>
      <c r="DS134" s="174">
        <v>0</v>
      </c>
      <c r="DT134" s="174">
        <v>0</v>
      </c>
      <c r="DU134" s="174">
        <v>0</v>
      </c>
      <c r="DV134" s="174">
        <v>0</v>
      </c>
      <c r="DW134" s="174">
        <v>0</v>
      </c>
      <c r="DX134" s="174">
        <v>0</v>
      </c>
      <c r="DY134" s="174">
        <v>3</v>
      </c>
      <c r="DZ134" s="174">
        <v>6</v>
      </c>
    </row>
    <row r="135" spans="1:130" x14ac:dyDescent="0.25">
      <c r="A135" s="279" t="s">
        <v>273</v>
      </c>
      <c r="B135" s="279"/>
      <c r="C135" s="174">
        <v>2012</v>
      </c>
      <c r="D135" s="174" t="s">
        <v>192</v>
      </c>
      <c r="G135" s="174">
        <v>49</v>
      </c>
      <c r="H135" s="174">
        <v>49</v>
      </c>
      <c r="J135" s="174">
        <v>19</v>
      </c>
      <c r="K135" s="174">
        <v>7</v>
      </c>
      <c r="L135" s="174">
        <v>0</v>
      </c>
      <c r="M135" s="174">
        <v>11</v>
      </c>
      <c r="N135" s="174">
        <v>0</v>
      </c>
      <c r="O135" s="174">
        <f>SUM(J135:N135)</f>
        <v>37</v>
      </c>
      <c r="Y135" s="174">
        <v>0</v>
      </c>
      <c r="Z135" s="174">
        <v>6</v>
      </c>
      <c r="AA135" s="174">
        <v>0</v>
      </c>
      <c r="AB135" s="174">
        <v>0</v>
      </c>
      <c r="AC135" s="174">
        <f>SUM(Y135:AB135)</f>
        <v>6</v>
      </c>
      <c r="AD135" s="174">
        <v>11</v>
      </c>
      <c r="AE135" s="174">
        <v>2</v>
      </c>
      <c r="AF135" s="174">
        <v>0</v>
      </c>
      <c r="AG135" s="174">
        <v>0</v>
      </c>
      <c r="AH135" s="174">
        <v>0</v>
      </c>
      <c r="AI135" s="174">
        <v>0</v>
      </c>
      <c r="AJ135" s="174">
        <v>0</v>
      </c>
      <c r="AK135" s="174">
        <v>0</v>
      </c>
      <c r="AL135" s="174">
        <v>0</v>
      </c>
      <c r="AM135" s="174">
        <v>0</v>
      </c>
      <c r="AN135" s="174">
        <v>0</v>
      </c>
      <c r="AO135" s="174">
        <v>0</v>
      </c>
      <c r="AP135" s="174">
        <v>0</v>
      </c>
      <c r="AQ135" s="174">
        <v>0</v>
      </c>
      <c r="AR135" s="174">
        <v>0</v>
      </c>
      <c r="AS135" s="174">
        <v>0</v>
      </c>
      <c r="CK135" s="212"/>
      <c r="CL135" s="212"/>
      <c r="CM135" s="212"/>
      <c r="CN135" s="212"/>
      <c r="CO135" s="212"/>
      <c r="CP135" s="212"/>
      <c r="CQ135" s="212"/>
      <c r="CR135" s="212"/>
      <c r="CS135" s="212"/>
      <c r="CT135" s="212"/>
      <c r="CU135" s="212"/>
      <c r="CV135" s="212"/>
      <c r="CW135" s="212"/>
      <c r="CX135" s="212"/>
      <c r="CY135" s="212"/>
      <c r="CZ135" s="212"/>
      <c r="DA135" s="212"/>
      <c r="DB135" s="212"/>
      <c r="DC135" s="212"/>
      <c r="DE135" s="174">
        <v>12</v>
      </c>
      <c r="DF135" s="174">
        <v>1</v>
      </c>
      <c r="DG135" s="174">
        <v>0</v>
      </c>
      <c r="DH135" s="174">
        <v>1</v>
      </c>
      <c r="DI135" s="174">
        <v>0</v>
      </c>
      <c r="DJ135" s="174">
        <v>0</v>
      </c>
      <c r="DK135" s="174">
        <v>0</v>
      </c>
      <c r="DL135" s="174">
        <v>0</v>
      </c>
      <c r="DM135" s="174">
        <v>0</v>
      </c>
      <c r="DN135" s="174">
        <v>0</v>
      </c>
      <c r="DO135" s="174">
        <v>0</v>
      </c>
      <c r="DP135" s="174">
        <v>0</v>
      </c>
      <c r="DQ135" s="174">
        <v>0</v>
      </c>
      <c r="DR135" s="174">
        <v>0</v>
      </c>
      <c r="DS135" s="174">
        <v>4</v>
      </c>
      <c r="DT135" s="174">
        <v>0</v>
      </c>
      <c r="DU135" s="174">
        <v>0</v>
      </c>
      <c r="DV135" s="174">
        <v>0</v>
      </c>
      <c r="DW135" s="174">
        <v>0</v>
      </c>
      <c r="DX135" s="174">
        <v>0</v>
      </c>
      <c r="DY135" s="174">
        <v>1</v>
      </c>
      <c r="DZ135" s="174">
        <f>SUM(DE135:DY135)</f>
        <v>19</v>
      </c>
    </row>
    <row r="136" spans="1:130" x14ac:dyDescent="0.25">
      <c r="A136" s="279" t="s">
        <v>273</v>
      </c>
      <c r="B136" s="279"/>
      <c r="C136" s="174">
        <v>2012</v>
      </c>
      <c r="D136" s="204" t="s">
        <v>309</v>
      </c>
      <c r="G136" s="174">
        <v>457</v>
      </c>
      <c r="H136" s="174">
        <v>457</v>
      </c>
      <c r="J136" s="174">
        <v>255</v>
      </c>
      <c r="K136" s="174">
        <v>54</v>
      </c>
      <c r="L136" s="174">
        <v>19</v>
      </c>
      <c r="M136" s="174">
        <v>150</v>
      </c>
      <c r="N136" s="174">
        <v>6</v>
      </c>
      <c r="O136" s="174">
        <f>SUM(J136:N136)</f>
        <v>484</v>
      </c>
      <c r="Y136" s="174">
        <v>0</v>
      </c>
      <c r="Z136" s="174">
        <v>116</v>
      </c>
      <c r="AA136" s="174">
        <v>30</v>
      </c>
      <c r="AB136" s="174">
        <v>0</v>
      </c>
      <c r="AC136" s="174">
        <f>SUM(Y136:AB136)</f>
        <v>146</v>
      </c>
      <c r="AD136" s="174">
        <v>86</v>
      </c>
      <c r="AE136" s="174">
        <v>0</v>
      </c>
      <c r="AF136" s="174">
        <v>2</v>
      </c>
      <c r="AG136" s="174">
        <v>0</v>
      </c>
      <c r="AH136" s="174">
        <v>0</v>
      </c>
      <c r="AI136" s="174">
        <v>8</v>
      </c>
      <c r="AJ136" s="174">
        <v>0</v>
      </c>
      <c r="AK136" s="174">
        <v>0</v>
      </c>
      <c r="AL136" s="174">
        <v>0</v>
      </c>
      <c r="AM136" s="174">
        <v>13</v>
      </c>
      <c r="AN136" s="174">
        <v>0</v>
      </c>
      <c r="AO136" s="174">
        <v>0</v>
      </c>
      <c r="AP136" s="174">
        <v>0</v>
      </c>
      <c r="AQ136" s="174">
        <v>0</v>
      </c>
      <c r="AR136" s="174">
        <v>0</v>
      </c>
      <c r="AS136" s="174">
        <v>0</v>
      </c>
      <c r="CK136" s="212"/>
      <c r="CL136" s="212"/>
      <c r="CM136" s="212"/>
      <c r="CN136" s="212"/>
      <c r="CO136" s="212"/>
      <c r="CP136" s="212"/>
      <c r="CQ136" s="212"/>
      <c r="CR136" s="212"/>
      <c r="CS136" s="212"/>
      <c r="CT136" s="212"/>
      <c r="CU136" s="212"/>
      <c r="CV136" s="212"/>
      <c r="CW136" s="212"/>
      <c r="CX136" s="212"/>
      <c r="CY136" s="212"/>
      <c r="CZ136" s="212"/>
      <c r="DA136" s="212"/>
      <c r="DB136" s="212"/>
      <c r="DC136" s="212"/>
      <c r="DE136" s="174">
        <v>125</v>
      </c>
      <c r="DF136" s="174">
        <v>46</v>
      </c>
      <c r="DG136" s="174">
        <v>2</v>
      </c>
      <c r="DH136" s="174">
        <v>14</v>
      </c>
      <c r="DI136" s="174">
        <v>0</v>
      </c>
      <c r="DJ136" s="174">
        <v>0</v>
      </c>
      <c r="DK136" s="174">
        <v>0</v>
      </c>
      <c r="DL136" s="174">
        <v>0</v>
      </c>
      <c r="DM136" s="174">
        <v>2</v>
      </c>
      <c r="DN136" s="174">
        <v>0</v>
      </c>
      <c r="DO136" s="174">
        <v>0</v>
      </c>
      <c r="DP136" s="174">
        <v>0</v>
      </c>
      <c r="DQ136" s="174">
        <v>3</v>
      </c>
      <c r="DR136" s="174">
        <v>20</v>
      </c>
      <c r="DS136" s="174">
        <v>17</v>
      </c>
      <c r="DT136" s="174">
        <v>1</v>
      </c>
      <c r="DU136" s="174">
        <v>6</v>
      </c>
      <c r="DV136" s="174">
        <v>0</v>
      </c>
      <c r="DW136" s="174">
        <v>0</v>
      </c>
      <c r="DX136" s="174">
        <v>0</v>
      </c>
      <c r="DY136" s="174">
        <v>19</v>
      </c>
      <c r="DZ136" s="174">
        <f>SUM(DE136:DY136)</f>
        <v>255</v>
      </c>
    </row>
    <row r="137" spans="1:130" x14ac:dyDescent="0.25">
      <c r="A137" s="279" t="s">
        <v>273</v>
      </c>
      <c r="B137" s="279"/>
      <c r="C137" s="173"/>
      <c r="D137" s="241"/>
      <c r="G137" s="173"/>
      <c r="H137" s="173"/>
      <c r="J137" s="173"/>
      <c r="K137" s="173"/>
      <c r="L137" s="173"/>
      <c r="M137" s="173"/>
      <c r="N137" s="173"/>
      <c r="O137" s="173"/>
      <c r="P137" s="173"/>
      <c r="CK137" s="212"/>
      <c r="CL137" s="212"/>
      <c r="CM137" s="212"/>
      <c r="CN137" s="212"/>
      <c r="CO137" s="212"/>
      <c r="CP137" s="212"/>
      <c r="CQ137" s="212"/>
      <c r="CR137" s="212"/>
      <c r="CS137" s="212"/>
      <c r="CT137" s="212"/>
      <c r="CU137" s="212"/>
      <c r="CV137" s="212"/>
      <c r="CW137" s="212"/>
      <c r="CX137" s="212"/>
      <c r="CY137" s="212"/>
      <c r="CZ137" s="212"/>
      <c r="DA137" s="212"/>
      <c r="DB137" s="212"/>
      <c r="DC137" s="212"/>
    </row>
    <row r="138" spans="1:130" x14ac:dyDescent="0.25">
      <c r="A138" s="279" t="s">
        <v>273</v>
      </c>
      <c r="B138" s="279"/>
      <c r="C138" s="174">
        <v>2013</v>
      </c>
      <c r="D138" s="174" t="s">
        <v>192</v>
      </c>
      <c r="G138" s="174">
        <v>37</v>
      </c>
      <c r="H138" s="174">
        <v>37</v>
      </c>
      <c r="J138" s="174">
        <v>7</v>
      </c>
      <c r="K138" s="174">
        <v>7</v>
      </c>
      <c r="L138" s="174">
        <v>1</v>
      </c>
      <c r="M138" s="174">
        <v>12</v>
      </c>
      <c r="N138" s="174">
        <v>1</v>
      </c>
      <c r="O138" s="174">
        <f>SUM(J138:N138)</f>
        <v>28</v>
      </c>
      <c r="Y138" s="174">
        <v>0</v>
      </c>
      <c r="Z138" s="174">
        <v>4</v>
      </c>
      <c r="AA138" s="174">
        <v>1</v>
      </c>
      <c r="AB138" s="174">
        <v>0</v>
      </c>
      <c r="AC138" s="174">
        <f>SUM(Y138:AB138)</f>
        <v>5</v>
      </c>
      <c r="AD138" s="174">
        <v>1</v>
      </c>
      <c r="AE138" s="174">
        <v>1</v>
      </c>
      <c r="AF138" s="174">
        <v>0</v>
      </c>
      <c r="AG138" s="174">
        <v>0</v>
      </c>
      <c r="AH138" s="174">
        <v>0</v>
      </c>
      <c r="AI138" s="174">
        <v>0</v>
      </c>
      <c r="AJ138" s="174">
        <v>0</v>
      </c>
      <c r="AK138" s="174">
        <v>0</v>
      </c>
      <c r="AL138" s="174">
        <v>0</v>
      </c>
      <c r="AM138" s="174">
        <v>0</v>
      </c>
      <c r="AN138" s="174">
        <v>0</v>
      </c>
      <c r="AO138" s="174">
        <v>0</v>
      </c>
      <c r="AP138" s="174">
        <v>0</v>
      </c>
      <c r="AQ138" s="174">
        <v>0</v>
      </c>
      <c r="AR138" s="174">
        <v>0</v>
      </c>
      <c r="AS138" s="174">
        <v>0</v>
      </c>
      <c r="CK138" s="212"/>
      <c r="CL138" s="212"/>
      <c r="CM138" s="212"/>
      <c r="CN138" s="212"/>
      <c r="CO138" s="212"/>
      <c r="CP138" s="212"/>
      <c r="CQ138" s="212"/>
      <c r="CR138" s="212"/>
      <c r="CS138" s="212"/>
      <c r="CT138" s="212"/>
      <c r="CU138" s="212"/>
      <c r="CV138" s="212"/>
      <c r="CW138" s="212"/>
      <c r="CX138" s="212"/>
      <c r="CY138" s="212"/>
      <c r="CZ138" s="212"/>
      <c r="DA138" s="212"/>
      <c r="DB138" s="212"/>
      <c r="DC138" s="212"/>
      <c r="DE138" s="174">
        <v>4</v>
      </c>
      <c r="DF138" s="174">
        <v>1</v>
      </c>
      <c r="DG138" s="174">
        <v>0</v>
      </c>
      <c r="DH138" s="174">
        <v>0</v>
      </c>
      <c r="DI138" s="174">
        <v>0</v>
      </c>
      <c r="DJ138" s="174">
        <v>0</v>
      </c>
      <c r="DK138" s="174">
        <v>0</v>
      </c>
      <c r="DL138" s="174">
        <v>0</v>
      </c>
      <c r="DM138" s="174">
        <v>0</v>
      </c>
      <c r="DN138" s="174">
        <v>0</v>
      </c>
      <c r="DO138" s="174">
        <v>0</v>
      </c>
      <c r="DP138" s="174">
        <v>0</v>
      </c>
      <c r="DQ138" s="174">
        <v>0</v>
      </c>
      <c r="DR138" s="174">
        <v>1</v>
      </c>
      <c r="DS138" s="174">
        <v>0</v>
      </c>
      <c r="DT138" s="174">
        <v>0</v>
      </c>
      <c r="DU138" s="174">
        <v>0</v>
      </c>
      <c r="DV138" s="174">
        <v>0</v>
      </c>
      <c r="DW138" s="174">
        <v>0</v>
      </c>
      <c r="DX138" s="174">
        <v>0</v>
      </c>
      <c r="DY138" s="174">
        <v>1</v>
      </c>
      <c r="DZ138" s="174">
        <f>SUM(DE138:DY138)</f>
        <v>7</v>
      </c>
    </row>
    <row r="139" spans="1:130" x14ac:dyDescent="0.25">
      <c r="A139" s="279" t="s">
        <v>273</v>
      </c>
      <c r="B139" s="279"/>
      <c r="C139" s="174">
        <v>2013</v>
      </c>
      <c r="D139" s="204" t="s">
        <v>309</v>
      </c>
      <c r="G139" s="174">
        <v>412</v>
      </c>
      <c r="H139" s="174">
        <v>412</v>
      </c>
      <c r="J139" s="174">
        <v>214</v>
      </c>
      <c r="K139" s="174">
        <v>16</v>
      </c>
      <c r="L139" s="174">
        <v>28</v>
      </c>
      <c r="M139" s="174">
        <v>109</v>
      </c>
      <c r="N139" s="174">
        <v>13</v>
      </c>
      <c r="O139" s="174">
        <f>SUM(J139:N139)</f>
        <v>380</v>
      </c>
      <c r="Y139" s="174">
        <v>0</v>
      </c>
      <c r="Z139" s="174">
        <v>103</v>
      </c>
      <c r="AA139" s="174">
        <v>17</v>
      </c>
      <c r="AB139" s="174">
        <v>4</v>
      </c>
      <c r="AC139" s="174">
        <f>SUM(Y139:AB139)</f>
        <v>124</v>
      </c>
      <c r="AD139" s="174">
        <v>70</v>
      </c>
      <c r="AE139" s="174">
        <v>0</v>
      </c>
      <c r="AF139" s="174">
        <v>5</v>
      </c>
      <c r="AG139" s="174">
        <v>0</v>
      </c>
      <c r="AH139" s="174">
        <v>1</v>
      </c>
      <c r="AI139" s="174">
        <v>9</v>
      </c>
      <c r="AJ139" s="174">
        <v>0</v>
      </c>
      <c r="AK139" s="174">
        <v>0</v>
      </c>
      <c r="AL139" s="174">
        <v>0</v>
      </c>
      <c r="AM139" s="174">
        <v>5</v>
      </c>
      <c r="AN139" s="174">
        <v>0</v>
      </c>
      <c r="AO139" s="174">
        <v>0</v>
      </c>
      <c r="AP139" s="174">
        <v>0</v>
      </c>
      <c r="AQ139" s="174">
        <v>0</v>
      </c>
      <c r="AR139" s="174">
        <v>0</v>
      </c>
      <c r="AS139" s="174">
        <v>0</v>
      </c>
      <c r="CK139" s="212"/>
      <c r="CL139" s="212"/>
      <c r="CM139" s="212"/>
      <c r="CN139" s="212"/>
      <c r="CO139" s="212"/>
      <c r="CP139" s="212"/>
      <c r="CQ139" s="212"/>
      <c r="CR139" s="212"/>
      <c r="CS139" s="212"/>
      <c r="CT139" s="212"/>
      <c r="CU139" s="212"/>
      <c r="CV139" s="212"/>
      <c r="CW139" s="212"/>
      <c r="CX139" s="212"/>
      <c r="CY139" s="212"/>
      <c r="CZ139" s="212"/>
      <c r="DA139" s="212"/>
      <c r="DB139" s="212"/>
      <c r="DC139" s="212"/>
      <c r="DE139" s="174">
        <v>80</v>
      </c>
      <c r="DF139" s="174">
        <v>47</v>
      </c>
      <c r="DG139" s="174">
        <v>1</v>
      </c>
      <c r="DH139" s="174">
        <v>19</v>
      </c>
      <c r="DI139" s="174">
        <v>0</v>
      </c>
      <c r="DJ139" s="174">
        <v>0</v>
      </c>
      <c r="DK139" s="174">
        <v>0</v>
      </c>
      <c r="DL139" s="174">
        <v>1</v>
      </c>
      <c r="DM139" s="174">
        <v>0</v>
      </c>
      <c r="DN139" s="174">
        <v>0</v>
      </c>
      <c r="DO139" s="174">
        <v>0</v>
      </c>
      <c r="DP139" s="174">
        <v>0</v>
      </c>
      <c r="DQ139" s="174">
        <v>3</v>
      </c>
      <c r="DR139" s="174">
        <v>27</v>
      </c>
      <c r="DS139" s="174">
        <v>16</v>
      </c>
      <c r="DT139" s="174">
        <v>0</v>
      </c>
      <c r="DU139" s="174">
        <v>1</v>
      </c>
      <c r="DV139" s="174">
        <v>0</v>
      </c>
      <c r="DW139" s="174">
        <v>0</v>
      </c>
      <c r="DX139" s="174">
        <v>0</v>
      </c>
      <c r="DY139" s="174">
        <v>19</v>
      </c>
      <c r="DZ139" s="174">
        <f>SUM(DE139:DY139)</f>
        <v>214</v>
      </c>
    </row>
    <row r="140" spans="1:130" x14ac:dyDescent="0.25">
      <c r="A140" s="279" t="s">
        <v>273</v>
      </c>
      <c r="B140" s="279"/>
      <c r="C140" s="200"/>
      <c r="D140" s="200"/>
      <c r="M140" s="173"/>
      <c r="CK140" s="212"/>
      <c r="CL140" s="212"/>
      <c r="CM140" s="212"/>
      <c r="CN140" s="212"/>
      <c r="CO140" s="212"/>
      <c r="CP140" s="212"/>
      <c r="CQ140" s="212"/>
      <c r="CR140" s="212"/>
      <c r="CS140" s="212"/>
      <c r="CT140" s="212"/>
      <c r="CU140" s="212"/>
      <c r="CV140" s="212"/>
      <c r="CW140" s="212"/>
      <c r="CX140" s="212"/>
      <c r="CY140" s="212"/>
      <c r="CZ140" s="212"/>
      <c r="DA140" s="212"/>
      <c r="DB140" s="212"/>
      <c r="DC140" s="212"/>
    </row>
    <row r="141" spans="1:130" x14ac:dyDescent="0.25">
      <c r="A141" s="279" t="s">
        <v>273</v>
      </c>
      <c r="B141" s="279"/>
      <c r="C141" s="174">
        <v>2014</v>
      </c>
      <c r="D141" s="174" t="s">
        <v>192</v>
      </c>
      <c r="G141" s="174">
        <v>46</v>
      </c>
      <c r="H141" s="174">
        <v>46</v>
      </c>
      <c r="J141" s="174">
        <v>14</v>
      </c>
      <c r="K141" s="174">
        <v>1</v>
      </c>
      <c r="L141" s="174">
        <v>0</v>
      </c>
      <c r="M141" s="174">
        <v>9</v>
      </c>
      <c r="N141" s="174">
        <v>0</v>
      </c>
      <c r="O141" s="174">
        <f>SUM(J141:N141)</f>
        <v>24</v>
      </c>
      <c r="Y141" s="174">
        <v>0</v>
      </c>
      <c r="Z141" s="174">
        <v>4</v>
      </c>
      <c r="AA141" s="174">
        <v>0</v>
      </c>
      <c r="AB141" s="174">
        <v>0</v>
      </c>
      <c r="AC141" s="174">
        <f>SUM(Y141:AB141)</f>
        <v>4</v>
      </c>
      <c r="AD141" s="174">
        <v>4</v>
      </c>
      <c r="AE141" s="174">
        <v>6</v>
      </c>
      <c r="AF141" s="174">
        <v>0</v>
      </c>
      <c r="AG141" s="174">
        <v>0</v>
      </c>
      <c r="AH141" s="174">
        <v>0</v>
      </c>
      <c r="AI141" s="174">
        <v>0</v>
      </c>
      <c r="AJ141" s="174">
        <v>0</v>
      </c>
      <c r="AK141" s="174">
        <v>0</v>
      </c>
      <c r="AL141" s="174">
        <v>0</v>
      </c>
      <c r="AM141" s="174">
        <v>0</v>
      </c>
      <c r="AN141" s="174">
        <v>0</v>
      </c>
      <c r="AO141" s="174">
        <v>0</v>
      </c>
      <c r="AP141" s="174">
        <v>0</v>
      </c>
      <c r="AQ141" s="174">
        <v>0</v>
      </c>
      <c r="AR141" s="174">
        <v>0</v>
      </c>
      <c r="AS141" s="174">
        <v>0</v>
      </c>
      <c r="CK141" s="212"/>
      <c r="CL141" s="212"/>
      <c r="CM141" s="212"/>
      <c r="CN141" s="212"/>
      <c r="CO141" s="212"/>
      <c r="CP141" s="212"/>
      <c r="CQ141" s="212"/>
      <c r="CR141" s="212"/>
      <c r="CS141" s="212"/>
      <c r="CT141" s="212"/>
      <c r="CU141" s="212"/>
      <c r="CV141" s="212"/>
      <c r="CW141" s="212"/>
      <c r="CX141" s="212"/>
      <c r="CY141" s="212"/>
      <c r="CZ141" s="212"/>
      <c r="DA141" s="212"/>
      <c r="DB141" s="212"/>
      <c r="DC141" s="212"/>
      <c r="DE141" s="174">
        <v>7</v>
      </c>
      <c r="DF141" s="174">
        <v>1</v>
      </c>
      <c r="DG141" s="174">
        <v>0</v>
      </c>
      <c r="DH141" s="174">
        <v>0</v>
      </c>
      <c r="DI141" s="174">
        <v>0</v>
      </c>
      <c r="DJ141" s="174">
        <v>0</v>
      </c>
      <c r="DK141" s="174">
        <v>0</v>
      </c>
      <c r="DL141" s="174">
        <v>0</v>
      </c>
      <c r="DM141" s="174">
        <v>0</v>
      </c>
      <c r="DN141" s="174">
        <v>0</v>
      </c>
      <c r="DO141" s="174">
        <v>0</v>
      </c>
      <c r="DP141" s="174">
        <v>0</v>
      </c>
      <c r="DQ141" s="174">
        <v>0</v>
      </c>
      <c r="DR141" s="174">
        <v>0</v>
      </c>
      <c r="DS141" s="174">
        <v>2</v>
      </c>
      <c r="DT141" s="174">
        <v>0</v>
      </c>
      <c r="DU141" s="174">
        <v>0</v>
      </c>
      <c r="DV141" s="174">
        <v>0</v>
      </c>
      <c r="DW141" s="174">
        <v>0</v>
      </c>
      <c r="DX141" s="174">
        <v>0</v>
      </c>
      <c r="DY141" s="174">
        <v>4</v>
      </c>
      <c r="DZ141" s="174">
        <f>SUM(DE141:DY141)</f>
        <v>14</v>
      </c>
    </row>
    <row r="142" spans="1:130" x14ac:dyDescent="0.25">
      <c r="A142" s="279" t="s">
        <v>273</v>
      </c>
      <c r="B142" s="279"/>
      <c r="C142" s="174">
        <v>2014</v>
      </c>
      <c r="D142" s="204" t="s">
        <v>309</v>
      </c>
      <c r="G142" s="174">
        <v>407</v>
      </c>
      <c r="H142" s="174">
        <v>407</v>
      </c>
      <c r="J142" s="174">
        <v>198</v>
      </c>
      <c r="K142" s="174">
        <v>30</v>
      </c>
      <c r="L142" s="174">
        <v>27</v>
      </c>
      <c r="M142" s="174">
        <v>75</v>
      </c>
      <c r="N142" s="174">
        <v>8</v>
      </c>
      <c r="O142" s="174">
        <f>SUM(J142:N142)</f>
        <v>338</v>
      </c>
      <c r="Y142" s="174">
        <v>0</v>
      </c>
      <c r="Z142" s="174">
        <v>107</v>
      </c>
      <c r="AA142" s="174">
        <v>29</v>
      </c>
      <c r="AB142" s="174">
        <v>4</v>
      </c>
      <c r="AC142" s="174">
        <f>SUM(Y142:AB142)</f>
        <v>140</v>
      </c>
      <c r="AD142" s="174">
        <v>43</v>
      </c>
      <c r="AE142" s="174">
        <v>0</v>
      </c>
      <c r="AF142" s="174">
        <v>5</v>
      </c>
      <c r="AG142" s="174">
        <v>0</v>
      </c>
      <c r="AH142" s="174">
        <v>1</v>
      </c>
      <c r="AI142" s="174">
        <v>5</v>
      </c>
      <c r="AJ142" s="174">
        <v>0</v>
      </c>
      <c r="AK142" s="174">
        <v>0</v>
      </c>
      <c r="AL142" s="174">
        <v>0</v>
      </c>
      <c r="AM142" s="174">
        <v>3</v>
      </c>
      <c r="AN142" s="174">
        <v>0</v>
      </c>
      <c r="AO142" s="174">
        <v>0</v>
      </c>
      <c r="AP142" s="174">
        <v>0</v>
      </c>
      <c r="AQ142" s="174">
        <v>0</v>
      </c>
      <c r="AR142" s="174">
        <v>0</v>
      </c>
      <c r="AS142" s="174">
        <v>0</v>
      </c>
      <c r="CK142" s="212"/>
      <c r="CL142" s="212"/>
      <c r="CM142" s="212"/>
      <c r="CN142" s="212"/>
      <c r="CO142" s="212"/>
      <c r="CP142" s="212"/>
      <c r="CQ142" s="212"/>
      <c r="CR142" s="212"/>
      <c r="CS142" s="212"/>
      <c r="CT142" s="212"/>
      <c r="CU142" s="212"/>
      <c r="CV142" s="212"/>
      <c r="CW142" s="212"/>
      <c r="CX142" s="212"/>
      <c r="CY142" s="212"/>
      <c r="CZ142" s="212"/>
      <c r="DA142" s="212"/>
      <c r="DB142" s="212"/>
      <c r="DC142" s="212"/>
      <c r="DE142" s="174">
        <v>80</v>
      </c>
      <c r="DF142" s="174">
        <v>42</v>
      </c>
      <c r="DG142" s="174">
        <v>0</v>
      </c>
      <c r="DH142" s="174">
        <v>19</v>
      </c>
      <c r="DI142" s="174">
        <v>0</v>
      </c>
      <c r="DJ142" s="174">
        <v>0</v>
      </c>
      <c r="DK142" s="174">
        <v>0</v>
      </c>
      <c r="DL142" s="174">
        <v>1</v>
      </c>
      <c r="DM142" s="174">
        <v>0</v>
      </c>
      <c r="DN142" s="174">
        <v>0</v>
      </c>
      <c r="DO142" s="174">
        <v>0</v>
      </c>
      <c r="DP142" s="174">
        <v>0</v>
      </c>
      <c r="DQ142" s="174">
        <v>4</v>
      </c>
      <c r="DR142" s="174">
        <v>28</v>
      </c>
      <c r="DS142" s="174">
        <v>4</v>
      </c>
      <c r="DT142" s="174">
        <v>0</v>
      </c>
      <c r="DU142" s="174">
        <v>3</v>
      </c>
      <c r="DV142" s="174">
        <v>0</v>
      </c>
      <c r="DW142" s="174">
        <v>0</v>
      </c>
      <c r="DX142" s="174">
        <v>0</v>
      </c>
      <c r="DY142" s="174">
        <v>17</v>
      </c>
      <c r="DZ142" s="174">
        <f>SUM(DE142:DY142)</f>
        <v>198</v>
      </c>
    </row>
    <row r="143" spans="1:130" ht="18.75" x14ac:dyDescent="0.3">
      <c r="A143" s="279" t="s">
        <v>281</v>
      </c>
      <c r="B143" s="279"/>
      <c r="C143" s="174">
        <v>2012</v>
      </c>
      <c r="D143" s="174" t="s">
        <v>192</v>
      </c>
      <c r="G143" s="174">
        <v>9</v>
      </c>
      <c r="J143" s="174">
        <v>5</v>
      </c>
      <c r="M143" s="174">
        <v>3</v>
      </c>
      <c r="O143" s="174">
        <v>8</v>
      </c>
      <c r="Y143" s="242"/>
      <c r="Z143" s="242">
        <v>1</v>
      </c>
      <c r="AA143" s="242"/>
      <c r="AB143" s="242"/>
      <c r="AC143" s="242"/>
      <c r="AD143" s="242">
        <v>1</v>
      </c>
      <c r="AE143" s="242"/>
      <c r="AF143" s="242"/>
      <c r="AG143" s="242"/>
      <c r="AH143" s="242"/>
      <c r="AI143" s="242"/>
      <c r="AJ143" s="242"/>
      <c r="AK143" s="242"/>
      <c r="AL143" s="242"/>
      <c r="AM143" s="242"/>
      <c r="AN143" s="242">
        <v>1</v>
      </c>
      <c r="AO143" s="242"/>
      <c r="AP143" s="242"/>
      <c r="AQ143" s="242"/>
      <c r="AR143" s="242"/>
      <c r="AS143" s="242">
        <f>SUM(Y143:AR143)</f>
        <v>3</v>
      </c>
      <c r="CK143" s="212"/>
      <c r="CL143" s="212"/>
      <c r="CM143" s="212"/>
      <c r="CN143" s="212"/>
      <c r="CO143" s="212"/>
      <c r="CP143" s="212"/>
      <c r="CQ143" s="212"/>
      <c r="CR143" s="212"/>
      <c r="CS143" s="212"/>
      <c r="CT143" s="212"/>
      <c r="CU143" s="212"/>
      <c r="CV143" s="212"/>
      <c r="CW143" s="212"/>
      <c r="CX143" s="212"/>
      <c r="CY143" s="212"/>
      <c r="CZ143" s="212"/>
      <c r="DA143" s="212"/>
      <c r="DB143" s="212"/>
      <c r="DC143" s="212"/>
      <c r="DE143" s="174">
        <v>2</v>
      </c>
      <c r="DF143" s="174">
        <v>1</v>
      </c>
      <c r="DW143" s="174">
        <v>1</v>
      </c>
      <c r="DY143" s="174">
        <v>1</v>
      </c>
    </row>
    <row r="144" spans="1:130" ht="18.75" x14ac:dyDescent="0.3">
      <c r="A144" s="279" t="s">
        <v>281</v>
      </c>
      <c r="B144" s="279"/>
      <c r="C144" s="174">
        <v>2012</v>
      </c>
      <c r="D144" s="204" t="s">
        <v>309</v>
      </c>
      <c r="G144" s="174">
        <v>165</v>
      </c>
      <c r="J144" s="174">
        <v>70</v>
      </c>
      <c r="K144" s="174">
        <v>11</v>
      </c>
      <c r="L144" s="174">
        <v>15</v>
      </c>
      <c r="M144" s="174">
        <v>23</v>
      </c>
      <c r="N144" s="174">
        <v>6</v>
      </c>
      <c r="O144" s="174">
        <v>195</v>
      </c>
      <c r="Y144" s="242">
        <v>1</v>
      </c>
      <c r="Z144" s="242">
        <v>1</v>
      </c>
      <c r="AA144" s="242">
        <v>10</v>
      </c>
      <c r="AB144" s="242">
        <v>2</v>
      </c>
      <c r="AC144" s="242"/>
      <c r="AD144" s="242"/>
      <c r="AE144" s="242">
        <v>1</v>
      </c>
      <c r="AF144" s="242"/>
      <c r="AG144" s="242"/>
      <c r="AH144" s="242">
        <v>2</v>
      </c>
      <c r="AI144" s="242">
        <v>1</v>
      </c>
      <c r="AJ144" s="242">
        <v>2</v>
      </c>
      <c r="AK144" s="242"/>
      <c r="AL144" s="242"/>
      <c r="AM144" s="242"/>
      <c r="AN144" s="242"/>
      <c r="AO144" s="242"/>
      <c r="AP144" s="242"/>
      <c r="AQ144" s="242"/>
      <c r="AR144" s="242"/>
      <c r="AS144" s="242">
        <f t="shared" ref="AS144:AS150" si="2">SUM(Y144:AR144)</f>
        <v>20</v>
      </c>
      <c r="CK144" s="212"/>
      <c r="CL144" s="212"/>
      <c r="CM144" s="212"/>
      <c r="CN144" s="212"/>
      <c r="CO144" s="212"/>
      <c r="CP144" s="212"/>
      <c r="CQ144" s="212"/>
      <c r="CR144" s="212"/>
      <c r="CS144" s="212"/>
      <c r="CT144" s="212"/>
      <c r="CU144" s="212"/>
      <c r="CV144" s="212"/>
      <c r="CW144" s="212"/>
      <c r="CX144" s="212"/>
      <c r="CY144" s="212"/>
      <c r="CZ144" s="212"/>
      <c r="DA144" s="212"/>
      <c r="DB144" s="212"/>
      <c r="DC144" s="212"/>
      <c r="DE144" s="174">
        <v>26</v>
      </c>
      <c r="DF144" s="174">
        <v>16</v>
      </c>
      <c r="DG144" s="174">
        <v>1</v>
      </c>
      <c r="DH144" s="174">
        <v>2</v>
      </c>
      <c r="DK144" s="174">
        <v>2</v>
      </c>
      <c r="DN144" s="174">
        <v>1</v>
      </c>
      <c r="DR144" s="174">
        <v>14</v>
      </c>
      <c r="DS144" s="174">
        <v>8</v>
      </c>
      <c r="DT144" s="174">
        <v>1</v>
      </c>
      <c r="DU144" s="174">
        <v>2</v>
      </c>
      <c r="DY144" s="174">
        <v>3</v>
      </c>
    </row>
    <row r="145" spans="1:130" ht="18.75" x14ac:dyDescent="0.3">
      <c r="A145" s="279" t="s">
        <v>281</v>
      </c>
      <c r="B145" s="279"/>
      <c r="C145" s="173"/>
      <c r="D145" s="241"/>
      <c r="G145" s="173"/>
      <c r="H145" s="173"/>
      <c r="J145" s="173"/>
      <c r="K145" s="173"/>
      <c r="L145" s="173"/>
      <c r="M145" s="173"/>
      <c r="N145" s="173"/>
      <c r="O145" s="173"/>
      <c r="P145" s="173"/>
      <c r="Y145" s="242"/>
      <c r="Z145" s="242"/>
      <c r="AA145" s="242"/>
      <c r="AB145" s="242"/>
      <c r="AC145" s="242"/>
      <c r="AD145" s="242"/>
      <c r="AE145" s="242"/>
      <c r="AF145" s="242"/>
      <c r="AG145" s="242"/>
      <c r="AH145" s="242"/>
      <c r="AI145" s="242"/>
      <c r="AJ145" s="242"/>
      <c r="AK145" s="242"/>
      <c r="AL145" s="242"/>
      <c r="AM145" s="242"/>
      <c r="AN145" s="242"/>
      <c r="AO145" s="242"/>
      <c r="AP145" s="242"/>
      <c r="AQ145" s="242"/>
      <c r="AR145" s="242"/>
      <c r="AS145" s="242"/>
      <c r="CK145" s="212"/>
      <c r="CL145" s="212"/>
      <c r="CM145" s="212"/>
      <c r="CN145" s="212"/>
      <c r="CO145" s="212"/>
      <c r="CP145" s="212"/>
      <c r="CQ145" s="212"/>
      <c r="CR145" s="212"/>
      <c r="CS145" s="212"/>
      <c r="CT145" s="212"/>
      <c r="CU145" s="212"/>
      <c r="CV145" s="212"/>
      <c r="CW145" s="212"/>
      <c r="CX145" s="212"/>
      <c r="CY145" s="212"/>
      <c r="CZ145" s="212"/>
      <c r="DA145" s="212"/>
      <c r="DB145" s="212"/>
      <c r="DC145" s="212"/>
    </row>
    <row r="146" spans="1:130" ht="18.75" x14ac:dyDescent="0.3">
      <c r="A146" s="279" t="s">
        <v>281</v>
      </c>
      <c r="B146" s="279"/>
      <c r="C146" s="174">
        <v>2013</v>
      </c>
      <c r="D146" s="174" t="s">
        <v>192</v>
      </c>
      <c r="G146" s="174">
        <v>7</v>
      </c>
      <c r="J146" s="174">
        <v>4</v>
      </c>
      <c r="O146" s="174">
        <v>4</v>
      </c>
      <c r="Y146" s="242"/>
      <c r="Z146" s="242"/>
      <c r="AA146" s="242"/>
      <c r="AB146" s="242"/>
      <c r="AC146" s="242"/>
      <c r="AD146" s="242">
        <v>1</v>
      </c>
      <c r="AE146" s="242"/>
      <c r="AF146" s="242"/>
      <c r="AG146" s="242"/>
      <c r="AH146" s="242"/>
      <c r="AI146" s="242"/>
      <c r="AJ146" s="242"/>
      <c r="AK146" s="242"/>
      <c r="AL146" s="242"/>
      <c r="AM146" s="242"/>
      <c r="AN146" s="242">
        <v>1</v>
      </c>
      <c r="AO146" s="242"/>
      <c r="AP146" s="242"/>
      <c r="AQ146" s="242"/>
      <c r="AR146" s="242"/>
      <c r="AS146" s="242">
        <f t="shared" si="2"/>
        <v>2</v>
      </c>
      <c r="CK146" s="212"/>
      <c r="CL146" s="212"/>
      <c r="CM146" s="212"/>
      <c r="CN146" s="212"/>
      <c r="CO146" s="212"/>
      <c r="CP146" s="212"/>
      <c r="CQ146" s="212"/>
      <c r="CR146" s="212"/>
      <c r="CS146" s="212"/>
      <c r="CT146" s="212"/>
      <c r="CU146" s="212"/>
      <c r="CV146" s="212"/>
      <c r="CW146" s="212"/>
      <c r="CX146" s="212"/>
      <c r="CY146" s="212"/>
      <c r="CZ146" s="212"/>
      <c r="DA146" s="212"/>
      <c r="DB146" s="212"/>
      <c r="DC146" s="212"/>
      <c r="DE146" s="174">
        <v>1</v>
      </c>
      <c r="DF146" s="174">
        <v>3</v>
      </c>
      <c r="DR146" s="174">
        <v>1</v>
      </c>
    </row>
    <row r="147" spans="1:130" ht="18.75" x14ac:dyDescent="0.3">
      <c r="A147" s="279" t="s">
        <v>281</v>
      </c>
      <c r="B147" s="279"/>
      <c r="C147" s="174">
        <v>2013</v>
      </c>
      <c r="D147" s="204" t="s">
        <v>309</v>
      </c>
      <c r="G147" s="174">
        <v>266</v>
      </c>
      <c r="J147" s="174">
        <v>84</v>
      </c>
      <c r="K147" s="174">
        <v>6</v>
      </c>
      <c r="L147" s="174">
        <v>57</v>
      </c>
      <c r="M147" s="174">
        <v>40</v>
      </c>
      <c r="N147" s="174">
        <v>8</v>
      </c>
      <c r="O147" s="174">
        <v>195</v>
      </c>
      <c r="Y147" s="242"/>
      <c r="Z147" s="242">
        <v>40</v>
      </c>
      <c r="AA147" s="242">
        <v>10</v>
      </c>
      <c r="AB147" s="242">
        <v>5</v>
      </c>
      <c r="AC147" s="242"/>
      <c r="AD147" s="242"/>
      <c r="AE147" s="242">
        <v>1</v>
      </c>
      <c r="AF147" s="242"/>
      <c r="AG147" s="242"/>
      <c r="AH147" s="242">
        <v>2</v>
      </c>
      <c r="AI147" s="242">
        <v>1</v>
      </c>
      <c r="AJ147" s="242">
        <v>2</v>
      </c>
      <c r="AK147" s="242"/>
      <c r="AL147" s="242"/>
      <c r="AM147" s="242"/>
      <c r="AN147" s="242"/>
      <c r="AO147" s="242"/>
      <c r="AP147" s="242"/>
      <c r="AQ147" s="242"/>
      <c r="AR147" s="242"/>
      <c r="AS147" s="242">
        <f t="shared" si="2"/>
        <v>61</v>
      </c>
      <c r="CK147" s="212"/>
      <c r="CL147" s="212"/>
      <c r="CM147" s="212"/>
      <c r="CN147" s="212"/>
      <c r="CO147" s="212"/>
      <c r="CP147" s="212"/>
      <c r="CQ147" s="212"/>
      <c r="CR147" s="212"/>
      <c r="CS147" s="212"/>
      <c r="CT147" s="212"/>
      <c r="CU147" s="212"/>
      <c r="CV147" s="212"/>
      <c r="CW147" s="212"/>
      <c r="CX147" s="212"/>
      <c r="CY147" s="212"/>
      <c r="CZ147" s="212"/>
      <c r="DA147" s="212"/>
      <c r="DB147" s="212"/>
      <c r="DC147" s="212"/>
      <c r="DE147" s="174">
        <v>33</v>
      </c>
      <c r="DF147" s="174">
        <v>27</v>
      </c>
      <c r="DH147" s="174">
        <v>1</v>
      </c>
      <c r="DK147" s="174">
        <v>2</v>
      </c>
      <c r="DQ147" s="174">
        <v>1</v>
      </c>
      <c r="DR147" s="174">
        <v>10</v>
      </c>
      <c r="DS147" s="174">
        <v>8</v>
      </c>
      <c r="DY147" s="174">
        <v>9</v>
      </c>
    </row>
    <row r="148" spans="1:130" ht="18.75" x14ac:dyDescent="0.3">
      <c r="A148" s="279" t="s">
        <v>281</v>
      </c>
      <c r="B148" s="279"/>
      <c r="C148" s="200"/>
      <c r="D148" s="200"/>
      <c r="Y148" s="242"/>
      <c r="Z148" s="242"/>
      <c r="AA148" s="242"/>
      <c r="AB148" s="242"/>
      <c r="AC148" s="242"/>
      <c r="AD148" s="242"/>
      <c r="AE148" s="242"/>
      <c r="AF148" s="242"/>
      <c r="AG148" s="242"/>
      <c r="AH148" s="242"/>
      <c r="AI148" s="242"/>
      <c r="AJ148" s="242"/>
      <c r="AK148" s="242"/>
      <c r="AL148" s="242"/>
      <c r="AM148" s="242"/>
      <c r="AN148" s="242"/>
      <c r="AO148" s="242"/>
      <c r="AP148" s="242"/>
      <c r="AQ148" s="242"/>
      <c r="AR148" s="242"/>
      <c r="AS148" s="242"/>
      <c r="CK148" s="212"/>
      <c r="CL148" s="212"/>
      <c r="CM148" s="212"/>
      <c r="CN148" s="212"/>
      <c r="CO148" s="212"/>
      <c r="CP148" s="212"/>
      <c r="CQ148" s="212"/>
      <c r="CR148" s="212"/>
      <c r="CS148" s="212"/>
      <c r="CT148" s="212"/>
      <c r="CU148" s="212"/>
      <c r="CV148" s="212"/>
      <c r="CW148" s="212"/>
      <c r="CX148" s="212"/>
      <c r="CY148" s="212"/>
      <c r="CZ148" s="212"/>
      <c r="DA148" s="212"/>
      <c r="DB148" s="212"/>
      <c r="DC148" s="212"/>
    </row>
    <row r="149" spans="1:130" ht="18.75" x14ac:dyDescent="0.3">
      <c r="A149" s="279" t="s">
        <v>281</v>
      </c>
      <c r="B149" s="279"/>
      <c r="C149" s="174">
        <v>2014</v>
      </c>
      <c r="D149" s="174" t="s">
        <v>192</v>
      </c>
      <c r="G149" s="174">
        <v>11</v>
      </c>
      <c r="J149" s="174">
        <v>6</v>
      </c>
      <c r="M149" s="174">
        <v>3</v>
      </c>
      <c r="O149" s="174">
        <v>9</v>
      </c>
      <c r="Y149" s="242"/>
      <c r="Z149" s="242">
        <v>15</v>
      </c>
      <c r="AA149" s="242"/>
      <c r="AB149" s="242"/>
      <c r="AC149" s="242"/>
      <c r="AD149" s="242">
        <v>1</v>
      </c>
      <c r="AE149" s="242"/>
      <c r="AF149" s="242"/>
      <c r="AG149" s="242"/>
      <c r="AH149" s="242"/>
      <c r="AI149" s="242"/>
      <c r="AJ149" s="242"/>
      <c r="AK149" s="242"/>
      <c r="AL149" s="242"/>
      <c r="AM149" s="242"/>
      <c r="AN149" s="242">
        <v>1</v>
      </c>
      <c r="AO149" s="242"/>
      <c r="AP149" s="242"/>
      <c r="AQ149" s="242"/>
      <c r="AR149" s="242"/>
      <c r="AS149" s="242">
        <f t="shared" si="2"/>
        <v>17</v>
      </c>
      <c r="CK149" s="212"/>
      <c r="CL149" s="212"/>
      <c r="CM149" s="212"/>
      <c r="CN149" s="212"/>
      <c r="CO149" s="212"/>
      <c r="CP149" s="212"/>
      <c r="CQ149" s="212"/>
      <c r="CR149" s="212"/>
      <c r="CS149" s="212"/>
      <c r="CT149" s="212"/>
      <c r="CU149" s="212"/>
      <c r="CV149" s="212"/>
      <c r="CW149" s="212"/>
      <c r="CX149" s="212"/>
      <c r="CY149" s="212"/>
      <c r="CZ149" s="212"/>
      <c r="DA149" s="212"/>
      <c r="DB149" s="212"/>
      <c r="DC149" s="212"/>
      <c r="DE149" s="174">
        <v>2</v>
      </c>
      <c r="DF149" s="174">
        <v>3</v>
      </c>
      <c r="DW149" s="174">
        <v>1</v>
      </c>
    </row>
    <row r="150" spans="1:130" ht="18.75" x14ac:dyDescent="0.3">
      <c r="A150" s="279" t="s">
        <v>281</v>
      </c>
      <c r="B150" s="279"/>
      <c r="C150" s="174">
        <v>2014</v>
      </c>
      <c r="D150" s="204" t="s">
        <v>309</v>
      </c>
      <c r="G150" s="174">
        <v>340</v>
      </c>
      <c r="J150" s="174">
        <v>83</v>
      </c>
      <c r="K150" s="174">
        <v>11</v>
      </c>
      <c r="L150" s="174">
        <v>89</v>
      </c>
      <c r="M150" s="174">
        <v>62</v>
      </c>
      <c r="N150" s="174">
        <v>24</v>
      </c>
      <c r="O150" s="174">
        <v>269</v>
      </c>
      <c r="Y150" s="242">
        <v>1</v>
      </c>
      <c r="Z150" s="242">
        <v>41</v>
      </c>
      <c r="AA150" s="242">
        <v>10</v>
      </c>
      <c r="AB150" s="242">
        <v>4</v>
      </c>
      <c r="AC150" s="242"/>
      <c r="AD150" s="242">
        <v>1</v>
      </c>
      <c r="AE150" s="242">
        <v>2</v>
      </c>
      <c r="AF150" s="242"/>
      <c r="AG150" s="242"/>
      <c r="AH150" s="242">
        <v>3</v>
      </c>
      <c r="AI150" s="242"/>
      <c r="AJ150" s="242">
        <v>1</v>
      </c>
      <c r="AK150" s="242"/>
      <c r="AL150" s="242"/>
      <c r="AM150" s="242"/>
      <c r="AN150" s="242"/>
      <c r="AO150" s="242"/>
      <c r="AP150" s="242"/>
      <c r="AQ150" s="242"/>
      <c r="AR150" s="242"/>
      <c r="AS150" s="242">
        <f t="shared" si="2"/>
        <v>63</v>
      </c>
      <c r="CK150" s="212"/>
      <c r="CL150" s="212"/>
      <c r="CM150" s="212"/>
      <c r="CN150" s="212"/>
      <c r="CO150" s="212"/>
      <c r="CP150" s="212"/>
      <c r="CQ150" s="212"/>
      <c r="CR150" s="212"/>
      <c r="CS150" s="212"/>
      <c r="CT150" s="212"/>
      <c r="CU150" s="212"/>
      <c r="CV150" s="212"/>
      <c r="CW150" s="212"/>
      <c r="CX150" s="212"/>
      <c r="CY150" s="212"/>
      <c r="CZ150" s="212"/>
      <c r="DA150" s="212"/>
      <c r="DB150" s="212"/>
      <c r="DC150" s="212"/>
      <c r="DE150" s="174">
        <v>11</v>
      </c>
      <c r="DF150" s="174">
        <v>31</v>
      </c>
      <c r="DH150" s="174">
        <v>6</v>
      </c>
      <c r="DK150" s="174">
        <v>4</v>
      </c>
      <c r="DL150" s="174">
        <v>1</v>
      </c>
      <c r="DN150" s="174">
        <v>1</v>
      </c>
      <c r="DR150" s="174">
        <v>16</v>
      </c>
      <c r="DS150" s="174">
        <v>7</v>
      </c>
      <c r="DT150" s="174">
        <v>1</v>
      </c>
      <c r="DW150" s="174">
        <v>1</v>
      </c>
      <c r="DY150" s="174">
        <v>3</v>
      </c>
    </row>
    <row r="151" spans="1:130" x14ac:dyDescent="0.25">
      <c r="A151" s="279" t="s">
        <v>283</v>
      </c>
      <c r="B151" s="279"/>
      <c r="C151" s="174">
        <v>2012</v>
      </c>
      <c r="D151" s="174" t="s">
        <v>192</v>
      </c>
      <c r="CK151" s="212"/>
      <c r="CL151" s="212"/>
      <c r="CM151" s="212"/>
      <c r="CN151" s="212"/>
      <c r="CO151" s="212"/>
      <c r="CP151" s="212"/>
      <c r="CQ151" s="212"/>
      <c r="CR151" s="212"/>
      <c r="CS151" s="212"/>
      <c r="CT151" s="212"/>
      <c r="CU151" s="212"/>
      <c r="CV151" s="212"/>
      <c r="CW151" s="212"/>
      <c r="CX151" s="212"/>
      <c r="CY151" s="212"/>
      <c r="CZ151" s="212"/>
      <c r="DA151" s="212"/>
      <c r="DB151" s="212"/>
      <c r="DC151" s="212"/>
    </row>
    <row r="152" spans="1:130" ht="18.75" x14ac:dyDescent="0.3">
      <c r="A152" s="279" t="s">
        <v>283</v>
      </c>
      <c r="B152" s="279"/>
      <c r="C152" s="174">
        <v>2012</v>
      </c>
      <c r="D152" s="204" t="s">
        <v>309</v>
      </c>
      <c r="G152" s="173">
        <v>320</v>
      </c>
      <c r="H152" s="174">
        <v>212</v>
      </c>
      <c r="J152" s="173">
        <v>141</v>
      </c>
      <c r="K152" s="173">
        <v>18</v>
      </c>
      <c r="L152" s="173">
        <v>14</v>
      </c>
      <c r="M152" s="173">
        <v>25</v>
      </c>
      <c r="N152" s="173">
        <v>14</v>
      </c>
      <c r="O152" s="174">
        <f>SUM(J151:N151)</f>
        <v>0</v>
      </c>
      <c r="Q152" s="173">
        <v>159</v>
      </c>
      <c r="R152" s="173">
        <v>0</v>
      </c>
      <c r="S152" s="173">
        <v>159</v>
      </c>
      <c r="T152" s="173">
        <v>27</v>
      </c>
      <c r="U152" s="173">
        <v>132</v>
      </c>
      <c r="Y152" s="173">
        <v>0</v>
      </c>
      <c r="AC152" s="174">
        <v>65</v>
      </c>
      <c r="AD152" s="243">
        <v>63</v>
      </c>
      <c r="AH152" s="174">
        <v>1</v>
      </c>
      <c r="AI152" s="174">
        <v>7</v>
      </c>
      <c r="AJ152" s="174">
        <v>3</v>
      </c>
      <c r="AL152" s="173">
        <v>0</v>
      </c>
      <c r="AN152" s="173">
        <v>1</v>
      </c>
      <c r="AP152" s="174">
        <v>0</v>
      </c>
      <c r="AQ152" s="173">
        <v>1</v>
      </c>
      <c r="AR152" s="173">
        <v>1</v>
      </c>
      <c r="AS152" s="173">
        <v>142</v>
      </c>
      <c r="CK152" s="212"/>
      <c r="CL152" s="212"/>
      <c r="CM152" s="212"/>
      <c r="CN152" s="212"/>
      <c r="CO152" s="212"/>
      <c r="CP152" s="212"/>
      <c r="CQ152" s="212"/>
      <c r="CR152" s="212"/>
      <c r="CS152" s="212"/>
      <c r="CT152" s="212"/>
      <c r="CU152" s="212"/>
      <c r="CV152" s="212"/>
      <c r="CW152" s="212"/>
      <c r="CX152" s="212"/>
      <c r="CY152" s="212"/>
      <c r="CZ152" s="212"/>
      <c r="DA152" s="212"/>
      <c r="DB152" s="212"/>
      <c r="DC152" s="212"/>
      <c r="DE152" s="173">
        <v>64</v>
      </c>
      <c r="DF152" s="173">
        <v>28</v>
      </c>
      <c r="DG152" s="174">
        <v>3</v>
      </c>
      <c r="DH152" s="173">
        <v>5</v>
      </c>
      <c r="DI152" s="173">
        <v>5</v>
      </c>
      <c r="DJ152" s="173">
        <v>0</v>
      </c>
      <c r="DK152" s="173">
        <v>0</v>
      </c>
      <c r="DL152" s="173">
        <v>0</v>
      </c>
      <c r="DM152" s="173">
        <v>0</v>
      </c>
      <c r="DN152" s="173">
        <v>0</v>
      </c>
      <c r="DO152" s="173">
        <v>1</v>
      </c>
      <c r="DP152" s="173">
        <v>0</v>
      </c>
      <c r="DQ152" s="173">
        <v>3</v>
      </c>
      <c r="DR152" s="173">
        <v>19</v>
      </c>
      <c r="DS152" s="173">
        <v>9</v>
      </c>
      <c r="DT152" s="173">
        <v>3</v>
      </c>
      <c r="DU152" s="173">
        <v>1</v>
      </c>
      <c r="DV152" s="173">
        <v>0</v>
      </c>
      <c r="DW152" s="173">
        <v>4</v>
      </c>
      <c r="DX152" s="173">
        <v>0</v>
      </c>
      <c r="DY152" s="173">
        <v>2</v>
      </c>
      <c r="DZ152" s="173">
        <v>142</v>
      </c>
    </row>
    <row r="153" spans="1:130" x14ac:dyDescent="0.25">
      <c r="A153" s="279" t="s">
        <v>283</v>
      </c>
      <c r="B153" s="279"/>
      <c r="C153" s="173"/>
      <c r="D153" s="241"/>
      <c r="CK153" s="212"/>
      <c r="CL153" s="212"/>
      <c r="CM153" s="212"/>
      <c r="CN153" s="212"/>
      <c r="CO153" s="212"/>
      <c r="CP153" s="212"/>
      <c r="CQ153" s="212"/>
      <c r="CR153" s="212"/>
      <c r="CS153" s="212"/>
      <c r="CT153" s="212"/>
      <c r="CU153" s="212"/>
      <c r="CV153" s="212"/>
      <c r="CW153" s="212"/>
      <c r="CX153" s="212"/>
      <c r="CY153" s="212"/>
      <c r="CZ153" s="212"/>
      <c r="DA153" s="212"/>
      <c r="DB153" s="212"/>
      <c r="DC153" s="212"/>
    </row>
    <row r="154" spans="1:130" x14ac:dyDescent="0.25">
      <c r="A154" s="279" t="s">
        <v>283</v>
      </c>
      <c r="B154" s="279"/>
      <c r="C154" s="174">
        <v>2013</v>
      </c>
      <c r="D154" s="174" t="s">
        <v>192</v>
      </c>
      <c r="CK154" s="212"/>
      <c r="CL154" s="212"/>
      <c r="CM154" s="212"/>
      <c r="CN154" s="212"/>
      <c r="CO154" s="212"/>
      <c r="CP154" s="212"/>
      <c r="CQ154" s="212"/>
      <c r="CR154" s="212"/>
      <c r="CS154" s="212"/>
      <c r="CT154" s="212"/>
      <c r="CU154" s="212"/>
      <c r="CV154" s="212"/>
      <c r="CW154" s="212"/>
      <c r="CX154" s="212"/>
      <c r="CY154" s="212"/>
      <c r="CZ154" s="212"/>
      <c r="DA154" s="212"/>
      <c r="DB154" s="212"/>
      <c r="DC154" s="212"/>
    </row>
    <row r="155" spans="1:130" ht="18.75" x14ac:dyDescent="0.3">
      <c r="A155" s="279" t="s">
        <v>283</v>
      </c>
      <c r="B155" s="279"/>
      <c r="C155" s="174">
        <v>2013</v>
      </c>
      <c r="D155" s="204" t="s">
        <v>309</v>
      </c>
      <c r="G155" s="173">
        <v>185</v>
      </c>
      <c r="H155" s="174">
        <v>164</v>
      </c>
      <c r="J155" s="173">
        <v>122</v>
      </c>
      <c r="K155" s="173">
        <v>3</v>
      </c>
      <c r="L155" s="173">
        <v>17</v>
      </c>
      <c r="M155" s="173">
        <v>14</v>
      </c>
      <c r="N155" s="173">
        <v>8</v>
      </c>
      <c r="O155" s="174">
        <f>SUM(J153:N153)</f>
        <v>0</v>
      </c>
      <c r="Q155" s="173">
        <v>181</v>
      </c>
      <c r="R155" s="173">
        <v>0</v>
      </c>
      <c r="S155" s="173">
        <v>181</v>
      </c>
      <c r="T155" s="173">
        <v>31</v>
      </c>
      <c r="U155" s="173">
        <v>150</v>
      </c>
      <c r="Y155" s="173">
        <v>0</v>
      </c>
      <c r="AC155" s="174">
        <v>88</v>
      </c>
      <c r="AD155" s="243">
        <v>20</v>
      </c>
      <c r="AH155" s="174">
        <v>7</v>
      </c>
      <c r="AI155" s="174">
        <v>6</v>
      </c>
      <c r="AJ155" s="174">
        <v>1</v>
      </c>
      <c r="AL155" s="173">
        <v>0</v>
      </c>
      <c r="AN155" s="173">
        <v>0</v>
      </c>
      <c r="AP155" s="174">
        <v>0</v>
      </c>
      <c r="AQ155" s="173">
        <v>0</v>
      </c>
      <c r="AR155" s="173">
        <v>0</v>
      </c>
      <c r="AS155" s="173">
        <v>122</v>
      </c>
      <c r="CK155" s="212"/>
      <c r="CL155" s="212"/>
      <c r="CM155" s="212"/>
      <c r="CN155" s="212"/>
      <c r="CO155" s="212"/>
      <c r="CP155" s="212"/>
      <c r="CQ155" s="212"/>
      <c r="CR155" s="212"/>
      <c r="CS155" s="212"/>
      <c r="CT155" s="212"/>
      <c r="CU155" s="212"/>
      <c r="CV155" s="212"/>
      <c r="CW155" s="212"/>
      <c r="CX155" s="212"/>
      <c r="CY155" s="212"/>
      <c r="CZ155" s="212"/>
      <c r="DA155" s="212"/>
      <c r="DB155" s="212"/>
      <c r="DC155" s="212"/>
      <c r="DE155" s="173">
        <v>54</v>
      </c>
      <c r="DF155" s="173">
        <v>24</v>
      </c>
      <c r="DG155" s="174">
        <v>3</v>
      </c>
      <c r="DH155" s="173">
        <v>4</v>
      </c>
      <c r="DI155" s="173">
        <v>4</v>
      </c>
      <c r="DJ155" s="173">
        <v>0</v>
      </c>
      <c r="DK155" s="173">
        <v>0</v>
      </c>
      <c r="DL155" s="173">
        <v>0</v>
      </c>
      <c r="DM155" s="173">
        <v>0</v>
      </c>
      <c r="DN155" s="173">
        <v>0</v>
      </c>
      <c r="DO155" s="173">
        <v>1</v>
      </c>
      <c r="DP155" s="173">
        <v>0</v>
      </c>
      <c r="DQ155" s="173">
        <v>3</v>
      </c>
      <c r="DR155" s="173">
        <v>16</v>
      </c>
      <c r="DS155" s="173">
        <v>8</v>
      </c>
      <c r="DT155" s="173">
        <v>3</v>
      </c>
      <c r="DU155" s="173">
        <v>1</v>
      </c>
      <c r="DV155" s="173">
        <v>0</v>
      </c>
      <c r="DW155" s="173">
        <v>3</v>
      </c>
      <c r="DX155" s="173">
        <v>0</v>
      </c>
      <c r="DY155" s="173">
        <v>2</v>
      </c>
      <c r="DZ155" s="173">
        <v>122</v>
      </c>
    </row>
    <row r="156" spans="1:130" x14ac:dyDescent="0.25">
      <c r="A156" s="279" t="s">
        <v>283</v>
      </c>
      <c r="B156" s="279"/>
      <c r="C156" s="200"/>
      <c r="D156" s="200"/>
      <c r="CK156" s="212"/>
      <c r="CL156" s="212"/>
      <c r="CM156" s="212"/>
      <c r="CN156" s="212"/>
      <c r="CO156" s="212"/>
      <c r="CP156" s="212"/>
      <c r="CQ156" s="212"/>
      <c r="CR156" s="212"/>
      <c r="CS156" s="212"/>
      <c r="CT156" s="212"/>
      <c r="CU156" s="212"/>
      <c r="CV156" s="212"/>
      <c r="CW156" s="212"/>
      <c r="CX156" s="212"/>
      <c r="CY156" s="212"/>
      <c r="CZ156" s="212"/>
      <c r="DA156" s="212"/>
      <c r="DB156" s="212"/>
      <c r="DC156" s="212"/>
    </row>
    <row r="157" spans="1:130" x14ac:dyDescent="0.25">
      <c r="A157" s="279" t="s">
        <v>283</v>
      </c>
      <c r="B157" s="279"/>
      <c r="C157" s="174">
        <v>2014</v>
      </c>
      <c r="D157" s="174" t="s">
        <v>192</v>
      </c>
      <c r="CK157" s="212"/>
      <c r="CL157" s="212"/>
      <c r="CM157" s="212"/>
      <c r="CN157" s="212"/>
      <c r="CO157" s="212"/>
      <c r="CP157" s="212"/>
      <c r="CQ157" s="212"/>
      <c r="CR157" s="212"/>
      <c r="CS157" s="212"/>
      <c r="CT157" s="212"/>
      <c r="CU157" s="212"/>
      <c r="CV157" s="212"/>
      <c r="CW157" s="212"/>
      <c r="CX157" s="212"/>
      <c r="CY157" s="212"/>
      <c r="CZ157" s="212"/>
      <c r="DA157" s="212"/>
      <c r="DB157" s="212"/>
      <c r="DC157" s="212"/>
    </row>
    <row r="158" spans="1:130" ht="18.75" x14ac:dyDescent="0.3">
      <c r="A158" s="279" t="s">
        <v>283</v>
      </c>
      <c r="B158" s="279"/>
      <c r="C158" s="174">
        <v>2014</v>
      </c>
      <c r="D158" s="204" t="s">
        <v>309</v>
      </c>
      <c r="G158" s="173">
        <v>206</v>
      </c>
      <c r="H158" s="174">
        <v>124</v>
      </c>
      <c r="J158" s="173">
        <v>92</v>
      </c>
      <c r="K158" s="173">
        <v>9</v>
      </c>
      <c r="L158" s="173">
        <v>6</v>
      </c>
      <c r="M158" s="173">
        <v>11</v>
      </c>
      <c r="N158" s="173">
        <v>6</v>
      </c>
      <c r="O158" s="174">
        <f>SUM(J155:K155)</f>
        <v>125</v>
      </c>
      <c r="Q158" s="173">
        <v>146</v>
      </c>
      <c r="R158" s="173">
        <v>0</v>
      </c>
      <c r="S158" s="173">
        <v>146</v>
      </c>
      <c r="T158" s="173">
        <v>23</v>
      </c>
      <c r="U158" s="173">
        <v>123</v>
      </c>
      <c r="Y158" s="173">
        <v>0</v>
      </c>
      <c r="AC158" s="174">
        <v>67</v>
      </c>
      <c r="AD158" s="243">
        <v>19</v>
      </c>
      <c r="AH158" s="173">
        <v>1</v>
      </c>
      <c r="AI158" s="174">
        <v>2</v>
      </c>
      <c r="AJ158" s="173">
        <v>2</v>
      </c>
      <c r="AL158" s="173">
        <v>0</v>
      </c>
      <c r="AN158" s="173">
        <v>1</v>
      </c>
      <c r="AP158" s="174">
        <v>0</v>
      </c>
      <c r="AQ158" s="173">
        <v>0</v>
      </c>
      <c r="AR158" s="173">
        <v>0</v>
      </c>
      <c r="AS158" s="173">
        <v>92</v>
      </c>
      <c r="CK158" s="212"/>
      <c r="CL158" s="212"/>
      <c r="CM158" s="212"/>
      <c r="CN158" s="212"/>
      <c r="CO158" s="212"/>
      <c r="CP158" s="212"/>
      <c r="CQ158" s="212"/>
      <c r="CR158" s="212"/>
      <c r="CS158" s="212"/>
      <c r="CT158" s="212"/>
      <c r="CU158" s="212"/>
      <c r="CV158" s="212"/>
      <c r="CW158" s="212"/>
      <c r="CX158" s="212"/>
      <c r="CY158" s="212"/>
      <c r="CZ158" s="212"/>
      <c r="DA158" s="212"/>
      <c r="DB158" s="212"/>
      <c r="DC158" s="212"/>
      <c r="DE158" s="173">
        <v>28</v>
      </c>
      <c r="DF158" s="173">
        <v>11</v>
      </c>
      <c r="DG158" s="174">
        <v>0</v>
      </c>
      <c r="DH158" s="173">
        <v>5</v>
      </c>
      <c r="DI158" s="173">
        <v>4</v>
      </c>
      <c r="DJ158" s="173">
        <v>1</v>
      </c>
      <c r="DK158" s="173">
        <v>0</v>
      </c>
      <c r="DL158" s="173">
        <v>0</v>
      </c>
      <c r="DM158" s="173">
        <v>1</v>
      </c>
      <c r="DN158" s="173">
        <v>0</v>
      </c>
      <c r="DO158" s="173">
        <v>0</v>
      </c>
      <c r="DP158" s="173">
        <v>0</v>
      </c>
      <c r="DQ158" s="173">
        <v>0</v>
      </c>
      <c r="DR158" s="173">
        <v>38</v>
      </c>
      <c r="DS158" s="173">
        <v>4</v>
      </c>
      <c r="DT158" s="173">
        <v>1</v>
      </c>
      <c r="DU158" s="173">
        <v>0</v>
      </c>
      <c r="DV158" s="173">
        <v>1</v>
      </c>
      <c r="DW158" s="173">
        <v>0</v>
      </c>
      <c r="DX158" s="173">
        <v>0</v>
      </c>
      <c r="DY158" s="173">
        <v>3</v>
      </c>
      <c r="DZ158" s="173">
        <v>92</v>
      </c>
    </row>
    <row r="159" spans="1:130" x14ac:dyDescent="0.25">
      <c r="A159" s="279" t="s">
        <v>284</v>
      </c>
      <c r="B159" s="279"/>
      <c r="C159" s="174">
        <v>2012</v>
      </c>
      <c r="D159" s="174" t="s">
        <v>192</v>
      </c>
      <c r="G159" s="173">
        <v>96</v>
      </c>
      <c r="H159" s="244">
        <v>17</v>
      </c>
      <c r="J159" s="174">
        <v>2</v>
      </c>
      <c r="K159" s="174">
        <v>0</v>
      </c>
      <c r="L159" s="174">
        <v>0</v>
      </c>
      <c r="M159" s="174">
        <v>0</v>
      </c>
      <c r="N159" s="173">
        <v>0</v>
      </c>
      <c r="O159" s="174">
        <f>SUM(J159:N159)</f>
        <v>2</v>
      </c>
      <c r="Q159" s="173">
        <v>5</v>
      </c>
      <c r="R159" s="173">
        <v>0</v>
      </c>
      <c r="S159" s="173">
        <v>5</v>
      </c>
      <c r="T159" s="173">
        <v>2</v>
      </c>
      <c r="U159" s="173">
        <v>3</v>
      </c>
      <c r="V159" s="173"/>
      <c r="W159" s="173"/>
      <c r="X159" s="173"/>
      <c r="Y159" s="174">
        <v>0</v>
      </c>
      <c r="Z159" s="174">
        <v>0</v>
      </c>
      <c r="AA159" s="174">
        <v>0</v>
      </c>
      <c r="AB159" s="174">
        <v>0</v>
      </c>
      <c r="AC159" s="174">
        <v>0</v>
      </c>
      <c r="AD159" s="174">
        <v>0</v>
      </c>
      <c r="AE159" s="174">
        <v>2</v>
      </c>
      <c r="AF159" s="174">
        <v>0</v>
      </c>
      <c r="AG159" s="174">
        <v>0</v>
      </c>
      <c r="AH159" s="174">
        <v>0</v>
      </c>
      <c r="AI159" s="174">
        <v>0</v>
      </c>
      <c r="AJ159" s="174">
        <v>0</v>
      </c>
      <c r="AK159" s="174">
        <v>0</v>
      </c>
      <c r="AL159" s="174">
        <v>0</v>
      </c>
      <c r="AM159" s="174">
        <v>0</v>
      </c>
      <c r="AN159" s="174">
        <v>0</v>
      </c>
      <c r="AO159" s="174">
        <v>0</v>
      </c>
      <c r="AP159" s="174">
        <v>0</v>
      </c>
      <c r="AQ159" s="174">
        <v>0</v>
      </c>
      <c r="AR159" s="174">
        <v>0</v>
      </c>
      <c r="AS159" s="174">
        <v>2</v>
      </c>
      <c r="CK159" s="212"/>
      <c r="CL159" s="212"/>
      <c r="CM159" s="212"/>
      <c r="CN159" s="212"/>
      <c r="CO159" s="212"/>
      <c r="CP159" s="212"/>
      <c r="CQ159" s="212"/>
      <c r="CR159" s="212"/>
      <c r="CS159" s="212"/>
      <c r="CT159" s="212"/>
      <c r="CU159" s="212"/>
      <c r="CV159" s="212"/>
      <c r="CW159" s="212"/>
      <c r="CX159" s="212"/>
      <c r="CY159" s="212"/>
      <c r="CZ159" s="212"/>
      <c r="DA159" s="212"/>
      <c r="DB159" s="212"/>
      <c r="DC159" s="212"/>
      <c r="DE159" s="174">
        <v>2</v>
      </c>
      <c r="DF159" s="174">
        <v>0</v>
      </c>
      <c r="DG159" s="174">
        <v>0</v>
      </c>
      <c r="DH159" s="174">
        <v>0</v>
      </c>
      <c r="DI159" s="174">
        <v>0</v>
      </c>
      <c r="DJ159" s="174">
        <v>0</v>
      </c>
      <c r="DK159" s="174">
        <v>0</v>
      </c>
      <c r="DL159" s="174">
        <v>0</v>
      </c>
      <c r="DM159" s="174">
        <v>0</v>
      </c>
      <c r="DN159" s="174">
        <v>0</v>
      </c>
      <c r="DO159" s="174">
        <v>0</v>
      </c>
      <c r="DP159" s="174">
        <v>0</v>
      </c>
      <c r="DQ159" s="174">
        <v>0</v>
      </c>
      <c r="DR159" s="174">
        <v>0</v>
      </c>
      <c r="DS159" s="174">
        <v>0</v>
      </c>
      <c r="DT159" s="174">
        <v>0</v>
      </c>
      <c r="DU159" s="174">
        <v>0</v>
      </c>
      <c r="DV159" s="174">
        <v>0</v>
      </c>
      <c r="DW159" s="174">
        <v>0</v>
      </c>
      <c r="DX159" s="174">
        <v>0</v>
      </c>
      <c r="DY159" s="174">
        <v>0</v>
      </c>
      <c r="DZ159" s="174">
        <v>2</v>
      </c>
    </row>
    <row r="160" spans="1:130" x14ac:dyDescent="0.25">
      <c r="A160" s="279" t="s">
        <v>284</v>
      </c>
      <c r="B160" s="279"/>
      <c r="C160" s="174">
        <v>2012</v>
      </c>
      <c r="D160" s="204" t="s">
        <v>309</v>
      </c>
      <c r="G160" s="173">
        <v>402</v>
      </c>
      <c r="H160" s="244">
        <v>106</v>
      </c>
      <c r="J160" s="174">
        <v>90</v>
      </c>
      <c r="K160" s="174">
        <v>3</v>
      </c>
      <c r="L160" s="174">
        <v>4</v>
      </c>
      <c r="M160" s="174">
        <v>11</v>
      </c>
      <c r="N160" s="173">
        <v>4</v>
      </c>
      <c r="O160" s="174">
        <f>SUM(J160:N160)</f>
        <v>112</v>
      </c>
      <c r="Q160" s="173">
        <v>64</v>
      </c>
      <c r="R160" s="173">
        <v>0</v>
      </c>
      <c r="S160" s="173">
        <v>64</v>
      </c>
      <c r="T160" s="173">
        <v>60</v>
      </c>
      <c r="U160" s="173">
        <v>4</v>
      </c>
      <c r="V160" s="173"/>
      <c r="W160" s="173"/>
      <c r="X160" s="173"/>
      <c r="Y160" s="174">
        <v>0</v>
      </c>
      <c r="Z160" s="174">
        <v>51</v>
      </c>
      <c r="AA160" s="174">
        <v>13</v>
      </c>
      <c r="AB160" s="174">
        <v>3</v>
      </c>
      <c r="AC160" s="174">
        <v>67</v>
      </c>
      <c r="AD160" s="174">
        <v>12</v>
      </c>
      <c r="AE160" s="174">
        <v>7</v>
      </c>
      <c r="AF160" s="174">
        <v>1</v>
      </c>
      <c r="AG160" s="174">
        <v>0</v>
      </c>
      <c r="AH160" s="174">
        <v>2</v>
      </c>
      <c r="AI160" s="174">
        <v>0</v>
      </c>
      <c r="AJ160" s="174">
        <v>0</v>
      </c>
      <c r="AK160" s="174">
        <v>0</v>
      </c>
      <c r="AL160" s="174">
        <v>0</v>
      </c>
      <c r="AM160" s="174">
        <v>1</v>
      </c>
      <c r="AN160" s="174">
        <v>0</v>
      </c>
      <c r="AO160" s="174">
        <v>0</v>
      </c>
      <c r="AP160" s="174">
        <v>0</v>
      </c>
      <c r="AQ160" s="174">
        <v>0</v>
      </c>
      <c r="AR160" s="174">
        <v>0</v>
      </c>
      <c r="AS160" s="174">
        <v>90</v>
      </c>
      <c r="CK160" s="212"/>
      <c r="CL160" s="212"/>
      <c r="CM160" s="212"/>
      <c r="CN160" s="212"/>
      <c r="CO160" s="212"/>
      <c r="CP160" s="212"/>
      <c r="CQ160" s="212"/>
      <c r="CR160" s="212"/>
      <c r="CS160" s="212"/>
      <c r="CT160" s="212"/>
      <c r="CU160" s="212"/>
      <c r="CV160" s="212"/>
      <c r="CW160" s="212"/>
      <c r="CX160" s="212"/>
      <c r="CY160" s="212"/>
      <c r="CZ160" s="212"/>
      <c r="DA160" s="212"/>
      <c r="DB160" s="212"/>
      <c r="DC160" s="212"/>
      <c r="DE160" s="174">
        <v>43</v>
      </c>
      <c r="DF160" s="174">
        <v>20</v>
      </c>
      <c r="DG160" s="174">
        <v>0</v>
      </c>
      <c r="DH160" s="174">
        <v>3</v>
      </c>
      <c r="DI160" s="174">
        <v>1</v>
      </c>
      <c r="DJ160" s="174">
        <v>0</v>
      </c>
      <c r="DK160" s="174">
        <v>0</v>
      </c>
      <c r="DL160" s="174">
        <v>0</v>
      </c>
      <c r="DM160" s="174">
        <v>0</v>
      </c>
      <c r="DN160" s="174">
        <v>0</v>
      </c>
      <c r="DO160" s="174">
        <v>0</v>
      </c>
      <c r="DP160" s="174">
        <v>0</v>
      </c>
      <c r="DQ160" s="174">
        <v>0</v>
      </c>
      <c r="DR160" s="174">
        <v>14</v>
      </c>
      <c r="DS160" s="174">
        <v>0</v>
      </c>
      <c r="DT160" s="174">
        <v>2</v>
      </c>
      <c r="DU160" s="174">
        <v>0</v>
      </c>
      <c r="DV160" s="174">
        <v>1</v>
      </c>
      <c r="DW160" s="174">
        <v>2</v>
      </c>
      <c r="DX160" s="174">
        <v>0</v>
      </c>
      <c r="DY160" s="174">
        <v>4</v>
      </c>
      <c r="DZ160" s="174">
        <v>90</v>
      </c>
    </row>
    <row r="161" spans="1:130" x14ac:dyDescent="0.25">
      <c r="A161" s="279" t="s">
        <v>284</v>
      </c>
      <c r="B161" s="279"/>
      <c r="C161" s="173"/>
      <c r="D161" s="241"/>
      <c r="G161" s="173"/>
      <c r="H161" s="244"/>
      <c r="J161" s="173"/>
      <c r="K161" s="173"/>
      <c r="L161" s="173"/>
      <c r="M161" s="173"/>
      <c r="N161" s="173"/>
      <c r="O161" s="173"/>
      <c r="P161" s="173"/>
      <c r="CK161" s="212"/>
      <c r="CL161" s="212"/>
      <c r="CM161" s="212"/>
      <c r="CN161" s="212"/>
      <c r="CO161" s="212"/>
      <c r="CP161" s="212"/>
      <c r="CQ161" s="212"/>
      <c r="CR161" s="212"/>
      <c r="CS161" s="212"/>
      <c r="CT161" s="212"/>
      <c r="CU161" s="212"/>
      <c r="CV161" s="212"/>
      <c r="CW161" s="212"/>
      <c r="CX161" s="212"/>
      <c r="CY161" s="212"/>
      <c r="CZ161" s="212"/>
      <c r="DA161" s="212"/>
      <c r="DB161" s="212"/>
      <c r="DC161" s="212"/>
    </row>
    <row r="162" spans="1:130" x14ac:dyDescent="0.25">
      <c r="A162" s="279" t="s">
        <v>284</v>
      </c>
      <c r="B162" s="279"/>
      <c r="C162" s="174">
        <v>2013</v>
      </c>
      <c r="D162" s="174" t="s">
        <v>192</v>
      </c>
      <c r="G162" s="173">
        <v>76</v>
      </c>
      <c r="H162" s="244">
        <v>8</v>
      </c>
      <c r="J162" s="174">
        <v>0</v>
      </c>
      <c r="K162" s="174">
        <v>0</v>
      </c>
      <c r="L162" s="174">
        <v>0</v>
      </c>
      <c r="M162" s="174">
        <v>0</v>
      </c>
      <c r="N162" s="173">
        <v>0</v>
      </c>
      <c r="O162" s="174">
        <f>SUM(J162:N162)</f>
        <v>0</v>
      </c>
      <c r="Q162" s="173">
        <v>3</v>
      </c>
      <c r="R162" s="173">
        <v>0</v>
      </c>
      <c r="S162" s="173">
        <v>3</v>
      </c>
      <c r="T162" s="173">
        <v>3</v>
      </c>
      <c r="U162" s="173">
        <v>0</v>
      </c>
      <c r="V162" s="173"/>
      <c r="W162" s="173"/>
      <c r="X162" s="173"/>
      <c r="Y162" s="174">
        <v>0</v>
      </c>
      <c r="Z162" s="174">
        <v>0</v>
      </c>
      <c r="AA162" s="174">
        <v>0</v>
      </c>
      <c r="AB162" s="174">
        <v>0</v>
      </c>
      <c r="AC162" s="174">
        <v>0</v>
      </c>
      <c r="AD162" s="174">
        <v>0</v>
      </c>
      <c r="AE162" s="174">
        <v>0</v>
      </c>
      <c r="AF162" s="174">
        <v>0</v>
      </c>
      <c r="AG162" s="174">
        <v>0</v>
      </c>
      <c r="AH162" s="174">
        <v>0</v>
      </c>
      <c r="AI162" s="174">
        <v>0</v>
      </c>
      <c r="AJ162" s="174">
        <v>0</v>
      </c>
      <c r="AK162" s="174">
        <v>0</v>
      </c>
      <c r="AL162" s="174">
        <v>0</v>
      </c>
      <c r="AM162" s="174">
        <v>0</v>
      </c>
      <c r="AN162" s="174">
        <v>0</v>
      </c>
      <c r="AO162" s="174">
        <v>0</v>
      </c>
      <c r="AP162" s="174">
        <v>0</v>
      </c>
      <c r="AQ162" s="174">
        <v>0</v>
      </c>
      <c r="AR162" s="174">
        <v>0</v>
      </c>
      <c r="AS162" s="174">
        <v>0</v>
      </c>
      <c r="CK162" s="212"/>
      <c r="CL162" s="212"/>
      <c r="CM162" s="212"/>
      <c r="CN162" s="212"/>
      <c r="CO162" s="212"/>
      <c r="CP162" s="212"/>
      <c r="CQ162" s="212"/>
      <c r="CR162" s="212"/>
      <c r="CS162" s="212"/>
      <c r="CT162" s="212"/>
      <c r="CU162" s="212"/>
      <c r="CV162" s="212"/>
      <c r="CW162" s="212"/>
      <c r="CX162" s="212"/>
      <c r="CY162" s="212"/>
      <c r="CZ162" s="212"/>
      <c r="DA162" s="212"/>
      <c r="DB162" s="212"/>
      <c r="DC162" s="212"/>
      <c r="DE162" s="174">
        <v>0</v>
      </c>
      <c r="DF162" s="174">
        <v>0</v>
      </c>
      <c r="DG162" s="174">
        <v>0</v>
      </c>
      <c r="DH162" s="174">
        <v>0</v>
      </c>
      <c r="DI162" s="174">
        <v>0</v>
      </c>
      <c r="DJ162" s="174">
        <v>0</v>
      </c>
      <c r="DK162" s="174">
        <v>0</v>
      </c>
      <c r="DL162" s="174">
        <v>0</v>
      </c>
      <c r="DM162" s="174">
        <v>0</v>
      </c>
      <c r="DN162" s="174">
        <v>0</v>
      </c>
      <c r="DO162" s="174">
        <v>0</v>
      </c>
      <c r="DP162" s="174">
        <v>0</v>
      </c>
      <c r="DQ162" s="174">
        <v>0</v>
      </c>
      <c r="DR162" s="174">
        <v>0</v>
      </c>
      <c r="DS162" s="174">
        <v>0</v>
      </c>
      <c r="DT162" s="174">
        <v>0</v>
      </c>
      <c r="DU162" s="174">
        <v>0</v>
      </c>
      <c r="DV162" s="174">
        <v>0</v>
      </c>
      <c r="DW162" s="174">
        <v>0</v>
      </c>
      <c r="DX162" s="174">
        <v>0</v>
      </c>
      <c r="DY162" s="174">
        <v>0</v>
      </c>
      <c r="DZ162" s="174">
        <v>0</v>
      </c>
    </row>
    <row r="163" spans="1:130" x14ac:dyDescent="0.25">
      <c r="A163" s="279" t="s">
        <v>284</v>
      </c>
      <c r="B163" s="279"/>
      <c r="C163" s="174">
        <v>2013</v>
      </c>
      <c r="D163" s="204" t="s">
        <v>309</v>
      </c>
      <c r="G163" s="173">
        <v>323</v>
      </c>
      <c r="H163" s="244">
        <v>92</v>
      </c>
      <c r="J163" s="174">
        <v>93</v>
      </c>
      <c r="K163" s="174">
        <v>4</v>
      </c>
      <c r="L163" s="174">
        <v>8</v>
      </c>
      <c r="M163" s="174">
        <v>10</v>
      </c>
      <c r="N163" s="173">
        <v>3</v>
      </c>
      <c r="O163" s="174">
        <f>SUM(J163:N163)</f>
        <v>118</v>
      </c>
      <c r="Q163" s="173">
        <v>46</v>
      </c>
      <c r="R163" s="173">
        <v>0</v>
      </c>
      <c r="S163" s="173">
        <v>46</v>
      </c>
      <c r="T163" s="173">
        <v>39</v>
      </c>
      <c r="U163" s="173">
        <v>7</v>
      </c>
      <c r="V163" s="173"/>
      <c r="W163" s="173"/>
      <c r="X163" s="173"/>
      <c r="Y163" s="174">
        <v>0</v>
      </c>
      <c r="Z163" s="174">
        <v>51</v>
      </c>
      <c r="AA163" s="174">
        <v>18</v>
      </c>
      <c r="AB163" s="174">
        <v>5</v>
      </c>
      <c r="AC163" s="174">
        <v>74</v>
      </c>
      <c r="AD163" s="174">
        <v>12</v>
      </c>
      <c r="AE163" s="174">
        <v>5</v>
      </c>
      <c r="AF163" s="174">
        <v>0</v>
      </c>
      <c r="AG163" s="174">
        <v>0</v>
      </c>
      <c r="AH163" s="174">
        <v>1</v>
      </c>
      <c r="AI163" s="174">
        <v>0</v>
      </c>
      <c r="AJ163" s="174">
        <v>0</v>
      </c>
      <c r="AK163" s="174">
        <v>0</v>
      </c>
      <c r="AL163" s="174">
        <v>0</v>
      </c>
      <c r="AM163" s="174">
        <v>0</v>
      </c>
      <c r="AN163" s="174">
        <v>0</v>
      </c>
      <c r="AO163" s="174">
        <v>0</v>
      </c>
      <c r="AP163" s="174">
        <v>0</v>
      </c>
      <c r="AQ163" s="174">
        <v>1</v>
      </c>
      <c r="AR163" s="174">
        <v>0</v>
      </c>
      <c r="AS163" s="174">
        <v>93</v>
      </c>
      <c r="CK163" s="212"/>
      <c r="CL163" s="212"/>
      <c r="CM163" s="212"/>
      <c r="CN163" s="212"/>
      <c r="CO163" s="212"/>
      <c r="CP163" s="212"/>
      <c r="CQ163" s="212"/>
      <c r="CR163" s="212"/>
      <c r="CS163" s="212"/>
      <c r="CT163" s="212"/>
      <c r="CU163" s="212"/>
      <c r="CV163" s="212"/>
      <c r="CW163" s="212"/>
      <c r="CX163" s="212"/>
      <c r="CY163" s="212"/>
      <c r="CZ163" s="212"/>
      <c r="DA163" s="212"/>
      <c r="DB163" s="212"/>
      <c r="DC163" s="212"/>
      <c r="DE163" s="174">
        <v>49</v>
      </c>
      <c r="DF163" s="174">
        <v>17</v>
      </c>
      <c r="DG163" s="174">
        <v>0</v>
      </c>
      <c r="DH163" s="174">
        <v>7</v>
      </c>
      <c r="DI163" s="174">
        <v>2</v>
      </c>
      <c r="DJ163" s="174">
        <v>0</v>
      </c>
      <c r="DK163" s="174">
        <v>1</v>
      </c>
      <c r="DL163" s="174">
        <v>0</v>
      </c>
      <c r="DM163" s="174">
        <v>1</v>
      </c>
      <c r="DN163" s="174">
        <v>0</v>
      </c>
      <c r="DO163" s="174">
        <v>0</v>
      </c>
      <c r="DP163" s="174">
        <v>1</v>
      </c>
      <c r="DQ163" s="174">
        <v>1</v>
      </c>
      <c r="DR163" s="174">
        <v>9</v>
      </c>
      <c r="DS163" s="174">
        <v>2</v>
      </c>
      <c r="DT163" s="174">
        <v>0</v>
      </c>
      <c r="DU163" s="174">
        <v>0</v>
      </c>
      <c r="DV163" s="174">
        <v>0</v>
      </c>
      <c r="DW163" s="174">
        <v>0</v>
      </c>
      <c r="DX163" s="174">
        <v>0</v>
      </c>
      <c r="DY163" s="174">
        <v>3</v>
      </c>
      <c r="DZ163" s="174">
        <v>93</v>
      </c>
    </row>
    <row r="164" spans="1:130" x14ac:dyDescent="0.25">
      <c r="A164" s="279" t="s">
        <v>284</v>
      </c>
      <c r="B164" s="279"/>
      <c r="C164" s="200"/>
      <c r="D164" s="200"/>
      <c r="H164" s="244"/>
      <c r="N164" s="173"/>
      <c r="CK164" s="212"/>
      <c r="CL164" s="212"/>
      <c r="CM164" s="212"/>
      <c r="CN164" s="212"/>
      <c r="CO164" s="212"/>
      <c r="CP164" s="212"/>
      <c r="CQ164" s="212"/>
      <c r="CR164" s="212"/>
      <c r="CS164" s="212"/>
      <c r="CT164" s="212"/>
      <c r="CU164" s="212"/>
      <c r="CV164" s="212"/>
      <c r="CW164" s="212"/>
      <c r="CX164" s="212"/>
      <c r="CY164" s="212"/>
      <c r="CZ164" s="212"/>
      <c r="DA164" s="212"/>
      <c r="DB164" s="212"/>
      <c r="DC164" s="212"/>
    </row>
    <row r="165" spans="1:130" x14ac:dyDescent="0.25">
      <c r="A165" s="279" t="s">
        <v>284</v>
      </c>
      <c r="B165" s="279"/>
      <c r="C165" s="174">
        <v>2014</v>
      </c>
      <c r="D165" s="174" t="s">
        <v>192</v>
      </c>
      <c r="G165" s="173">
        <v>64</v>
      </c>
      <c r="H165" s="244">
        <v>17</v>
      </c>
      <c r="J165" s="174">
        <v>9</v>
      </c>
      <c r="K165" s="174">
        <v>0</v>
      </c>
      <c r="L165" s="174">
        <v>0</v>
      </c>
      <c r="M165" s="174">
        <v>1</v>
      </c>
      <c r="N165" s="173">
        <v>0</v>
      </c>
      <c r="O165" s="174">
        <f>SUM(J165:N165)</f>
        <v>10</v>
      </c>
      <c r="Q165" s="173">
        <v>4</v>
      </c>
      <c r="R165" s="173">
        <v>0</v>
      </c>
      <c r="S165" s="173">
        <v>4</v>
      </c>
      <c r="T165" s="173">
        <v>4</v>
      </c>
      <c r="U165" s="173">
        <v>0</v>
      </c>
      <c r="V165" s="173"/>
      <c r="W165" s="173"/>
      <c r="X165" s="173"/>
      <c r="Y165" s="174">
        <v>0</v>
      </c>
      <c r="Z165" s="174">
        <v>6</v>
      </c>
      <c r="AA165" s="174">
        <v>0</v>
      </c>
      <c r="AB165" s="174">
        <v>0</v>
      </c>
      <c r="AC165" s="174">
        <v>6</v>
      </c>
      <c r="AD165" s="174">
        <v>1</v>
      </c>
      <c r="AE165" s="174">
        <v>2</v>
      </c>
      <c r="AF165" s="174">
        <v>0</v>
      </c>
      <c r="AG165" s="174">
        <v>0</v>
      </c>
      <c r="AH165" s="174">
        <v>0</v>
      </c>
      <c r="AI165" s="174">
        <v>0</v>
      </c>
      <c r="AJ165" s="174">
        <v>0</v>
      </c>
      <c r="AK165" s="174">
        <v>0</v>
      </c>
      <c r="AL165" s="174">
        <v>0</v>
      </c>
      <c r="AM165" s="174">
        <v>0</v>
      </c>
      <c r="AN165" s="174">
        <v>0</v>
      </c>
      <c r="AO165" s="174">
        <v>0</v>
      </c>
      <c r="AP165" s="174">
        <v>0</v>
      </c>
      <c r="AQ165" s="174">
        <v>0</v>
      </c>
      <c r="AR165" s="174">
        <v>0</v>
      </c>
      <c r="AS165" s="174">
        <v>9</v>
      </c>
      <c r="CK165" s="212"/>
      <c r="CL165" s="212"/>
      <c r="CM165" s="212"/>
      <c r="CN165" s="212"/>
      <c r="CO165" s="212"/>
      <c r="CP165" s="212"/>
      <c r="CQ165" s="212"/>
      <c r="CR165" s="212"/>
      <c r="CS165" s="212"/>
      <c r="CT165" s="212"/>
      <c r="CU165" s="212"/>
      <c r="CV165" s="212"/>
      <c r="CW165" s="212"/>
      <c r="CX165" s="212"/>
      <c r="CY165" s="212"/>
      <c r="CZ165" s="212"/>
      <c r="DA165" s="212"/>
      <c r="DB165" s="212"/>
      <c r="DC165" s="212"/>
      <c r="DE165" s="174">
        <v>5</v>
      </c>
      <c r="DF165" s="174">
        <v>2</v>
      </c>
      <c r="DG165" s="174">
        <v>0</v>
      </c>
      <c r="DH165" s="174">
        <v>0</v>
      </c>
      <c r="DI165" s="174">
        <v>0</v>
      </c>
      <c r="DJ165" s="174">
        <v>0</v>
      </c>
      <c r="DK165" s="174">
        <v>1</v>
      </c>
      <c r="DL165" s="174">
        <v>0</v>
      </c>
      <c r="DM165" s="174">
        <v>0</v>
      </c>
      <c r="DN165" s="174">
        <v>0</v>
      </c>
      <c r="DO165" s="174">
        <v>0</v>
      </c>
      <c r="DP165" s="174">
        <v>0</v>
      </c>
      <c r="DQ165" s="174">
        <v>0</v>
      </c>
      <c r="DR165" s="174">
        <v>1</v>
      </c>
      <c r="DS165" s="174">
        <v>0</v>
      </c>
      <c r="DT165" s="174">
        <v>0</v>
      </c>
      <c r="DU165" s="174">
        <v>0</v>
      </c>
      <c r="DV165" s="174">
        <v>0</v>
      </c>
      <c r="DW165" s="174">
        <v>0</v>
      </c>
      <c r="DX165" s="174">
        <v>0</v>
      </c>
      <c r="DY165" s="174">
        <v>0</v>
      </c>
      <c r="DZ165" s="174">
        <v>9</v>
      </c>
    </row>
    <row r="166" spans="1:130" x14ac:dyDescent="0.25">
      <c r="A166" s="279" t="s">
        <v>284</v>
      </c>
      <c r="B166" s="279"/>
      <c r="C166" s="174">
        <v>2014</v>
      </c>
      <c r="D166" s="204" t="s">
        <v>309</v>
      </c>
      <c r="G166" s="173">
        <v>265</v>
      </c>
      <c r="H166" s="244">
        <v>71</v>
      </c>
      <c r="J166" s="174">
        <v>72</v>
      </c>
      <c r="K166" s="174">
        <v>2</v>
      </c>
      <c r="L166" s="174">
        <v>11</v>
      </c>
      <c r="M166" s="174">
        <v>6</v>
      </c>
      <c r="N166" s="173">
        <v>0</v>
      </c>
      <c r="O166" s="174">
        <f>SUM(J166:N166)</f>
        <v>91</v>
      </c>
      <c r="Q166" s="173">
        <v>47</v>
      </c>
      <c r="R166" s="173">
        <v>0</v>
      </c>
      <c r="S166" s="173">
        <v>47</v>
      </c>
      <c r="T166" s="173">
        <v>43</v>
      </c>
      <c r="U166" s="173">
        <v>4</v>
      </c>
      <c r="V166" s="173"/>
      <c r="W166" s="173"/>
      <c r="X166" s="173"/>
      <c r="Y166" s="174">
        <v>0</v>
      </c>
      <c r="Z166" s="174">
        <v>34</v>
      </c>
      <c r="AA166" s="174">
        <v>5</v>
      </c>
      <c r="AB166" s="174">
        <v>1</v>
      </c>
      <c r="AC166" s="174">
        <v>40</v>
      </c>
      <c r="AD166" s="174">
        <v>17</v>
      </c>
      <c r="AE166" s="174">
        <v>6</v>
      </c>
      <c r="AF166" s="174">
        <v>2</v>
      </c>
      <c r="AG166" s="174">
        <v>0</v>
      </c>
      <c r="AH166" s="174">
        <v>3</v>
      </c>
      <c r="AI166" s="174">
        <v>3</v>
      </c>
      <c r="AJ166" s="174">
        <v>0</v>
      </c>
      <c r="AK166" s="174">
        <v>0</v>
      </c>
      <c r="AL166" s="174">
        <v>0</v>
      </c>
      <c r="AM166" s="174">
        <v>0</v>
      </c>
      <c r="AN166" s="174">
        <v>1</v>
      </c>
      <c r="AO166" s="174">
        <v>0</v>
      </c>
      <c r="AP166" s="174">
        <v>0</v>
      </c>
      <c r="AQ166" s="174">
        <v>0</v>
      </c>
      <c r="AR166" s="174">
        <v>0</v>
      </c>
      <c r="AS166" s="174">
        <v>72</v>
      </c>
      <c r="CK166" s="212"/>
      <c r="CL166" s="212"/>
      <c r="CM166" s="212"/>
      <c r="CN166" s="212"/>
      <c r="CO166" s="212"/>
      <c r="CP166" s="212"/>
      <c r="CQ166" s="212"/>
      <c r="CR166" s="212"/>
      <c r="CS166" s="212"/>
      <c r="CT166" s="212"/>
      <c r="CU166" s="212"/>
      <c r="CV166" s="212"/>
      <c r="CW166" s="212"/>
      <c r="CX166" s="212"/>
      <c r="CY166" s="212"/>
      <c r="CZ166" s="212"/>
      <c r="DA166" s="212"/>
      <c r="DB166" s="212"/>
      <c r="DC166" s="212"/>
      <c r="DE166" s="174">
        <v>31</v>
      </c>
      <c r="DF166" s="174">
        <v>20</v>
      </c>
      <c r="DG166" s="174">
        <v>0</v>
      </c>
      <c r="DH166" s="174">
        <v>4</v>
      </c>
      <c r="DI166" s="174">
        <v>1</v>
      </c>
      <c r="DJ166" s="174">
        <v>0</v>
      </c>
      <c r="DK166" s="174">
        <v>2</v>
      </c>
      <c r="DL166" s="174">
        <v>0</v>
      </c>
      <c r="DM166" s="174">
        <v>1</v>
      </c>
      <c r="DN166" s="174">
        <v>0</v>
      </c>
      <c r="DO166" s="174">
        <v>0</v>
      </c>
      <c r="DP166" s="174">
        <v>0</v>
      </c>
      <c r="DQ166" s="174">
        <v>0</v>
      </c>
      <c r="DR166" s="174">
        <v>9</v>
      </c>
      <c r="DS166" s="174">
        <v>0</v>
      </c>
      <c r="DT166" s="174">
        <v>0</v>
      </c>
      <c r="DU166" s="174">
        <v>0</v>
      </c>
      <c r="DV166" s="174">
        <v>0</v>
      </c>
      <c r="DW166" s="174">
        <v>2</v>
      </c>
      <c r="DX166" s="174">
        <v>0</v>
      </c>
      <c r="DY166" s="174">
        <v>2</v>
      </c>
      <c r="DZ166" s="174">
        <v>72</v>
      </c>
    </row>
    <row r="167" spans="1:130" x14ac:dyDescent="0.25">
      <c r="A167" s="279" t="s">
        <v>286</v>
      </c>
      <c r="B167" s="279"/>
      <c r="C167" s="174">
        <v>2012</v>
      </c>
      <c r="D167" s="174" t="s">
        <v>192</v>
      </c>
      <c r="G167" s="174">
        <v>70</v>
      </c>
      <c r="H167" s="174">
        <v>28</v>
      </c>
      <c r="J167" s="174">
        <v>13</v>
      </c>
      <c r="K167" s="174">
        <v>0</v>
      </c>
      <c r="L167" s="174">
        <v>0</v>
      </c>
      <c r="M167" s="174">
        <v>2</v>
      </c>
      <c r="N167" s="174">
        <v>0</v>
      </c>
      <c r="O167" s="174">
        <f>SUM(J167:N167)</f>
        <v>15</v>
      </c>
      <c r="Q167" s="174">
        <v>10</v>
      </c>
      <c r="R167" s="174">
        <v>0</v>
      </c>
      <c r="S167" s="174">
        <v>10</v>
      </c>
      <c r="T167" s="174">
        <v>0</v>
      </c>
      <c r="U167" s="174">
        <v>10</v>
      </c>
      <c r="V167" s="174">
        <v>0</v>
      </c>
      <c r="Z167" s="174">
        <v>3</v>
      </c>
      <c r="AC167" s="174">
        <v>3</v>
      </c>
      <c r="AD167" s="174">
        <v>2</v>
      </c>
      <c r="AE167" s="174">
        <v>8</v>
      </c>
      <c r="CK167" s="212"/>
      <c r="CL167" s="212"/>
      <c r="CM167" s="212"/>
      <c r="CN167" s="212"/>
      <c r="CO167" s="212"/>
      <c r="CP167" s="212"/>
      <c r="CQ167" s="212"/>
      <c r="CR167" s="212"/>
      <c r="CS167" s="212"/>
      <c r="CT167" s="212"/>
      <c r="CU167" s="212"/>
      <c r="CV167" s="212"/>
      <c r="CW167" s="212"/>
      <c r="CX167" s="212"/>
      <c r="CY167" s="212"/>
      <c r="CZ167" s="212"/>
      <c r="DA167" s="212"/>
      <c r="DB167" s="212"/>
      <c r="DC167" s="212"/>
      <c r="DE167" s="174">
        <v>11</v>
      </c>
      <c r="DF167" s="174">
        <v>1</v>
      </c>
      <c r="DM167" s="174">
        <v>1</v>
      </c>
    </row>
    <row r="168" spans="1:130" x14ac:dyDescent="0.25">
      <c r="A168" s="279" t="s">
        <v>286</v>
      </c>
      <c r="B168" s="279"/>
      <c r="C168" s="174">
        <v>2012</v>
      </c>
      <c r="D168" s="204" t="s">
        <v>309</v>
      </c>
      <c r="G168" s="174">
        <v>257</v>
      </c>
      <c r="H168" s="174">
        <v>257</v>
      </c>
      <c r="J168" s="174">
        <v>132</v>
      </c>
      <c r="K168" s="174">
        <v>11</v>
      </c>
      <c r="L168" s="174">
        <v>21</v>
      </c>
      <c r="M168" s="174">
        <v>68</v>
      </c>
      <c r="N168" s="174">
        <v>2</v>
      </c>
      <c r="O168" s="174">
        <f>SUM(J168:N168)</f>
        <v>234</v>
      </c>
      <c r="Q168" s="174">
        <f>39+28</f>
        <v>67</v>
      </c>
      <c r="R168" s="174">
        <v>3</v>
      </c>
      <c r="S168" s="174">
        <f>37+27</f>
        <v>64</v>
      </c>
      <c r="T168" s="174">
        <f>10+15</f>
        <v>25</v>
      </c>
      <c r="U168" s="174">
        <v>39</v>
      </c>
      <c r="V168" s="174">
        <v>0</v>
      </c>
      <c r="Z168" s="174">
        <v>45</v>
      </c>
      <c r="AA168" s="174">
        <v>21</v>
      </c>
      <c r="AB168" s="174">
        <v>9</v>
      </c>
      <c r="AC168" s="174">
        <f>SUM(Z168,AA168,AB168)</f>
        <v>75</v>
      </c>
      <c r="AD168" s="174">
        <v>32</v>
      </c>
      <c r="AF168" s="174">
        <v>2</v>
      </c>
      <c r="AH168" s="174">
        <v>2</v>
      </c>
      <c r="AI168" s="174">
        <v>4</v>
      </c>
      <c r="AM168" s="174">
        <v>9</v>
      </c>
      <c r="AN168" s="174">
        <v>6</v>
      </c>
      <c r="AP168" s="174">
        <v>1</v>
      </c>
      <c r="AR168" s="174">
        <v>1</v>
      </c>
      <c r="CK168" s="212"/>
      <c r="CL168" s="212"/>
      <c r="CM168" s="212"/>
      <c r="CN168" s="212"/>
      <c r="CO168" s="212"/>
      <c r="CP168" s="212"/>
      <c r="CQ168" s="212"/>
      <c r="CR168" s="212"/>
      <c r="CS168" s="212"/>
      <c r="CT168" s="212"/>
      <c r="CU168" s="212"/>
      <c r="CV168" s="212"/>
      <c r="CW168" s="212"/>
      <c r="CX168" s="212"/>
      <c r="CY168" s="212"/>
      <c r="CZ168" s="212"/>
      <c r="DA168" s="212"/>
      <c r="DB168" s="212"/>
      <c r="DC168" s="212"/>
      <c r="DE168" s="174">
        <v>49</v>
      </c>
      <c r="DF168" s="174">
        <v>13</v>
      </c>
      <c r="DG168" s="174">
        <v>1</v>
      </c>
      <c r="DH168" s="174">
        <v>8</v>
      </c>
      <c r="DI168" s="174">
        <v>6</v>
      </c>
      <c r="DK168" s="174">
        <v>1</v>
      </c>
      <c r="DM168" s="174">
        <v>3</v>
      </c>
      <c r="DN168" s="174">
        <v>1</v>
      </c>
      <c r="DO168" s="174">
        <v>6</v>
      </c>
      <c r="DR168" s="174">
        <v>29</v>
      </c>
      <c r="DU168" s="174">
        <v>4</v>
      </c>
      <c r="DW168" s="174">
        <v>4</v>
      </c>
      <c r="DY168" s="174">
        <v>6</v>
      </c>
    </row>
    <row r="169" spans="1:130" x14ac:dyDescent="0.25">
      <c r="A169" s="279" t="s">
        <v>286</v>
      </c>
      <c r="B169" s="279"/>
      <c r="C169" s="173"/>
      <c r="D169" s="241"/>
      <c r="G169" s="173"/>
      <c r="H169" s="173"/>
      <c r="J169" s="173"/>
      <c r="K169" s="173"/>
      <c r="L169" s="173"/>
      <c r="M169" s="173"/>
      <c r="N169" s="173"/>
      <c r="CK169" s="212"/>
      <c r="CL169" s="212"/>
      <c r="CM169" s="212"/>
      <c r="CN169" s="212"/>
      <c r="CO169" s="212"/>
      <c r="CP169" s="212"/>
      <c r="CQ169" s="212"/>
      <c r="CR169" s="212"/>
      <c r="CS169" s="212"/>
      <c r="CT169" s="212"/>
      <c r="CU169" s="212"/>
      <c r="CV169" s="212"/>
      <c r="CW169" s="212"/>
      <c r="CX169" s="212"/>
      <c r="CY169" s="212"/>
      <c r="CZ169" s="212"/>
      <c r="DA169" s="212"/>
      <c r="DB169" s="212"/>
      <c r="DC169" s="212"/>
    </row>
    <row r="170" spans="1:130" x14ac:dyDescent="0.25">
      <c r="A170" s="279" t="s">
        <v>286</v>
      </c>
      <c r="B170" s="279"/>
      <c r="C170" s="174">
        <v>2013</v>
      </c>
      <c r="D170" s="174" t="s">
        <v>192</v>
      </c>
      <c r="G170" s="174">
        <v>24</v>
      </c>
      <c r="H170" s="174">
        <v>24</v>
      </c>
      <c r="J170" s="174">
        <v>7</v>
      </c>
      <c r="K170" s="174">
        <v>0</v>
      </c>
      <c r="L170" s="174">
        <v>0</v>
      </c>
      <c r="M170" s="174">
        <v>1</v>
      </c>
      <c r="N170" s="174">
        <v>0</v>
      </c>
      <c r="O170" s="174">
        <f t="shared" ref="O170:O174" si="3">SUM(J170:N170)</f>
        <v>8</v>
      </c>
      <c r="Q170" s="174">
        <v>1</v>
      </c>
      <c r="S170" s="174">
        <v>1</v>
      </c>
      <c r="T170" s="174">
        <v>0</v>
      </c>
      <c r="U170" s="174">
        <v>1</v>
      </c>
      <c r="V170" s="174">
        <v>0</v>
      </c>
      <c r="Z170" s="174">
        <v>1</v>
      </c>
      <c r="AC170" s="174">
        <v>1</v>
      </c>
      <c r="AE170" s="174">
        <v>5</v>
      </c>
      <c r="AM170" s="174">
        <v>1</v>
      </c>
      <c r="CK170" s="212"/>
      <c r="CL170" s="212"/>
      <c r="CM170" s="212"/>
      <c r="CN170" s="212"/>
      <c r="CO170" s="212"/>
      <c r="CP170" s="212"/>
      <c r="CQ170" s="212"/>
      <c r="CR170" s="212"/>
      <c r="CS170" s="212"/>
      <c r="CT170" s="212"/>
      <c r="CU170" s="212"/>
      <c r="CV170" s="212"/>
      <c r="CW170" s="212"/>
      <c r="CX170" s="212"/>
      <c r="CY170" s="212"/>
      <c r="CZ170" s="212"/>
      <c r="DA170" s="212"/>
      <c r="DB170" s="212"/>
      <c r="DC170" s="212"/>
      <c r="DE170" s="174">
        <v>7</v>
      </c>
    </row>
    <row r="171" spans="1:130" x14ac:dyDescent="0.25">
      <c r="A171" s="279" t="s">
        <v>286</v>
      </c>
      <c r="B171" s="279"/>
      <c r="C171" s="174">
        <v>2013</v>
      </c>
      <c r="D171" s="204" t="s">
        <v>309</v>
      </c>
      <c r="G171" s="174">
        <v>213</v>
      </c>
      <c r="H171" s="174">
        <v>201</v>
      </c>
      <c r="J171" s="174">
        <v>109</v>
      </c>
      <c r="K171" s="174">
        <v>11</v>
      </c>
      <c r="L171" s="174">
        <v>13</v>
      </c>
      <c r="M171" s="174">
        <v>37</v>
      </c>
      <c r="N171" s="174">
        <v>4</v>
      </c>
      <c r="O171" s="174">
        <f t="shared" si="3"/>
        <v>174</v>
      </c>
      <c r="Q171" s="174">
        <v>73</v>
      </c>
      <c r="R171" s="174">
        <v>0</v>
      </c>
      <c r="S171" s="174">
        <v>73</v>
      </c>
      <c r="T171" s="174">
        <v>16</v>
      </c>
      <c r="U171" s="174">
        <v>57</v>
      </c>
      <c r="V171" s="174">
        <v>0</v>
      </c>
      <c r="Z171" s="174">
        <v>41</v>
      </c>
      <c r="AA171" s="174">
        <v>19</v>
      </c>
      <c r="AB171" s="174">
        <v>3</v>
      </c>
      <c r="AD171" s="174">
        <v>29</v>
      </c>
      <c r="AF171" s="174">
        <v>3</v>
      </c>
      <c r="AH171" s="174">
        <v>2</v>
      </c>
      <c r="AI171" s="174">
        <v>2</v>
      </c>
      <c r="AM171" s="174">
        <v>7</v>
      </c>
      <c r="AN171" s="174">
        <v>2</v>
      </c>
      <c r="AP171" s="174">
        <v>1</v>
      </c>
      <c r="CK171" s="212"/>
      <c r="CL171" s="212"/>
      <c r="CM171" s="212"/>
      <c r="CN171" s="212"/>
      <c r="CO171" s="212"/>
      <c r="CP171" s="212"/>
      <c r="CQ171" s="212"/>
      <c r="CR171" s="212"/>
      <c r="CS171" s="212"/>
      <c r="CT171" s="212"/>
      <c r="CU171" s="212"/>
      <c r="CV171" s="212"/>
      <c r="CW171" s="212"/>
      <c r="CX171" s="212"/>
      <c r="CY171" s="212"/>
      <c r="CZ171" s="212"/>
      <c r="DA171" s="212"/>
      <c r="DB171" s="212"/>
      <c r="DC171" s="212"/>
      <c r="DE171" s="174">
        <v>54</v>
      </c>
      <c r="DF171" s="174">
        <v>11</v>
      </c>
      <c r="DG171" s="174">
        <v>2</v>
      </c>
      <c r="DH171" s="174">
        <v>2</v>
      </c>
      <c r="DI171" s="174">
        <v>4</v>
      </c>
      <c r="DM171" s="174">
        <v>1</v>
      </c>
      <c r="DN171" s="174">
        <v>1</v>
      </c>
      <c r="DO171" s="174">
        <v>4</v>
      </c>
      <c r="DR171" s="174">
        <v>25</v>
      </c>
      <c r="DU171" s="174">
        <v>2</v>
      </c>
      <c r="DY171" s="174">
        <v>3</v>
      </c>
    </row>
    <row r="172" spans="1:130" x14ac:dyDescent="0.25">
      <c r="A172" s="279" t="s">
        <v>286</v>
      </c>
      <c r="B172" s="279"/>
      <c r="C172" s="200"/>
      <c r="D172" s="200"/>
      <c r="CK172" s="212"/>
      <c r="CL172" s="212"/>
      <c r="CM172" s="212"/>
      <c r="CN172" s="212"/>
      <c r="CO172" s="212"/>
      <c r="CP172" s="212"/>
      <c r="CQ172" s="212"/>
      <c r="CR172" s="212"/>
      <c r="CS172" s="212"/>
      <c r="CT172" s="212"/>
      <c r="CU172" s="212"/>
      <c r="CV172" s="212"/>
      <c r="CW172" s="212"/>
      <c r="CX172" s="212"/>
      <c r="CY172" s="212"/>
      <c r="CZ172" s="212"/>
      <c r="DA172" s="212"/>
      <c r="DB172" s="212"/>
      <c r="DC172" s="212"/>
    </row>
    <row r="173" spans="1:130" x14ac:dyDescent="0.25">
      <c r="A173" s="279" t="s">
        <v>286</v>
      </c>
      <c r="B173" s="279"/>
      <c r="C173" s="174">
        <v>2014</v>
      </c>
      <c r="D173" s="174" t="s">
        <v>192</v>
      </c>
      <c r="G173" s="174">
        <v>18</v>
      </c>
      <c r="H173" s="174">
        <v>18</v>
      </c>
      <c r="J173" s="174">
        <v>7</v>
      </c>
      <c r="K173" s="174">
        <v>0</v>
      </c>
      <c r="L173" s="174">
        <v>0</v>
      </c>
      <c r="M173" s="174">
        <v>4</v>
      </c>
      <c r="N173" s="174">
        <v>0</v>
      </c>
      <c r="O173" s="174">
        <f t="shared" si="3"/>
        <v>11</v>
      </c>
      <c r="Q173" s="174">
        <v>1</v>
      </c>
      <c r="S173" s="174">
        <v>1</v>
      </c>
      <c r="T173" s="174">
        <v>0</v>
      </c>
      <c r="U173" s="174">
        <v>1</v>
      </c>
      <c r="V173" s="174">
        <v>0</v>
      </c>
      <c r="Z173" s="174">
        <v>1</v>
      </c>
      <c r="AC173" s="174">
        <v>1</v>
      </c>
      <c r="AD173" s="174">
        <v>1</v>
      </c>
      <c r="AE173" s="174">
        <v>5</v>
      </c>
      <c r="CK173" s="212"/>
      <c r="CL173" s="212"/>
      <c r="CM173" s="212"/>
      <c r="CN173" s="212"/>
      <c r="CO173" s="212"/>
      <c r="CP173" s="212"/>
      <c r="CQ173" s="212"/>
      <c r="CR173" s="212"/>
      <c r="CS173" s="212"/>
      <c r="CT173" s="212"/>
      <c r="CU173" s="212"/>
      <c r="CV173" s="212"/>
      <c r="CW173" s="212"/>
      <c r="CX173" s="212"/>
      <c r="CY173" s="212"/>
      <c r="CZ173" s="212"/>
      <c r="DA173" s="212"/>
      <c r="DB173" s="212"/>
      <c r="DC173" s="212"/>
      <c r="DE173" s="174">
        <v>6</v>
      </c>
      <c r="DF173" s="174">
        <v>1</v>
      </c>
    </row>
    <row r="174" spans="1:130" x14ac:dyDescent="0.25">
      <c r="A174" s="279" t="s">
        <v>286</v>
      </c>
      <c r="B174" s="279"/>
      <c r="C174" s="174">
        <v>2014</v>
      </c>
      <c r="D174" s="204" t="s">
        <v>309</v>
      </c>
      <c r="G174" s="174">
        <v>222</v>
      </c>
      <c r="H174" s="174">
        <v>222</v>
      </c>
      <c r="J174" s="174">
        <v>143</v>
      </c>
      <c r="K174" s="174">
        <v>13</v>
      </c>
      <c r="L174" s="174">
        <v>9</v>
      </c>
      <c r="M174" s="174">
        <v>32</v>
      </c>
      <c r="N174" s="174">
        <v>1</v>
      </c>
      <c r="O174" s="174">
        <f t="shared" si="3"/>
        <v>198</v>
      </c>
      <c r="Q174" s="174">
        <v>48</v>
      </c>
      <c r="R174" s="174">
        <v>1</v>
      </c>
      <c r="S174" s="174">
        <f>37+10</f>
        <v>47</v>
      </c>
      <c r="T174" s="174">
        <v>16</v>
      </c>
      <c r="U174" s="174">
        <v>31</v>
      </c>
      <c r="V174" s="174">
        <v>0</v>
      </c>
      <c r="Z174" s="174">
        <v>63</v>
      </c>
      <c r="AA174" s="174">
        <v>13</v>
      </c>
      <c r="AB174" s="174">
        <v>6</v>
      </c>
      <c r="AD174" s="174">
        <v>38</v>
      </c>
      <c r="AF174" s="174">
        <v>5</v>
      </c>
      <c r="AH174" s="174">
        <v>4</v>
      </c>
      <c r="AI174" s="174">
        <v>5</v>
      </c>
      <c r="AM174" s="174">
        <v>6</v>
      </c>
      <c r="AN174" s="174">
        <v>3</v>
      </c>
      <c r="CK174" s="212"/>
      <c r="CL174" s="212"/>
      <c r="CM174" s="212"/>
      <c r="CN174" s="212"/>
      <c r="CO174" s="212"/>
      <c r="CP174" s="212"/>
      <c r="CQ174" s="212"/>
      <c r="CR174" s="212"/>
      <c r="CS174" s="212"/>
      <c r="CT174" s="212"/>
      <c r="CU174" s="212"/>
      <c r="CV174" s="212"/>
      <c r="CW174" s="212"/>
      <c r="CX174" s="212"/>
      <c r="CY174" s="212"/>
      <c r="CZ174" s="212"/>
      <c r="DA174" s="212"/>
      <c r="DB174" s="212"/>
      <c r="DC174" s="212"/>
      <c r="DE174" s="174">
        <v>85</v>
      </c>
      <c r="DF174" s="174">
        <v>16</v>
      </c>
      <c r="DG174" s="174">
        <v>1</v>
      </c>
      <c r="DH174" s="174">
        <v>5</v>
      </c>
      <c r="DI174" s="174">
        <v>7</v>
      </c>
      <c r="DO174" s="174">
        <v>4</v>
      </c>
      <c r="DR174" s="174">
        <v>20</v>
      </c>
      <c r="DS174" s="174">
        <v>20</v>
      </c>
      <c r="DW174" s="174">
        <v>1</v>
      </c>
      <c r="DY174" s="174">
        <v>2</v>
      </c>
    </row>
    <row r="175" spans="1:130" x14ac:dyDescent="0.25">
      <c r="A175" s="279" t="s">
        <v>287</v>
      </c>
      <c r="B175" s="279"/>
      <c r="C175" s="174">
        <v>2012</v>
      </c>
      <c r="D175" s="174" t="s">
        <v>192</v>
      </c>
      <c r="G175" s="245"/>
      <c r="H175" s="174">
        <v>39</v>
      </c>
      <c r="J175" s="174">
        <v>13</v>
      </c>
      <c r="K175" s="174">
        <v>5</v>
      </c>
      <c r="L175" s="174">
        <v>1</v>
      </c>
      <c r="M175" s="174">
        <v>9</v>
      </c>
      <c r="N175" s="174">
        <v>0</v>
      </c>
      <c r="O175" s="174">
        <v>28</v>
      </c>
      <c r="Y175" s="174">
        <v>0</v>
      </c>
      <c r="Z175" s="174">
        <v>5</v>
      </c>
      <c r="AA175" s="174">
        <v>0</v>
      </c>
      <c r="AB175" s="174">
        <v>0</v>
      </c>
      <c r="AC175" s="174">
        <v>5</v>
      </c>
      <c r="AD175" s="174">
        <v>0</v>
      </c>
      <c r="AE175" s="174">
        <v>8</v>
      </c>
      <c r="AF175" s="174">
        <v>0</v>
      </c>
      <c r="AG175" s="174">
        <v>0</v>
      </c>
      <c r="AH175" s="174">
        <v>0</v>
      </c>
      <c r="AI175" s="174">
        <v>0</v>
      </c>
      <c r="AJ175" s="174">
        <v>0</v>
      </c>
      <c r="AK175" s="174">
        <v>0</v>
      </c>
      <c r="AL175" s="174">
        <v>0</v>
      </c>
      <c r="AM175" s="174">
        <v>0</v>
      </c>
      <c r="AN175" s="174">
        <v>0</v>
      </c>
      <c r="AO175" s="174">
        <v>0</v>
      </c>
      <c r="AP175" s="174">
        <v>0</v>
      </c>
      <c r="AQ175" s="174">
        <v>0</v>
      </c>
      <c r="AR175" s="174">
        <v>0</v>
      </c>
      <c r="AS175" s="174">
        <v>13</v>
      </c>
      <c r="CK175" s="212"/>
      <c r="CL175" s="212"/>
      <c r="CM175" s="212"/>
      <c r="CN175" s="212"/>
      <c r="CO175" s="212"/>
      <c r="CP175" s="212"/>
      <c r="CQ175" s="212"/>
      <c r="CR175" s="212"/>
      <c r="CS175" s="212"/>
      <c r="CT175" s="212"/>
      <c r="CU175" s="212"/>
      <c r="CV175" s="212"/>
      <c r="CW175" s="212"/>
      <c r="CX175" s="212"/>
      <c r="CY175" s="212"/>
      <c r="CZ175" s="212"/>
      <c r="DA175" s="212"/>
      <c r="DB175" s="212"/>
      <c r="DC175" s="212"/>
      <c r="DE175" s="174" t="s">
        <v>288</v>
      </c>
      <c r="DF175" s="174" t="s">
        <v>288</v>
      </c>
      <c r="DG175" s="174" t="s">
        <v>288</v>
      </c>
      <c r="DH175" s="174" t="s">
        <v>288</v>
      </c>
      <c r="DI175" s="174" t="s">
        <v>288</v>
      </c>
      <c r="DJ175" s="174" t="s">
        <v>288</v>
      </c>
      <c r="DK175" s="174" t="s">
        <v>288</v>
      </c>
      <c r="DL175" s="174" t="s">
        <v>288</v>
      </c>
      <c r="DM175" s="174" t="s">
        <v>288</v>
      </c>
      <c r="DN175" s="174" t="s">
        <v>288</v>
      </c>
      <c r="DO175" s="174" t="s">
        <v>288</v>
      </c>
      <c r="DP175" s="174" t="s">
        <v>288</v>
      </c>
      <c r="DQ175" s="174" t="s">
        <v>288</v>
      </c>
      <c r="DR175" s="174" t="s">
        <v>288</v>
      </c>
      <c r="DS175" s="174" t="s">
        <v>288</v>
      </c>
      <c r="DT175" s="174" t="s">
        <v>288</v>
      </c>
      <c r="DU175" s="174" t="s">
        <v>288</v>
      </c>
      <c r="DV175" s="174" t="s">
        <v>288</v>
      </c>
      <c r="DW175" s="174" t="s">
        <v>288</v>
      </c>
      <c r="DX175" s="174" t="s">
        <v>288</v>
      </c>
      <c r="DY175" s="174" t="s">
        <v>288</v>
      </c>
      <c r="DZ175" s="174" t="s">
        <v>288</v>
      </c>
    </row>
    <row r="176" spans="1:130" x14ac:dyDescent="0.25">
      <c r="A176" s="279" t="s">
        <v>287</v>
      </c>
      <c r="B176" s="279"/>
      <c r="C176" s="174">
        <v>2012</v>
      </c>
      <c r="D176" s="204" t="s">
        <v>309</v>
      </c>
      <c r="G176" s="245"/>
      <c r="H176" s="174">
        <v>222</v>
      </c>
      <c r="J176" s="174">
        <v>56</v>
      </c>
      <c r="K176" s="174">
        <v>7</v>
      </c>
      <c r="L176" s="174">
        <v>80</v>
      </c>
      <c r="M176" s="174">
        <v>60</v>
      </c>
      <c r="N176" s="174">
        <v>6</v>
      </c>
      <c r="O176" s="174">
        <v>209</v>
      </c>
      <c r="Y176" s="174">
        <v>0</v>
      </c>
      <c r="Z176" s="174">
        <v>22</v>
      </c>
      <c r="AA176" s="174">
        <v>5</v>
      </c>
      <c r="AB176" s="174">
        <v>2</v>
      </c>
      <c r="AC176" s="174">
        <v>29</v>
      </c>
      <c r="AD176" s="174">
        <v>5</v>
      </c>
      <c r="AE176" s="174">
        <v>0</v>
      </c>
      <c r="AF176" s="174">
        <v>5</v>
      </c>
      <c r="AG176" s="174">
        <v>0</v>
      </c>
      <c r="AH176" s="174">
        <v>5</v>
      </c>
      <c r="AI176" s="174">
        <v>9</v>
      </c>
      <c r="AJ176" s="174">
        <v>0</v>
      </c>
      <c r="AK176" s="174">
        <v>0</v>
      </c>
      <c r="AL176" s="174">
        <v>0</v>
      </c>
      <c r="AM176" s="174">
        <v>1</v>
      </c>
      <c r="AN176" s="174">
        <v>0</v>
      </c>
      <c r="AO176" s="174">
        <v>0</v>
      </c>
      <c r="AP176" s="174">
        <v>0</v>
      </c>
      <c r="AQ176" s="174">
        <v>1</v>
      </c>
      <c r="AR176" s="174">
        <v>1</v>
      </c>
      <c r="AS176" s="174">
        <v>56</v>
      </c>
      <c r="CK176" s="212"/>
      <c r="CL176" s="212"/>
      <c r="CM176" s="212"/>
      <c r="CN176" s="212"/>
      <c r="CO176" s="212"/>
      <c r="CP176" s="212"/>
      <c r="CQ176" s="212"/>
      <c r="CR176" s="212"/>
      <c r="CS176" s="212"/>
      <c r="CT176" s="212"/>
      <c r="CU176" s="212"/>
      <c r="CV176" s="212"/>
      <c r="CW176" s="212"/>
      <c r="CX176" s="212"/>
      <c r="CY176" s="212"/>
      <c r="CZ176" s="212"/>
      <c r="DA176" s="212"/>
      <c r="DB176" s="212"/>
      <c r="DC176" s="212"/>
      <c r="DE176" s="174" t="s">
        <v>288</v>
      </c>
      <c r="DF176" s="174" t="s">
        <v>288</v>
      </c>
      <c r="DG176" s="174" t="s">
        <v>288</v>
      </c>
      <c r="DH176" s="174" t="s">
        <v>288</v>
      </c>
      <c r="DI176" s="174" t="s">
        <v>288</v>
      </c>
      <c r="DJ176" s="174" t="s">
        <v>288</v>
      </c>
      <c r="DK176" s="174" t="s">
        <v>288</v>
      </c>
      <c r="DL176" s="174" t="s">
        <v>288</v>
      </c>
      <c r="DM176" s="174" t="s">
        <v>288</v>
      </c>
      <c r="DN176" s="174" t="s">
        <v>288</v>
      </c>
      <c r="DO176" s="174" t="s">
        <v>288</v>
      </c>
      <c r="DP176" s="174" t="s">
        <v>288</v>
      </c>
      <c r="DQ176" s="174" t="s">
        <v>288</v>
      </c>
      <c r="DR176" s="174" t="s">
        <v>288</v>
      </c>
      <c r="DS176" s="174" t="s">
        <v>288</v>
      </c>
      <c r="DT176" s="174" t="s">
        <v>288</v>
      </c>
      <c r="DU176" s="174" t="s">
        <v>288</v>
      </c>
      <c r="DV176" s="174" t="s">
        <v>288</v>
      </c>
      <c r="DW176" s="174" t="s">
        <v>288</v>
      </c>
      <c r="DX176" s="174" t="s">
        <v>288</v>
      </c>
      <c r="DY176" s="174" t="s">
        <v>288</v>
      </c>
      <c r="DZ176" s="174" t="s">
        <v>288</v>
      </c>
    </row>
    <row r="177" spans="1:130" x14ac:dyDescent="0.25">
      <c r="A177" s="279" t="s">
        <v>287</v>
      </c>
      <c r="B177" s="279"/>
      <c r="C177" s="173"/>
      <c r="D177" s="241"/>
      <c r="G177" s="173"/>
      <c r="H177" s="173"/>
      <c r="J177" s="173"/>
      <c r="K177" s="173"/>
      <c r="L177" s="173"/>
      <c r="M177" s="173"/>
      <c r="N177" s="173"/>
      <c r="O177" s="173"/>
      <c r="P177" s="173"/>
      <c r="CK177" s="212"/>
      <c r="CL177" s="212"/>
      <c r="CM177" s="212"/>
      <c r="CN177" s="212"/>
      <c r="CO177" s="212"/>
      <c r="CP177" s="212"/>
      <c r="CQ177" s="212"/>
      <c r="CR177" s="212"/>
      <c r="CS177" s="212"/>
      <c r="CT177" s="212"/>
      <c r="CU177" s="212"/>
      <c r="CV177" s="212"/>
      <c r="CW177" s="212"/>
      <c r="CX177" s="212"/>
      <c r="CY177" s="212"/>
      <c r="CZ177" s="212"/>
      <c r="DA177" s="212"/>
      <c r="DB177" s="212"/>
      <c r="DC177" s="212"/>
    </row>
    <row r="178" spans="1:130" x14ac:dyDescent="0.25">
      <c r="A178" s="279" t="s">
        <v>287</v>
      </c>
      <c r="B178" s="279"/>
      <c r="C178" s="174">
        <v>2013</v>
      </c>
      <c r="D178" s="174" t="s">
        <v>192</v>
      </c>
      <c r="G178" s="245"/>
      <c r="H178" s="174">
        <v>49</v>
      </c>
      <c r="J178" s="174">
        <v>11</v>
      </c>
      <c r="K178" s="174">
        <v>5</v>
      </c>
      <c r="L178" s="174">
        <v>5</v>
      </c>
      <c r="M178" s="174">
        <v>22</v>
      </c>
      <c r="N178" s="174">
        <v>0</v>
      </c>
      <c r="O178" s="174">
        <v>43</v>
      </c>
      <c r="Y178" s="174">
        <v>0</v>
      </c>
      <c r="Z178" s="174">
        <v>3</v>
      </c>
      <c r="AA178" s="174">
        <v>0</v>
      </c>
      <c r="AB178" s="174">
        <v>0</v>
      </c>
      <c r="AC178" s="174">
        <v>3</v>
      </c>
      <c r="AD178" s="174">
        <v>1</v>
      </c>
      <c r="AE178" s="174">
        <v>7</v>
      </c>
      <c r="AF178" s="174">
        <v>0</v>
      </c>
      <c r="AG178" s="174">
        <v>0</v>
      </c>
      <c r="AH178" s="174">
        <v>0</v>
      </c>
      <c r="AI178" s="174">
        <v>0</v>
      </c>
      <c r="AJ178" s="174">
        <v>0</v>
      </c>
      <c r="AK178" s="174">
        <v>0</v>
      </c>
      <c r="AL178" s="174">
        <v>0</v>
      </c>
      <c r="AM178" s="174">
        <v>0</v>
      </c>
      <c r="AN178" s="174">
        <v>0</v>
      </c>
      <c r="AO178" s="174">
        <v>0</v>
      </c>
      <c r="AP178" s="174">
        <v>0</v>
      </c>
      <c r="AQ178" s="174">
        <v>0</v>
      </c>
      <c r="AR178" s="174">
        <v>0</v>
      </c>
      <c r="AS178" s="174">
        <v>11</v>
      </c>
      <c r="CK178" s="212"/>
      <c r="CL178" s="212"/>
      <c r="CM178" s="212"/>
      <c r="CN178" s="212"/>
      <c r="CO178" s="212"/>
      <c r="CP178" s="212"/>
      <c r="CQ178" s="212"/>
      <c r="CR178" s="212"/>
      <c r="CS178" s="212"/>
      <c r="CT178" s="212"/>
      <c r="CU178" s="212"/>
      <c r="CV178" s="212"/>
      <c r="CW178" s="212"/>
      <c r="CX178" s="212"/>
      <c r="CY178" s="212"/>
      <c r="CZ178" s="212"/>
      <c r="DA178" s="212"/>
      <c r="DB178" s="212"/>
      <c r="DC178" s="212"/>
      <c r="DE178" s="174">
        <v>20</v>
      </c>
      <c r="DF178" s="174">
        <v>19</v>
      </c>
      <c r="DG178" s="174">
        <v>1</v>
      </c>
      <c r="DH178" s="174">
        <v>0</v>
      </c>
      <c r="DI178" s="174">
        <v>2</v>
      </c>
      <c r="DJ178" s="174">
        <v>0</v>
      </c>
      <c r="DK178" s="174">
        <v>0</v>
      </c>
      <c r="DL178" s="174">
        <v>0</v>
      </c>
      <c r="DM178" s="174">
        <v>0</v>
      </c>
      <c r="DN178" s="174">
        <v>0</v>
      </c>
      <c r="DO178" s="174">
        <v>0</v>
      </c>
      <c r="DP178" s="174">
        <v>0</v>
      </c>
      <c r="DQ178" s="174">
        <v>0</v>
      </c>
      <c r="DR178" s="174">
        <v>0</v>
      </c>
      <c r="DS178" s="174">
        <v>1</v>
      </c>
      <c r="DT178" s="174">
        <v>0</v>
      </c>
      <c r="DU178" s="174">
        <v>0</v>
      </c>
      <c r="DV178" s="174">
        <v>0</v>
      </c>
      <c r="DW178" s="174">
        <v>0</v>
      </c>
      <c r="DX178" s="174">
        <v>0</v>
      </c>
      <c r="DY178" s="174">
        <v>0</v>
      </c>
      <c r="DZ178" s="174">
        <v>43</v>
      </c>
    </row>
    <row r="179" spans="1:130" x14ac:dyDescent="0.25">
      <c r="A179" s="279" t="s">
        <v>287</v>
      </c>
      <c r="B179" s="279"/>
      <c r="C179" s="174">
        <v>2013</v>
      </c>
      <c r="D179" s="204" t="s">
        <v>309</v>
      </c>
      <c r="G179" s="245"/>
      <c r="H179" s="174">
        <v>160</v>
      </c>
      <c r="J179" s="174">
        <v>36</v>
      </c>
      <c r="K179" s="174">
        <v>8</v>
      </c>
      <c r="L179" s="174">
        <v>54</v>
      </c>
      <c r="M179" s="174">
        <v>52</v>
      </c>
      <c r="N179" s="174">
        <v>1</v>
      </c>
      <c r="O179" s="174">
        <v>151</v>
      </c>
      <c r="Y179" s="174">
        <v>0</v>
      </c>
      <c r="Z179" s="174">
        <v>10</v>
      </c>
      <c r="AA179" s="174">
        <v>5</v>
      </c>
      <c r="AB179" s="174">
        <v>1</v>
      </c>
      <c r="AC179" s="174">
        <v>16</v>
      </c>
      <c r="AD179" s="174">
        <v>5</v>
      </c>
      <c r="AE179" s="174">
        <v>0</v>
      </c>
      <c r="AF179" s="174">
        <v>5</v>
      </c>
      <c r="AG179" s="174">
        <v>0</v>
      </c>
      <c r="AH179" s="174">
        <v>3</v>
      </c>
      <c r="AI179" s="174">
        <v>4</v>
      </c>
      <c r="AJ179" s="174">
        <v>0</v>
      </c>
      <c r="AK179" s="174">
        <v>0</v>
      </c>
      <c r="AL179" s="174">
        <v>0</v>
      </c>
      <c r="AM179" s="174">
        <v>0</v>
      </c>
      <c r="AN179" s="174">
        <v>1</v>
      </c>
      <c r="AO179" s="174">
        <v>0</v>
      </c>
      <c r="AP179" s="174">
        <v>0</v>
      </c>
      <c r="AQ179" s="174">
        <v>1</v>
      </c>
      <c r="AR179" s="174">
        <v>1</v>
      </c>
      <c r="AS179" s="174">
        <v>36</v>
      </c>
      <c r="CK179" s="212"/>
      <c r="CL179" s="212"/>
      <c r="CM179" s="212"/>
      <c r="CN179" s="212"/>
      <c r="CO179" s="212"/>
      <c r="CP179" s="212"/>
      <c r="CQ179" s="212"/>
      <c r="CR179" s="212"/>
      <c r="CS179" s="212"/>
      <c r="CT179" s="212"/>
      <c r="CU179" s="212"/>
      <c r="CV179" s="212"/>
      <c r="CW179" s="212"/>
      <c r="CX179" s="212"/>
      <c r="CY179" s="212"/>
      <c r="CZ179" s="212"/>
      <c r="DA179" s="212"/>
      <c r="DB179" s="212"/>
      <c r="DC179" s="212"/>
      <c r="DE179" s="174">
        <v>41</v>
      </c>
      <c r="DF179" s="174">
        <v>44</v>
      </c>
      <c r="DG179" s="174">
        <v>3</v>
      </c>
      <c r="DH179" s="174">
        <v>11</v>
      </c>
      <c r="DI179" s="174">
        <v>9</v>
      </c>
      <c r="DJ179" s="174">
        <v>0</v>
      </c>
      <c r="DK179" s="174">
        <v>1</v>
      </c>
      <c r="DL179" s="174">
        <v>0</v>
      </c>
      <c r="DM179" s="174">
        <v>0</v>
      </c>
      <c r="DN179" s="174">
        <v>1</v>
      </c>
      <c r="DO179" s="174">
        <v>0</v>
      </c>
      <c r="DP179" s="174">
        <v>3</v>
      </c>
      <c r="DQ179" s="174">
        <v>5</v>
      </c>
      <c r="DR179" s="174">
        <v>6</v>
      </c>
      <c r="DS179" s="174">
        <v>21</v>
      </c>
      <c r="DT179" s="174">
        <v>1</v>
      </c>
      <c r="DU179" s="174">
        <v>1</v>
      </c>
      <c r="DV179" s="174">
        <v>0</v>
      </c>
      <c r="DW179" s="174">
        <v>2</v>
      </c>
      <c r="DX179" s="174">
        <v>0</v>
      </c>
      <c r="DY179" s="174">
        <v>2</v>
      </c>
      <c r="DZ179" s="174">
        <v>151</v>
      </c>
    </row>
    <row r="180" spans="1:130" x14ac:dyDescent="0.25">
      <c r="A180" s="279" t="s">
        <v>287</v>
      </c>
      <c r="B180" s="279"/>
      <c r="C180" s="200"/>
      <c r="D180" s="200"/>
      <c r="CK180" s="212"/>
      <c r="CL180" s="212"/>
      <c r="CM180" s="212"/>
      <c r="CN180" s="212"/>
      <c r="CO180" s="212"/>
      <c r="CP180" s="212"/>
      <c r="CQ180" s="212"/>
      <c r="CR180" s="212"/>
      <c r="CS180" s="212"/>
      <c r="CT180" s="212"/>
      <c r="CU180" s="212"/>
      <c r="CV180" s="212"/>
      <c r="CW180" s="212"/>
      <c r="CX180" s="212"/>
      <c r="CY180" s="212"/>
      <c r="CZ180" s="212"/>
      <c r="DA180" s="212"/>
      <c r="DB180" s="212"/>
      <c r="DC180" s="212"/>
    </row>
    <row r="181" spans="1:130" x14ac:dyDescent="0.25">
      <c r="A181" s="279" t="s">
        <v>287</v>
      </c>
      <c r="B181" s="279"/>
      <c r="C181" s="174">
        <v>2014</v>
      </c>
      <c r="D181" s="174" t="s">
        <v>192</v>
      </c>
      <c r="G181" s="245"/>
      <c r="H181" s="174">
        <v>64</v>
      </c>
      <c r="J181" s="174">
        <v>15</v>
      </c>
      <c r="K181" s="174">
        <v>10</v>
      </c>
      <c r="L181" s="174">
        <v>6</v>
      </c>
      <c r="M181" s="174">
        <v>23</v>
      </c>
      <c r="N181" s="174">
        <v>0</v>
      </c>
      <c r="O181" s="174">
        <v>54</v>
      </c>
      <c r="Y181" s="174">
        <v>0</v>
      </c>
      <c r="Z181" s="174">
        <v>1</v>
      </c>
      <c r="AA181" s="174">
        <v>0</v>
      </c>
      <c r="AB181" s="174">
        <v>0</v>
      </c>
      <c r="AC181" s="174">
        <v>1</v>
      </c>
      <c r="AD181" s="174">
        <v>1</v>
      </c>
      <c r="AE181" s="174">
        <v>13</v>
      </c>
      <c r="AF181" s="174">
        <v>0</v>
      </c>
      <c r="AG181" s="174">
        <v>0</v>
      </c>
      <c r="AH181" s="174">
        <v>0</v>
      </c>
      <c r="AI181" s="174">
        <v>0</v>
      </c>
      <c r="AJ181" s="174">
        <v>0</v>
      </c>
      <c r="AK181" s="174">
        <v>0</v>
      </c>
      <c r="AL181" s="174">
        <v>0</v>
      </c>
      <c r="AM181" s="174">
        <v>0</v>
      </c>
      <c r="AN181" s="174">
        <v>0</v>
      </c>
      <c r="AO181" s="174">
        <v>0</v>
      </c>
      <c r="AP181" s="174">
        <v>0</v>
      </c>
      <c r="AQ181" s="174">
        <v>0</v>
      </c>
      <c r="AR181" s="174">
        <v>0</v>
      </c>
      <c r="AS181" s="174">
        <v>15</v>
      </c>
      <c r="CK181" s="212"/>
      <c r="CL181" s="212"/>
      <c r="CM181" s="212"/>
      <c r="CN181" s="212"/>
      <c r="CO181" s="212"/>
      <c r="CP181" s="212"/>
      <c r="CQ181" s="212"/>
      <c r="CR181" s="212"/>
      <c r="CS181" s="212"/>
      <c r="CT181" s="212"/>
      <c r="CU181" s="212"/>
      <c r="CV181" s="212"/>
      <c r="CW181" s="212"/>
      <c r="CX181" s="212"/>
      <c r="CY181" s="212"/>
      <c r="CZ181" s="212"/>
      <c r="DA181" s="212"/>
      <c r="DB181" s="212"/>
      <c r="DC181" s="212"/>
      <c r="DE181" s="174">
        <v>30</v>
      </c>
      <c r="DF181" s="174">
        <v>18</v>
      </c>
      <c r="DG181" s="174">
        <v>0</v>
      </c>
      <c r="DH181" s="174">
        <v>0</v>
      </c>
      <c r="DI181" s="174">
        <v>4</v>
      </c>
      <c r="DJ181" s="174">
        <v>0</v>
      </c>
      <c r="DK181" s="174">
        <v>0</v>
      </c>
      <c r="DL181" s="174">
        <v>0</v>
      </c>
      <c r="DM181" s="174">
        <v>0</v>
      </c>
      <c r="DN181" s="174">
        <v>0</v>
      </c>
      <c r="DO181" s="174">
        <v>0</v>
      </c>
      <c r="DP181" s="174">
        <v>0</v>
      </c>
      <c r="DQ181" s="174">
        <v>0</v>
      </c>
      <c r="DR181" s="174">
        <v>0</v>
      </c>
      <c r="DS181" s="174">
        <v>1</v>
      </c>
      <c r="DT181" s="174">
        <v>0</v>
      </c>
      <c r="DU181" s="174">
        <v>0</v>
      </c>
      <c r="DV181" s="174">
        <v>0</v>
      </c>
      <c r="DW181" s="174">
        <v>0</v>
      </c>
      <c r="DX181" s="174">
        <v>0</v>
      </c>
      <c r="DY181" s="174">
        <v>1</v>
      </c>
      <c r="DZ181" s="174">
        <v>54</v>
      </c>
    </row>
    <row r="182" spans="1:130" x14ac:dyDescent="0.25">
      <c r="A182" s="279" t="s">
        <v>287</v>
      </c>
      <c r="B182" s="279"/>
      <c r="C182" s="174">
        <v>2014</v>
      </c>
      <c r="D182" s="204" t="s">
        <v>309</v>
      </c>
      <c r="G182" s="245"/>
      <c r="H182" s="174">
        <v>171</v>
      </c>
      <c r="J182" s="174">
        <v>54</v>
      </c>
      <c r="K182" s="174">
        <v>7</v>
      </c>
      <c r="L182" s="174">
        <v>58</v>
      </c>
      <c r="M182" s="174">
        <v>39</v>
      </c>
      <c r="N182" s="174">
        <v>2</v>
      </c>
      <c r="O182" s="174">
        <v>160</v>
      </c>
      <c r="Y182" s="174">
        <v>0</v>
      </c>
      <c r="Z182" s="174">
        <v>17</v>
      </c>
      <c r="AA182" s="174">
        <v>7</v>
      </c>
      <c r="AB182" s="174">
        <v>1</v>
      </c>
      <c r="AC182" s="174">
        <v>25</v>
      </c>
      <c r="AD182" s="174">
        <v>11</v>
      </c>
      <c r="AE182" s="174">
        <v>0</v>
      </c>
      <c r="AF182" s="174">
        <v>1</v>
      </c>
      <c r="AG182" s="174">
        <v>0</v>
      </c>
      <c r="AH182" s="174">
        <v>2</v>
      </c>
      <c r="AI182" s="174">
        <v>6</v>
      </c>
      <c r="AJ182" s="174">
        <v>0</v>
      </c>
      <c r="AK182" s="174">
        <v>0</v>
      </c>
      <c r="AL182" s="174">
        <v>0</v>
      </c>
      <c r="AM182" s="174">
        <v>2</v>
      </c>
      <c r="AN182" s="174">
        <v>1</v>
      </c>
      <c r="AO182" s="174">
        <v>0</v>
      </c>
      <c r="AP182" s="174">
        <v>0</v>
      </c>
      <c r="AQ182" s="174">
        <v>1</v>
      </c>
      <c r="AR182" s="174">
        <v>5</v>
      </c>
      <c r="AS182" s="174">
        <v>54</v>
      </c>
      <c r="CK182" s="212"/>
      <c r="CL182" s="212"/>
      <c r="CM182" s="212"/>
      <c r="CN182" s="212"/>
      <c r="CO182" s="212"/>
      <c r="CP182" s="212"/>
      <c r="CQ182" s="212"/>
      <c r="CR182" s="212"/>
      <c r="CS182" s="212"/>
      <c r="CT182" s="212"/>
      <c r="CU182" s="212"/>
      <c r="CV182" s="212"/>
      <c r="CW182" s="212"/>
      <c r="CX182" s="212"/>
      <c r="CY182" s="212"/>
      <c r="CZ182" s="212"/>
      <c r="DA182" s="212"/>
      <c r="DB182" s="212"/>
      <c r="DC182" s="212"/>
      <c r="DE182" s="174">
        <v>36</v>
      </c>
      <c r="DF182" s="174">
        <v>37</v>
      </c>
      <c r="DG182" s="174">
        <v>5</v>
      </c>
      <c r="DH182" s="174">
        <v>28</v>
      </c>
      <c r="DI182" s="174">
        <v>5</v>
      </c>
      <c r="DJ182" s="174">
        <v>0</v>
      </c>
      <c r="DK182" s="174">
        <v>2</v>
      </c>
      <c r="DL182" s="174">
        <v>0</v>
      </c>
      <c r="DM182" s="174">
        <v>3</v>
      </c>
      <c r="DN182" s="174">
        <v>1</v>
      </c>
      <c r="DO182" s="174">
        <v>0</v>
      </c>
      <c r="DP182" s="174">
        <v>2</v>
      </c>
      <c r="DQ182" s="174">
        <v>3</v>
      </c>
      <c r="DR182" s="174">
        <v>9</v>
      </c>
      <c r="DS182" s="174">
        <v>22</v>
      </c>
      <c r="DT182" s="174">
        <v>2</v>
      </c>
      <c r="DU182" s="174">
        <v>0</v>
      </c>
      <c r="DV182" s="174">
        <v>0</v>
      </c>
      <c r="DW182" s="174">
        <v>2</v>
      </c>
      <c r="DX182" s="174">
        <v>0</v>
      </c>
      <c r="DY182" s="174">
        <v>3</v>
      </c>
      <c r="DZ182" s="174">
        <v>160</v>
      </c>
    </row>
    <row r="183" spans="1:130" x14ac:dyDescent="0.25">
      <c r="A183" s="279" t="s">
        <v>289</v>
      </c>
      <c r="B183" s="279"/>
      <c r="C183" s="174">
        <v>2012</v>
      </c>
      <c r="D183" s="174" t="s">
        <v>192</v>
      </c>
      <c r="G183" s="174">
        <v>89</v>
      </c>
      <c r="H183" s="174">
        <v>4</v>
      </c>
      <c r="J183" s="174">
        <v>4</v>
      </c>
      <c r="O183" s="174">
        <f>SUM(J183:N183)</f>
        <v>4</v>
      </c>
      <c r="AC183" s="174">
        <v>3</v>
      </c>
      <c r="AD183" s="174">
        <v>1</v>
      </c>
      <c r="AS183" s="174">
        <v>4</v>
      </c>
      <c r="CK183" s="212"/>
      <c r="CL183" s="212"/>
      <c r="CM183" s="212"/>
      <c r="CN183" s="212"/>
      <c r="CO183" s="212"/>
      <c r="CP183" s="212"/>
      <c r="CQ183" s="212"/>
      <c r="CR183" s="212"/>
      <c r="CS183" s="212"/>
      <c r="CT183" s="212"/>
      <c r="CU183" s="212"/>
      <c r="CV183" s="212"/>
      <c r="CW183" s="212"/>
      <c r="CX183" s="212"/>
      <c r="CY183" s="212"/>
      <c r="CZ183" s="212"/>
      <c r="DA183" s="212"/>
      <c r="DB183" s="212"/>
      <c r="DC183" s="212"/>
      <c r="DE183" s="174">
        <v>4</v>
      </c>
      <c r="DF183" s="174">
        <v>2</v>
      </c>
      <c r="DR183" s="174">
        <v>1</v>
      </c>
      <c r="DZ183" s="174">
        <v>7</v>
      </c>
    </row>
    <row r="184" spans="1:130" x14ac:dyDescent="0.25">
      <c r="A184" s="279" t="s">
        <v>289</v>
      </c>
      <c r="B184" s="279"/>
      <c r="C184" s="174">
        <v>2012</v>
      </c>
      <c r="D184" s="204" t="s">
        <v>309</v>
      </c>
      <c r="H184" s="174">
        <v>147</v>
      </c>
      <c r="J184" s="174">
        <v>28</v>
      </c>
      <c r="K184" s="174">
        <v>8</v>
      </c>
      <c r="L184" s="174">
        <v>86</v>
      </c>
      <c r="M184" s="174">
        <v>25</v>
      </c>
      <c r="N184" s="174">
        <v>0</v>
      </c>
      <c r="O184" s="174">
        <f>SUM(J184:N184)</f>
        <v>147</v>
      </c>
      <c r="AC184" s="174">
        <v>9</v>
      </c>
      <c r="AD184" s="174">
        <v>4</v>
      </c>
      <c r="AF184" s="174">
        <v>3</v>
      </c>
      <c r="AH184" s="174">
        <v>2</v>
      </c>
      <c r="AI184" s="174">
        <v>2</v>
      </c>
      <c r="AL184" s="174">
        <v>1</v>
      </c>
      <c r="AN184" s="174">
        <v>3</v>
      </c>
      <c r="AQ184" s="174">
        <v>1</v>
      </c>
      <c r="AR184" s="174">
        <v>3</v>
      </c>
      <c r="AS184" s="174">
        <v>28</v>
      </c>
      <c r="CK184" s="212"/>
      <c r="CL184" s="212"/>
      <c r="CM184" s="212"/>
      <c r="CN184" s="212"/>
      <c r="CO184" s="212"/>
      <c r="CP184" s="212"/>
      <c r="CQ184" s="212"/>
      <c r="CR184" s="212"/>
      <c r="CS184" s="212"/>
      <c r="CT184" s="212"/>
      <c r="CU184" s="212"/>
      <c r="CV184" s="212"/>
      <c r="CW184" s="212"/>
      <c r="CX184" s="212"/>
      <c r="CY184" s="212"/>
      <c r="CZ184" s="212"/>
      <c r="DA184" s="212"/>
      <c r="DB184" s="212"/>
      <c r="DC184" s="212"/>
      <c r="DE184" s="174">
        <v>53</v>
      </c>
      <c r="DF184" s="174">
        <v>37</v>
      </c>
      <c r="DG184" s="174">
        <v>12</v>
      </c>
      <c r="DH184" s="174">
        <v>10</v>
      </c>
      <c r="DI184" s="174">
        <v>2</v>
      </c>
      <c r="DK184" s="174">
        <v>2</v>
      </c>
      <c r="DL184" s="174">
        <v>2</v>
      </c>
      <c r="DP184" s="174">
        <v>1</v>
      </c>
      <c r="DR184" s="174">
        <v>2</v>
      </c>
      <c r="DS184" s="174">
        <v>5</v>
      </c>
      <c r="DT184" s="174">
        <v>6</v>
      </c>
      <c r="DU184" s="174">
        <v>3</v>
      </c>
      <c r="DV184" s="174">
        <v>1</v>
      </c>
      <c r="DW184" s="174">
        <v>3</v>
      </c>
      <c r="DY184" s="174">
        <v>8</v>
      </c>
      <c r="DZ184" s="174">
        <f>SUM(DE184:DY184)</f>
        <v>147</v>
      </c>
    </row>
    <row r="185" spans="1:130" x14ac:dyDescent="0.25">
      <c r="A185" s="279" t="s">
        <v>289</v>
      </c>
      <c r="B185" s="279"/>
      <c r="C185" s="173"/>
      <c r="D185" s="241"/>
      <c r="G185" s="173"/>
      <c r="H185" s="173"/>
      <c r="J185" s="173"/>
      <c r="K185" s="173"/>
      <c r="L185" s="173"/>
      <c r="M185" s="173"/>
      <c r="N185" s="173"/>
      <c r="O185" s="173"/>
      <c r="P185" s="173"/>
      <c r="CK185" s="212"/>
      <c r="CL185" s="212"/>
      <c r="CM185" s="212"/>
      <c r="CN185" s="212"/>
      <c r="CO185" s="212"/>
      <c r="CP185" s="212"/>
      <c r="CQ185" s="212"/>
      <c r="CR185" s="212"/>
      <c r="CS185" s="212"/>
      <c r="CT185" s="212"/>
      <c r="CU185" s="212"/>
      <c r="CV185" s="212"/>
      <c r="CW185" s="212"/>
      <c r="CX185" s="212"/>
      <c r="CY185" s="212"/>
      <c r="CZ185" s="212"/>
      <c r="DA185" s="212"/>
      <c r="DB185" s="212"/>
      <c r="DC185" s="212"/>
    </row>
    <row r="186" spans="1:130" x14ac:dyDescent="0.25">
      <c r="A186" s="279" t="s">
        <v>289</v>
      </c>
      <c r="B186" s="279"/>
      <c r="C186" s="174">
        <v>2013</v>
      </c>
      <c r="D186" s="174" t="s">
        <v>192</v>
      </c>
      <c r="G186" s="173">
        <v>57</v>
      </c>
      <c r="H186" s="174">
        <v>3</v>
      </c>
      <c r="J186" s="174">
        <v>1</v>
      </c>
      <c r="L186" s="174">
        <v>1</v>
      </c>
      <c r="M186" s="174">
        <v>1</v>
      </c>
      <c r="O186" s="174">
        <v>3</v>
      </c>
      <c r="CK186" s="212"/>
      <c r="CL186" s="212"/>
      <c r="CM186" s="212"/>
      <c r="CN186" s="212"/>
      <c r="CO186" s="212"/>
      <c r="CP186" s="212"/>
      <c r="CQ186" s="212"/>
      <c r="CR186" s="212"/>
      <c r="CS186" s="212"/>
      <c r="CT186" s="212"/>
      <c r="CU186" s="212"/>
      <c r="CV186" s="212"/>
      <c r="CW186" s="212"/>
      <c r="CX186" s="212"/>
      <c r="CY186" s="212"/>
      <c r="CZ186" s="212"/>
      <c r="DA186" s="212"/>
      <c r="DB186" s="212"/>
      <c r="DC186" s="212"/>
      <c r="DE186" s="174">
        <v>1</v>
      </c>
      <c r="DF186" s="174">
        <v>1</v>
      </c>
      <c r="DK186" s="174">
        <v>1</v>
      </c>
      <c r="DZ186" s="174">
        <v>3</v>
      </c>
    </row>
    <row r="187" spans="1:130" x14ac:dyDescent="0.25">
      <c r="A187" s="279" t="s">
        <v>289</v>
      </c>
      <c r="B187" s="279"/>
      <c r="C187" s="174">
        <v>2013</v>
      </c>
      <c r="D187" s="204" t="s">
        <v>309</v>
      </c>
      <c r="H187" s="174">
        <v>104</v>
      </c>
      <c r="J187" s="174">
        <v>12</v>
      </c>
      <c r="K187" s="174">
        <v>4</v>
      </c>
      <c r="L187" s="174">
        <v>69</v>
      </c>
      <c r="M187" s="174">
        <v>18</v>
      </c>
      <c r="N187" s="174">
        <v>1</v>
      </c>
      <c r="O187" s="174">
        <f>SUM(J187:N187)</f>
        <v>104</v>
      </c>
      <c r="AC187" s="174">
        <v>3</v>
      </c>
      <c r="AD187" s="174">
        <v>1</v>
      </c>
      <c r="AF187" s="174">
        <v>3</v>
      </c>
      <c r="AH187" s="174">
        <v>1</v>
      </c>
      <c r="AI187" s="174">
        <v>2</v>
      </c>
      <c r="AQ187" s="174">
        <v>3</v>
      </c>
      <c r="AS187" s="174">
        <v>13</v>
      </c>
      <c r="CK187" s="212"/>
      <c r="CL187" s="212"/>
      <c r="CM187" s="212"/>
      <c r="CN187" s="212"/>
      <c r="CO187" s="212"/>
      <c r="CP187" s="212"/>
      <c r="CQ187" s="212"/>
      <c r="CR187" s="212"/>
      <c r="CS187" s="212"/>
      <c r="CT187" s="212"/>
      <c r="CU187" s="212"/>
      <c r="CV187" s="212"/>
      <c r="CW187" s="212"/>
      <c r="CX187" s="212"/>
      <c r="CY187" s="212"/>
      <c r="CZ187" s="212"/>
      <c r="DA187" s="212"/>
      <c r="DB187" s="212"/>
      <c r="DC187" s="212"/>
      <c r="DE187" s="174">
        <v>36</v>
      </c>
      <c r="DF187" s="174">
        <v>34</v>
      </c>
      <c r="DG187" s="174">
        <v>3</v>
      </c>
      <c r="DH187" s="174">
        <v>5</v>
      </c>
      <c r="DI187" s="174">
        <v>3</v>
      </c>
      <c r="DK187" s="174">
        <v>2</v>
      </c>
      <c r="DP187" s="174">
        <v>1</v>
      </c>
      <c r="DQ187" s="174">
        <v>4</v>
      </c>
      <c r="DS187" s="174">
        <v>2</v>
      </c>
      <c r="DU187" s="174">
        <v>4</v>
      </c>
      <c r="DV187" s="174">
        <v>1</v>
      </c>
      <c r="DW187" s="174">
        <v>4</v>
      </c>
      <c r="DY187" s="174">
        <v>5</v>
      </c>
      <c r="DZ187" s="174">
        <f>SUM(DE187:DY187)</f>
        <v>104</v>
      </c>
    </row>
    <row r="188" spans="1:130" x14ac:dyDescent="0.25">
      <c r="A188" s="279" t="s">
        <v>289</v>
      </c>
      <c r="B188" s="279"/>
      <c r="C188" s="200"/>
      <c r="D188" s="200"/>
      <c r="CK188" s="212"/>
      <c r="CL188" s="212"/>
      <c r="CM188" s="212"/>
      <c r="CN188" s="212"/>
      <c r="CO188" s="212"/>
      <c r="CP188" s="212"/>
      <c r="CQ188" s="212"/>
      <c r="CR188" s="212"/>
      <c r="CS188" s="212"/>
      <c r="CT188" s="212"/>
      <c r="CU188" s="212"/>
      <c r="CV188" s="212"/>
      <c r="CW188" s="212"/>
      <c r="CX188" s="212"/>
      <c r="CY188" s="212"/>
      <c r="CZ188" s="212"/>
      <c r="DA188" s="212"/>
      <c r="DB188" s="212"/>
      <c r="DC188" s="212"/>
    </row>
    <row r="189" spans="1:130" x14ac:dyDescent="0.25">
      <c r="A189" s="279" t="s">
        <v>289</v>
      </c>
      <c r="B189" s="279"/>
      <c r="C189" s="174">
        <v>2014</v>
      </c>
      <c r="D189" s="174" t="s">
        <v>192</v>
      </c>
      <c r="G189" s="174">
        <v>45</v>
      </c>
      <c r="H189" s="174">
        <v>0</v>
      </c>
      <c r="J189" s="174">
        <v>0</v>
      </c>
      <c r="AE189" s="174">
        <v>1</v>
      </c>
      <c r="CK189" s="212"/>
      <c r="CL189" s="212"/>
      <c r="CM189" s="212"/>
      <c r="CN189" s="212"/>
      <c r="CO189" s="212"/>
      <c r="CP189" s="212"/>
      <c r="CQ189" s="212"/>
      <c r="CR189" s="212"/>
      <c r="CS189" s="212"/>
      <c r="CT189" s="212"/>
      <c r="CU189" s="212"/>
      <c r="CV189" s="212"/>
      <c r="CW189" s="212"/>
      <c r="CX189" s="212"/>
      <c r="CY189" s="212"/>
      <c r="CZ189" s="212"/>
      <c r="DA189" s="212"/>
      <c r="DB189" s="212"/>
      <c r="DC189" s="212"/>
    </row>
    <row r="190" spans="1:130" x14ac:dyDescent="0.25">
      <c r="A190" s="279" t="s">
        <v>289</v>
      </c>
      <c r="B190" s="279"/>
      <c r="C190" s="174">
        <v>2014</v>
      </c>
      <c r="D190" s="204" t="s">
        <v>309</v>
      </c>
      <c r="H190" s="174">
        <v>76</v>
      </c>
      <c r="J190" s="174">
        <v>26</v>
      </c>
      <c r="K190" s="174">
        <v>4</v>
      </c>
      <c r="L190" s="174">
        <v>40</v>
      </c>
      <c r="M190" s="174">
        <v>4</v>
      </c>
      <c r="N190" s="174">
        <v>2</v>
      </c>
      <c r="O190" s="174">
        <f>SUM(J190:N190)</f>
        <v>76</v>
      </c>
      <c r="AC190" s="174">
        <v>9</v>
      </c>
      <c r="AD190" s="174">
        <v>1</v>
      </c>
      <c r="AF190" s="174">
        <v>3</v>
      </c>
      <c r="AN190" s="174">
        <v>5</v>
      </c>
      <c r="AQ190" s="174">
        <v>4</v>
      </c>
      <c r="AR190" s="174">
        <v>3</v>
      </c>
      <c r="AS190" s="174">
        <v>26</v>
      </c>
      <c r="CK190" s="212"/>
      <c r="CL190" s="212"/>
      <c r="CM190" s="212"/>
      <c r="CN190" s="212"/>
      <c r="CO190" s="212"/>
      <c r="CP190" s="212"/>
      <c r="CQ190" s="212"/>
      <c r="CR190" s="212"/>
      <c r="CS190" s="212"/>
      <c r="CT190" s="212"/>
      <c r="CU190" s="212"/>
      <c r="CV190" s="212"/>
      <c r="CW190" s="212"/>
      <c r="CX190" s="212"/>
      <c r="CY190" s="212"/>
      <c r="CZ190" s="212"/>
      <c r="DA190" s="212"/>
      <c r="DB190" s="212"/>
      <c r="DC190" s="212"/>
      <c r="DE190" s="174">
        <v>23</v>
      </c>
      <c r="DF190" s="174">
        <v>22</v>
      </c>
      <c r="DG190" s="174">
        <v>2</v>
      </c>
      <c r="DH190" s="174">
        <v>6</v>
      </c>
      <c r="DI190" s="174">
        <v>2</v>
      </c>
      <c r="DK190" s="174">
        <v>4</v>
      </c>
      <c r="DM190" s="174">
        <v>1</v>
      </c>
      <c r="DP190" s="174">
        <v>1</v>
      </c>
      <c r="DS190" s="174">
        <v>2</v>
      </c>
      <c r="DT190" s="174">
        <v>1</v>
      </c>
      <c r="DU190" s="174">
        <v>5</v>
      </c>
      <c r="DW190" s="174">
        <v>2</v>
      </c>
      <c r="DY190" s="174">
        <v>5</v>
      </c>
      <c r="DZ190" s="174">
        <f>SUM(DE190:DY190)</f>
        <v>76</v>
      </c>
    </row>
    <row r="191" spans="1:130" x14ac:dyDescent="0.25">
      <c r="A191" s="279" t="s">
        <v>290</v>
      </c>
      <c r="B191" s="279"/>
      <c r="C191" s="213">
        <v>2012</v>
      </c>
      <c r="D191" s="213" t="s">
        <v>192</v>
      </c>
      <c r="G191" s="213">
        <v>113</v>
      </c>
      <c r="H191" s="213">
        <v>0</v>
      </c>
      <c r="J191" s="213">
        <v>0</v>
      </c>
      <c r="K191" s="213">
        <v>0</v>
      </c>
      <c r="L191" s="213">
        <v>0</v>
      </c>
      <c r="M191" s="213">
        <v>0</v>
      </c>
      <c r="N191" s="213">
        <v>0</v>
      </c>
      <c r="O191" s="213">
        <v>0</v>
      </c>
      <c r="P191" s="213"/>
      <c r="Q191" s="213">
        <v>54</v>
      </c>
      <c r="R191" s="213">
        <v>0</v>
      </c>
      <c r="S191" s="213">
        <v>54</v>
      </c>
      <c r="T191" s="213"/>
      <c r="U191" s="213"/>
      <c r="V191" s="213"/>
      <c r="W191" s="213"/>
      <c r="X191" s="213"/>
      <c r="Y191" s="213">
        <v>0</v>
      </c>
      <c r="Z191" s="213">
        <v>0</v>
      </c>
      <c r="AA191" s="213">
        <v>0</v>
      </c>
      <c r="AB191" s="213">
        <v>0</v>
      </c>
      <c r="AC191" s="213">
        <v>0</v>
      </c>
      <c r="AD191" s="213">
        <v>0</v>
      </c>
      <c r="AE191" s="213">
        <v>0</v>
      </c>
      <c r="AF191" s="213">
        <v>0</v>
      </c>
      <c r="AG191" s="213">
        <v>0</v>
      </c>
      <c r="AH191" s="213">
        <v>0</v>
      </c>
      <c r="AI191" s="213">
        <v>0</v>
      </c>
      <c r="AJ191" s="213">
        <v>0</v>
      </c>
      <c r="AK191" s="213">
        <v>0</v>
      </c>
      <c r="AL191" s="213">
        <v>0</v>
      </c>
      <c r="AM191" s="213">
        <v>0</v>
      </c>
      <c r="AN191" s="213">
        <v>0</v>
      </c>
      <c r="AO191" s="213">
        <v>0</v>
      </c>
      <c r="AP191" s="213">
        <v>0</v>
      </c>
      <c r="AQ191" s="213">
        <v>0</v>
      </c>
      <c r="AR191" s="213">
        <v>0</v>
      </c>
      <c r="AS191" s="213">
        <v>0</v>
      </c>
      <c r="CK191" s="212"/>
      <c r="CL191" s="212"/>
      <c r="CM191" s="212"/>
      <c r="CN191" s="212"/>
      <c r="CO191" s="212"/>
      <c r="CP191" s="212"/>
      <c r="CQ191" s="212"/>
      <c r="CR191" s="212"/>
      <c r="CS191" s="212"/>
      <c r="CT191" s="212"/>
      <c r="CU191" s="212"/>
      <c r="CV191" s="212"/>
      <c r="CW191" s="212"/>
      <c r="CX191" s="212"/>
      <c r="CY191" s="212"/>
      <c r="CZ191" s="212"/>
      <c r="DA191" s="212"/>
      <c r="DB191" s="212"/>
      <c r="DC191" s="212"/>
      <c r="DE191" s="213">
        <v>0</v>
      </c>
      <c r="DF191" s="213">
        <v>0</v>
      </c>
      <c r="DG191" s="213">
        <v>0</v>
      </c>
      <c r="DH191" s="213">
        <v>0</v>
      </c>
      <c r="DI191" s="213">
        <v>0</v>
      </c>
      <c r="DJ191" s="213">
        <v>0</v>
      </c>
      <c r="DK191" s="213">
        <v>0</v>
      </c>
      <c r="DL191" s="213">
        <v>0</v>
      </c>
      <c r="DM191" s="213">
        <v>0</v>
      </c>
      <c r="DN191" s="213">
        <v>0</v>
      </c>
      <c r="DO191" s="213">
        <v>0</v>
      </c>
      <c r="DP191" s="213">
        <v>0</v>
      </c>
      <c r="DQ191" s="213">
        <v>0</v>
      </c>
      <c r="DR191" s="213">
        <v>0</v>
      </c>
      <c r="DS191" s="213">
        <v>0</v>
      </c>
      <c r="DT191" s="213">
        <v>0</v>
      </c>
      <c r="DU191" s="213">
        <v>0</v>
      </c>
      <c r="DV191" s="213">
        <v>0</v>
      </c>
      <c r="DW191" s="213">
        <v>0</v>
      </c>
      <c r="DX191" s="213">
        <v>0</v>
      </c>
      <c r="DY191" s="213">
        <v>0</v>
      </c>
      <c r="DZ191" s="213">
        <v>0</v>
      </c>
    </row>
    <row r="192" spans="1:130" x14ac:dyDescent="0.25">
      <c r="A192" s="279" t="s">
        <v>290</v>
      </c>
      <c r="B192" s="279"/>
      <c r="C192" s="213">
        <v>2012</v>
      </c>
      <c r="D192" s="204" t="s">
        <v>309</v>
      </c>
      <c r="G192" s="213">
        <v>87</v>
      </c>
      <c r="H192" s="213">
        <v>87</v>
      </c>
      <c r="J192" s="213">
        <v>51</v>
      </c>
      <c r="K192" s="213">
        <v>5</v>
      </c>
      <c r="L192" s="213">
        <v>1</v>
      </c>
      <c r="M192" s="213">
        <v>11</v>
      </c>
      <c r="N192" s="213">
        <v>0</v>
      </c>
      <c r="O192" s="213">
        <v>68</v>
      </c>
      <c r="P192" s="213"/>
      <c r="Q192" s="213">
        <v>113</v>
      </c>
      <c r="R192" s="213">
        <v>0</v>
      </c>
      <c r="S192" s="213">
        <v>113</v>
      </c>
      <c r="T192" s="213"/>
      <c r="U192" s="213"/>
      <c r="V192" s="213"/>
      <c r="W192" s="213"/>
      <c r="X192" s="213"/>
      <c r="Y192" s="213">
        <v>0</v>
      </c>
      <c r="Z192" s="213"/>
      <c r="AA192" s="213"/>
      <c r="AB192" s="213"/>
      <c r="AC192" s="213">
        <v>32</v>
      </c>
      <c r="AD192" s="213">
        <v>12</v>
      </c>
      <c r="AE192" s="213">
        <v>0</v>
      </c>
      <c r="AF192" s="213">
        <v>1</v>
      </c>
      <c r="AG192" s="213">
        <v>0</v>
      </c>
      <c r="AH192" s="213">
        <v>3</v>
      </c>
      <c r="AI192" s="213">
        <v>0</v>
      </c>
      <c r="AJ192" s="213">
        <v>0</v>
      </c>
      <c r="AK192" s="213">
        <v>0</v>
      </c>
      <c r="AL192" s="213">
        <v>0</v>
      </c>
      <c r="AM192" s="213">
        <v>0</v>
      </c>
      <c r="AN192" s="213">
        <v>0</v>
      </c>
      <c r="AO192" s="213">
        <v>0</v>
      </c>
      <c r="AP192" s="213">
        <v>0</v>
      </c>
      <c r="AQ192" s="213">
        <v>1</v>
      </c>
      <c r="AR192" s="213">
        <v>2</v>
      </c>
      <c r="AS192" s="213">
        <v>51</v>
      </c>
      <c r="CK192" s="212"/>
      <c r="CL192" s="212"/>
      <c r="CM192" s="212"/>
      <c r="CN192" s="212"/>
      <c r="CO192" s="212"/>
      <c r="CP192" s="212"/>
      <c r="CQ192" s="212"/>
      <c r="CR192" s="212"/>
      <c r="CS192" s="212"/>
      <c r="CT192" s="212"/>
      <c r="CU192" s="212"/>
      <c r="CV192" s="212"/>
      <c r="CW192" s="212"/>
      <c r="CX192" s="212"/>
      <c r="CY192" s="212"/>
      <c r="CZ192" s="212"/>
      <c r="DA192" s="212"/>
      <c r="DB192" s="212"/>
      <c r="DC192" s="212"/>
      <c r="DE192" s="213">
        <v>18</v>
      </c>
      <c r="DF192" s="213">
        <v>2</v>
      </c>
      <c r="DG192" s="213">
        <v>2</v>
      </c>
      <c r="DH192" s="213">
        <v>6</v>
      </c>
      <c r="DI192" s="213">
        <v>2</v>
      </c>
      <c r="DJ192" s="213">
        <v>0</v>
      </c>
      <c r="DK192" s="213">
        <v>0</v>
      </c>
      <c r="DL192" s="213">
        <v>0</v>
      </c>
      <c r="DM192" s="213">
        <v>2</v>
      </c>
      <c r="DN192" s="213">
        <v>0</v>
      </c>
      <c r="DO192" s="213">
        <v>0</v>
      </c>
      <c r="DP192" s="213">
        <v>0</v>
      </c>
      <c r="DQ192" s="213">
        <v>1</v>
      </c>
      <c r="DR192" s="213">
        <v>13</v>
      </c>
      <c r="DS192" s="213">
        <v>0</v>
      </c>
      <c r="DT192" s="213">
        <v>0</v>
      </c>
      <c r="DU192" s="213">
        <v>0</v>
      </c>
      <c r="DV192" s="213">
        <v>0</v>
      </c>
      <c r="DW192" s="213">
        <v>0</v>
      </c>
      <c r="DX192" s="213">
        <v>0</v>
      </c>
      <c r="DY192" s="213">
        <v>5</v>
      </c>
      <c r="DZ192" s="213">
        <v>51</v>
      </c>
    </row>
    <row r="193" spans="1:130" x14ac:dyDescent="0.25">
      <c r="A193" s="279" t="s">
        <v>290</v>
      </c>
      <c r="B193" s="279"/>
      <c r="C193" s="214"/>
      <c r="D193" s="215"/>
      <c r="G193" s="214"/>
      <c r="H193" s="214"/>
      <c r="J193" s="214"/>
      <c r="K193" s="214"/>
      <c r="L193" s="214"/>
      <c r="M193" s="214"/>
      <c r="N193" s="214"/>
      <c r="O193" s="214"/>
      <c r="P193" s="214"/>
      <c r="Q193" s="213"/>
      <c r="R193" s="213"/>
      <c r="S193" s="213"/>
      <c r="T193" s="213"/>
      <c r="U193" s="213"/>
      <c r="V193" s="213"/>
      <c r="W193" s="213"/>
      <c r="X193" s="213"/>
      <c r="Y193" s="213"/>
      <c r="Z193" s="213"/>
      <c r="AA193" s="213"/>
      <c r="AB193" s="213"/>
      <c r="AC193" s="213"/>
      <c r="AD193" s="213"/>
      <c r="AE193" s="213"/>
      <c r="AF193" s="213"/>
      <c r="AG193" s="213"/>
      <c r="AH193" s="213"/>
      <c r="AI193" s="213"/>
      <c r="AJ193" s="213"/>
      <c r="AK193" s="213"/>
      <c r="AL193" s="213"/>
      <c r="AM193" s="213"/>
      <c r="AN193" s="213"/>
      <c r="AO193" s="213"/>
      <c r="AP193" s="213"/>
      <c r="AQ193" s="213"/>
      <c r="AR193" s="213"/>
      <c r="AS193" s="213"/>
      <c r="CK193" s="212"/>
      <c r="CL193" s="212"/>
      <c r="CM193" s="212"/>
      <c r="CN193" s="212"/>
      <c r="CO193" s="212"/>
      <c r="CP193" s="212"/>
      <c r="CQ193" s="212"/>
      <c r="CR193" s="212"/>
      <c r="CS193" s="212"/>
      <c r="CT193" s="212"/>
      <c r="CU193" s="212"/>
      <c r="CV193" s="212"/>
      <c r="CW193" s="212"/>
      <c r="CX193" s="212"/>
      <c r="CY193" s="212"/>
      <c r="CZ193" s="212"/>
      <c r="DA193" s="212"/>
      <c r="DB193" s="212"/>
      <c r="DC193" s="212"/>
      <c r="DE193" s="213"/>
      <c r="DF193" s="213"/>
      <c r="DG193" s="213"/>
      <c r="DH193" s="213"/>
      <c r="DI193" s="213"/>
      <c r="DJ193" s="213"/>
      <c r="DK193" s="213"/>
      <c r="DL193" s="213"/>
      <c r="DM193" s="213"/>
      <c r="DN193" s="213"/>
      <c r="DO193" s="213"/>
      <c r="DP193" s="213"/>
      <c r="DQ193" s="213"/>
      <c r="DR193" s="213"/>
      <c r="DS193" s="213"/>
      <c r="DT193" s="213"/>
      <c r="DU193" s="213"/>
      <c r="DV193" s="213"/>
      <c r="DW193" s="213"/>
      <c r="DX193" s="213"/>
      <c r="DY193" s="213"/>
      <c r="DZ193" s="213"/>
    </row>
    <row r="194" spans="1:130" x14ac:dyDescent="0.25">
      <c r="A194" s="279" t="s">
        <v>290</v>
      </c>
      <c r="B194" s="279"/>
      <c r="C194" s="213">
        <v>2013</v>
      </c>
      <c r="D194" s="213" t="s">
        <v>192</v>
      </c>
      <c r="G194" s="213">
        <v>98</v>
      </c>
      <c r="H194" s="213">
        <v>0</v>
      </c>
      <c r="J194" s="213">
        <v>0</v>
      </c>
      <c r="K194" s="213">
        <v>0</v>
      </c>
      <c r="L194" s="213">
        <v>0</v>
      </c>
      <c r="M194" s="213">
        <v>0</v>
      </c>
      <c r="N194" s="213">
        <v>0</v>
      </c>
      <c r="O194" s="213">
        <v>0</v>
      </c>
      <c r="P194" s="213"/>
      <c r="Q194" s="213">
        <v>47</v>
      </c>
      <c r="R194" s="213">
        <v>0</v>
      </c>
      <c r="S194" s="213">
        <v>47</v>
      </c>
      <c r="T194" s="213"/>
      <c r="U194" s="213"/>
      <c r="V194" s="213"/>
      <c r="W194" s="213"/>
      <c r="X194" s="213"/>
      <c r="Y194" s="213">
        <v>0</v>
      </c>
      <c r="Z194" s="213">
        <v>0</v>
      </c>
      <c r="AA194" s="213">
        <v>0</v>
      </c>
      <c r="AB194" s="213">
        <v>0</v>
      </c>
      <c r="AC194" s="213">
        <v>0</v>
      </c>
      <c r="AD194" s="213">
        <v>0</v>
      </c>
      <c r="AE194" s="213">
        <v>0</v>
      </c>
      <c r="AF194" s="213">
        <v>0</v>
      </c>
      <c r="AG194" s="213">
        <v>0</v>
      </c>
      <c r="AH194" s="213">
        <v>0</v>
      </c>
      <c r="AI194" s="213">
        <v>0</v>
      </c>
      <c r="AJ194" s="213">
        <v>0</v>
      </c>
      <c r="AK194" s="213">
        <v>0</v>
      </c>
      <c r="AL194" s="213">
        <v>0</v>
      </c>
      <c r="AM194" s="213">
        <v>0</v>
      </c>
      <c r="AN194" s="213">
        <v>0</v>
      </c>
      <c r="AO194" s="213">
        <v>0</v>
      </c>
      <c r="AP194" s="213">
        <v>0</v>
      </c>
      <c r="AQ194" s="213">
        <v>0</v>
      </c>
      <c r="AR194" s="213">
        <v>0</v>
      </c>
      <c r="AS194" s="213">
        <v>0</v>
      </c>
      <c r="CK194" s="212"/>
      <c r="CL194" s="212"/>
      <c r="CM194" s="212"/>
      <c r="CN194" s="212"/>
      <c r="CO194" s="212"/>
      <c r="CP194" s="212"/>
      <c r="CQ194" s="212"/>
      <c r="CR194" s="212"/>
      <c r="CS194" s="212"/>
      <c r="CT194" s="212"/>
      <c r="CU194" s="212"/>
      <c r="CV194" s="212"/>
      <c r="CW194" s="212"/>
      <c r="CX194" s="212"/>
      <c r="CY194" s="212"/>
      <c r="CZ194" s="212"/>
      <c r="DA194" s="212"/>
      <c r="DB194" s="212"/>
      <c r="DC194" s="212"/>
      <c r="DE194" s="213">
        <v>0</v>
      </c>
      <c r="DF194" s="213">
        <v>0</v>
      </c>
      <c r="DG194" s="213">
        <v>0</v>
      </c>
      <c r="DH194" s="213">
        <v>0</v>
      </c>
      <c r="DI194" s="213">
        <v>0</v>
      </c>
      <c r="DJ194" s="213">
        <v>0</v>
      </c>
      <c r="DK194" s="213">
        <v>0</v>
      </c>
      <c r="DL194" s="213">
        <v>0</v>
      </c>
      <c r="DM194" s="213">
        <v>0</v>
      </c>
      <c r="DN194" s="213">
        <v>0</v>
      </c>
      <c r="DO194" s="213">
        <v>0</v>
      </c>
      <c r="DP194" s="213">
        <v>0</v>
      </c>
      <c r="DQ194" s="213">
        <v>0</v>
      </c>
      <c r="DR194" s="213">
        <v>0</v>
      </c>
      <c r="DS194" s="213">
        <v>0</v>
      </c>
      <c r="DT194" s="213">
        <v>0</v>
      </c>
      <c r="DU194" s="213">
        <v>0</v>
      </c>
      <c r="DV194" s="213">
        <v>0</v>
      </c>
      <c r="DW194" s="213">
        <v>0</v>
      </c>
      <c r="DX194" s="213">
        <v>0</v>
      </c>
      <c r="DY194" s="213">
        <v>0</v>
      </c>
      <c r="DZ194" s="213">
        <v>0</v>
      </c>
    </row>
    <row r="195" spans="1:130" x14ac:dyDescent="0.25">
      <c r="A195" s="279" t="s">
        <v>290</v>
      </c>
      <c r="B195" s="279"/>
      <c r="C195" s="213">
        <v>2013</v>
      </c>
      <c r="D195" s="204" t="s">
        <v>309</v>
      </c>
      <c r="G195" s="213">
        <v>49</v>
      </c>
      <c r="H195" s="213">
        <v>49</v>
      </c>
      <c r="J195" s="213">
        <v>25</v>
      </c>
      <c r="K195" s="213">
        <v>0</v>
      </c>
      <c r="L195" s="213">
        <v>3</v>
      </c>
      <c r="M195" s="213">
        <v>5</v>
      </c>
      <c r="N195" s="213">
        <v>0</v>
      </c>
      <c r="O195" s="213">
        <v>33</v>
      </c>
      <c r="P195" s="213"/>
      <c r="Q195" s="213">
        <v>86</v>
      </c>
      <c r="R195" s="213">
        <v>0</v>
      </c>
      <c r="S195" s="213">
        <v>86</v>
      </c>
      <c r="T195" s="213"/>
      <c r="U195" s="213"/>
      <c r="V195" s="213"/>
      <c r="W195" s="213"/>
      <c r="X195" s="213"/>
      <c r="Y195" s="213">
        <v>0</v>
      </c>
      <c r="Z195" s="213"/>
      <c r="AA195" s="213"/>
      <c r="AB195" s="213"/>
      <c r="AC195" s="213">
        <v>10</v>
      </c>
      <c r="AD195" s="213">
        <v>7</v>
      </c>
      <c r="AE195" s="213">
        <v>0</v>
      </c>
      <c r="AF195" s="213">
        <v>2</v>
      </c>
      <c r="AG195" s="213">
        <v>0</v>
      </c>
      <c r="AH195" s="213">
        <v>1</v>
      </c>
      <c r="AI195" s="213">
        <v>3</v>
      </c>
      <c r="AJ195" s="213">
        <v>0</v>
      </c>
      <c r="AK195" s="213">
        <v>0</v>
      </c>
      <c r="AL195" s="213">
        <v>0</v>
      </c>
      <c r="AM195" s="213">
        <v>0</v>
      </c>
      <c r="AN195" s="213">
        <v>0</v>
      </c>
      <c r="AO195" s="213">
        <v>0</v>
      </c>
      <c r="AP195" s="213">
        <v>0</v>
      </c>
      <c r="AQ195" s="213">
        <v>0</v>
      </c>
      <c r="AR195" s="213">
        <v>2</v>
      </c>
      <c r="AS195" s="213">
        <v>25</v>
      </c>
      <c r="CK195" s="212"/>
      <c r="CL195" s="212"/>
      <c r="CM195" s="212"/>
      <c r="CN195" s="212"/>
      <c r="CO195" s="212"/>
      <c r="CP195" s="212"/>
      <c r="CQ195" s="212"/>
      <c r="CR195" s="212"/>
      <c r="CS195" s="212"/>
      <c r="CT195" s="212"/>
      <c r="CU195" s="212"/>
      <c r="CV195" s="212"/>
      <c r="CW195" s="212"/>
      <c r="CX195" s="212"/>
      <c r="CY195" s="212"/>
      <c r="CZ195" s="212"/>
      <c r="DA195" s="212"/>
      <c r="DB195" s="212"/>
      <c r="DC195" s="212"/>
      <c r="DE195" s="213">
        <v>6</v>
      </c>
      <c r="DF195" s="213">
        <v>5</v>
      </c>
      <c r="DG195" s="213">
        <v>1</v>
      </c>
      <c r="DH195" s="213">
        <v>4</v>
      </c>
      <c r="DI195" s="213">
        <v>0</v>
      </c>
      <c r="DJ195" s="213">
        <v>0</v>
      </c>
      <c r="DK195" s="213">
        <v>1</v>
      </c>
      <c r="DL195" s="213">
        <v>0</v>
      </c>
      <c r="DM195" s="213">
        <v>0</v>
      </c>
      <c r="DN195" s="213">
        <v>0</v>
      </c>
      <c r="DO195" s="213">
        <v>0</v>
      </c>
      <c r="DP195" s="213">
        <v>0</v>
      </c>
      <c r="DQ195" s="213">
        <v>0</v>
      </c>
      <c r="DR195" s="213">
        <v>6</v>
      </c>
      <c r="DS195" s="213">
        <v>0</v>
      </c>
      <c r="DT195" s="213">
        <v>0</v>
      </c>
      <c r="DU195" s="213">
        <v>0</v>
      </c>
      <c r="DV195" s="213">
        <v>1</v>
      </c>
      <c r="DW195" s="213">
        <v>0</v>
      </c>
      <c r="DX195" s="213">
        <v>0</v>
      </c>
      <c r="DY195" s="213">
        <v>1</v>
      </c>
      <c r="DZ195" s="213">
        <v>25</v>
      </c>
    </row>
    <row r="196" spans="1:130" x14ac:dyDescent="0.25">
      <c r="A196" s="279" t="s">
        <v>290</v>
      </c>
      <c r="B196" s="279"/>
      <c r="C196" s="200"/>
      <c r="D196" s="200"/>
      <c r="G196" s="213"/>
      <c r="H196" s="213"/>
      <c r="J196" s="213"/>
      <c r="K196" s="213"/>
      <c r="L196" s="213"/>
      <c r="M196" s="213"/>
      <c r="N196" s="213"/>
      <c r="O196" s="213"/>
      <c r="P196" s="213"/>
      <c r="Q196" s="213"/>
      <c r="R196" s="213"/>
      <c r="S196" s="213"/>
      <c r="T196" s="213"/>
      <c r="U196" s="213"/>
      <c r="V196" s="213"/>
      <c r="W196" s="213"/>
      <c r="X196" s="213"/>
      <c r="Y196" s="213"/>
      <c r="Z196" s="213"/>
      <c r="AA196" s="213"/>
      <c r="AB196" s="213"/>
      <c r="AC196" s="213"/>
      <c r="AD196" s="213"/>
      <c r="AE196" s="213"/>
      <c r="AF196" s="213"/>
      <c r="AG196" s="213"/>
      <c r="AH196" s="213"/>
      <c r="AI196" s="213"/>
      <c r="AJ196" s="213"/>
      <c r="AK196" s="213"/>
      <c r="AL196" s="213"/>
      <c r="AM196" s="213"/>
      <c r="AN196" s="213"/>
      <c r="AO196" s="213"/>
      <c r="AP196" s="213"/>
      <c r="AQ196" s="213"/>
      <c r="AR196" s="213"/>
      <c r="AS196" s="213"/>
      <c r="CK196" s="212"/>
      <c r="CL196" s="212"/>
      <c r="CM196" s="212"/>
      <c r="CN196" s="212"/>
      <c r="CO196" s="212"/>
      <c r="CP196" s="212"/>
      <c r="CQ196" s="212"/>
      <c r="CR196" s="212"/>
      <c r="CS196" s="212"/>
      <c r="CT196" s="212"/>
      <c r="CU196" s="212"/>
      <c r="CV196" s="212"/>
      <c r="CW196" s="212"/>
      <c r="CX196" s="212"/>
      <c r="CY196" s="212"/>
      <c r="CZ196" s="212"/>
      <c r="DA196" s="212"/>
      <c r="DB196" s="212"/>
      <c r="DC196" s="212"/>
      <c r="DE196" s="213"/>
      <c r="DF196" s="213"/>
      <c r="DG196" s="213"/>
      <c r="DH196" s="213"/>
      <c r="DI196" s="213"/>
      <c r="DJ196" s="213"/>
      <c r="DK196" s="213"/>
      <c r="DL196" s="213"/>
      <c r="DM196" s="213"/>
      <c r="DN196" s="213"/>
      <c r="DO196" s="213"/>
      <c r="DP196" s="213"/>
      <c r="DQ196" s="213"/>
      <c r="DR196" s="213"/>
      <c r="DS196" s="213"/>
      <c r="DT196" s="213"/>
      <c r="DU196" s="213"/>
      <c r="DV196" s="213"/>
      <c r="DW196" s="213"/>
      <c r="DX196" s="213"/>
      <c r="DY196" s="213"/>
      <c r="DZ196" s="213"/>
    </row>
    <row r="197" spans="1:130" x14ac:dyDescent="0.25">
      <c r="A197" s="279" t="s">
        <v>290</v>
      </c>
      <c r="B197" s="279"/>
      <c r="C197" s="213">
        <v>2014</v>
      </c>
      <c r="D197" s="213" t="s">
        <v>192</v>
      </c>
      <c r="G197" s="213">
        <v>86</v>
      </c>
      <c r="H197" s="213">
        <v>0</v>
      </c>
      <c r="J197" s="213">
        <v>0</v>
      </c>
      <c r="K197" s="213">
        <v>0</v>
      </c>
      <c r="L197" s="213">
        <v>0</v>
      </c>
      <c r="M197" s="213">
        <v>0</v>
      </c>
      <c r="N197" s="213">
        <v>0</v>
      </c>
      <c r="O197" s="213">
        <v>0</v>
      </c>
      <c r="P197" s="213"/>
      <c r="Q197" s="213">
        <v>36</v>
      </c>
      <c r="R197" s="213">
        <v>0</v>
      </c>
      <c r="S197" s="213">
        <v>36</v>
      </c>
      <c r="T197" s="213"/>
      <c r="U197" s="213"/>
      <c r="V197" s="213"/>
      <c r="W197" s="213"/>
      <c r="X197" s="213"/>
      <c r="Y197" s="213">
        <v>0</v>
      </c>
      <c r="Z197" s="213">
        <v>0</v>
      </c>
      <c r="AA197" s="213">
        <v>0</v>
      </c>
      <c r="AB197" s="213">
        <v>0</v>
      </c>
      <c r="AC197" s="213">
        <v>0</v>
      </c>
      <c r="AD197" s="213">
        <v>0</v>
      </c>
      <c r="AE197" s="213">
        <v>0</v>
      </c>
      <c r="AF197" s="213">
        <v>0</v>
      </c>
      <c r="AG197" s="213">
        <v>0</v>
      </c>
      <c r="AH197" s="213">
        <v>0</v>
      </c>
      <c r="AI197" s="213">
        <v>0</v>
      </c>
      <c r="AJ197" s="213">
        <v>0</v>
      </c>
      <c r="AK197" s="213">
        <v>0</v>
      </c>
      <c r="AL197" s="213">
        <v>0</v>
      </c>
      <c r="AM197" s="213">
        <v>0</v>
      </c>
      <c r="AN197" s="213">
        <v>0</v>
      </c>
      <c r="AO197" s="213">
        <v>0</v>
      </c>
      <c r="AP197" s="213">
        <v>0</v>
      </c>
      <c r="AQ197" s="213">
        <v>0</v>
      </c>
      <c r="AR197" s="213">
        <v>0</v>
      </c>
      <c r="AS197" s="213">
        <v>0</v>
      </c>
      <c r="CK197" s="212"/>
      <c r="CL197" s="212"/>
      <c r="CM197" s="212"/>
      <c r="CN197" s="212"/>
      <c r="CO197" s="212"/>
      <c r="CP197" s="212"/>
      <c r="CQ197" s="212"/>
      <c r="CR197" s="212"/>
      <c r="CS197" s="212"/>
      <c r="CT197" s="212"/>
      <c r="CU197" s="212"/>
      <c r="CV197" s="212"/>
      <c r="CW197" s="212"/>
      <c r="CX197" s="212"/>
      <c r="CY197" s="212"/>
      <c r="CZ197" s="212"/>
      <c r="DA197" s="212"/>
      <c r="DB197" s="212"/>
      <c r="DC197" s="212"/>
      <c r="DE197" s="213">
        <v>0</v>
      </c>
      <c r="DF197" s="213">
        <v>0</v>
      </c>
      <c r="DG197" s="213">
        <v>0</v>
      </c>
      <c r="DH197" s="213">
        <v>0</v>
      </c>
      <c r="DI197" s="213">
        <v>0</v>
      </c>
      <c r="DJ197" s="213">
        <v>0</v>
      </c>
      <c r="DK197" s="213">
        <v>0</v>
      </c>
      <c r="DL197" s="213">
        <v>0</v>
      </c>
      <c r="DM197" s="213">
        <v>0</v>
      </c>
      <c r="DN197" s="213">
        <v>0</v>
      </c>
      <c r="DO197" s="213">
        <v>0</v>
      </c>
      <c r="DP197" s="213">
        <v>0</v>
      </c>
      <c r="DQ197" s="213">
        <v>0</v>
      </c>
      <c r="DR197" s="213">
        <v>0</v>
      </c>
      <c r="DS197" s="213">
        <v>0</v>
      </c>
      <c r="DT197" s="213">
        <v>0</v>
      </c>
      <c r="DU197" s="213">
        <v>0</v>
      </c>
      <c r="DV197" s="213">
        <v>0</v>
      </c>
      <c r="DW197" s="213">
        <v>0</v>
      </c>
      <c r="DX197" s="213">
        <v>0</v>
      </c>
      <c r="DY197" s="213">
        <v>0</v>
      </c>
      <c r="DZ197" s="213">
        <v>0</v>
      </c>
    </row>
    <row r="198" spans="1:130" x14ac:dyDescent="0.25">
      <c r="A198" s="279" t="s">
        <v>290</v>
      </c>
      <c r="B198" s="279"/>
      <c r="C198" s="213">
        <v>2014</v>
      </c>
      <c r="D198" s="204" t="s">
        <v>309</v>
      </c>
      <c r="G198" s="213">
        <v>50</v>
      </c>
      <c r="H198" s="213">
        <v>50</v>
      </c>
      <c r="J198" s="213">
        <v>35</v>
      </c>
      <c r="K198" s="213">
        <v>1</v>
      </c>
      <c r="L198" s="213">
        <v>0</v>
      </c>
      <c r="M198" s="213">
        <v>2</v>
      </c>
      <c r="N198" s="213">
        <v>0</v>
      </c>
      <c r="O198" s="213">
        <v>38</v>
      </c>
      <c r="P198" s="213"/>
      <c r="Q198" s="213">
        <v>64</v>
      </c>
      <c r="R198" s="213">
        <v>0</v>
      </c>
      <c r="S198" s="213">
        <v>64</v>
      </c>
      <c r="T198" s="213"/>
      <c r="U198" s="213"/>
      <c r="V198" s="213"/>
      <c r="W198" s="213"/>
      <c r="X198" s="213"/>
      <c r="Y198" s="213">
        <v>0</v>
      </c>
      <c r="Z198" s="213"/>
      <c r="AA198" s="213"/>
      <c r="AB198" s="213"/>
      <c r="AC198" s="213">
        <v>24</v>
      </c>
      <c r="AD198" s="213">
        <v>5</v>
      </c>
      <c r="AE198" s="213">
        <v>1</v>
      </c>
      <c r="AF198" s="213">
        <v>1</v>
      </c>
      <c r="AG198" s="213">
        <v>0</v>
      </c>
      <c r="AH198" s="213">
        <v>1</v>
      </c>
      <c r="AI198" s="213">
        <v>0</v>
      </c>
      <c r="AJ198" s="213">
        <v>0</v>
      </c>
      <c r="AK198" s="213">
        <v>0</v>
      </c>
      <c r="AL198" s="213">
        <v>0</v>
      </c>
      <c r="AM198" s="213">
        <v>0</v>
      </c>
      <c r="AN198" s="213">
        <v>1</v>
      </c>
      <c r="AO198" s="213">
        <v>0</v>
      </c>
      <c r="AP198" s="213">
        <v>0</v>
      </c>
      <c r="AQ198" s="213">
        <v>0</v>
      </c>
      <c r="AR198" s="213">
        <v>2</v>
      </c>
      <c r="AS198" s="213">
        <v>35</v>
      </c>
      <c r="CK198" s="212"/>
      <c r="CL198" s="212"/>
      <c r="CM198" s="212"/>
      <c r="CN198" s="212"/>
      <c r="CO198" s="212"/>
      <c r="CP198" s="212"/>
      <c r="CQ198" s="212"/>
      <c r="CR198" s="212"/>
      <c r="CS198" s="212"/>
      <c r="CT198" s="212"/>
      <c r="CU198" s="212"/>
      <c r="CV198" s="212"/>
      <c r="CW198" s="212"/>
      <c r="CX198" s="212"/>
      <c r="CY198" s="212"/>
      <c r="CZ198" s="212"/>
      <c r="DA198" s="212"/>
      <c r="DB198" s="212"/>
      <c r="DC198" s="212"/>
      <c r="DE198" s="213">
        <v>9</v>
      </c>
      <c r="DF198" s="213">
        <v>9</v>
      </c>
      <c r="DG198" s="213">
        <v>1</v>
      </c>
      <c r="DH198" s="213">
        <v>1</v>
      </c>
      <c r="DI198" s="213">
        <v>1</v>
      </c>
      <c r="DJ198" s="213">
        <v>0</v>
      </c>
      <c r="DK198" s="213">
        <v>2</v>
      </c>
      <c r="DL198" s="213">
        <v>0</v>
      </c>
      <c r="DM198" s="213">
        <v>0</v>
      </c>
      <c r="DN198" s="213">
        <v>0</v>
      </c>
      <c r="DO198" s="213">
        <v>0</v>
      </c>
      <c r="DP198" s="213">
        <v>1</v>
      </c>
      <c r="DQ198" s="213">
        <v>1</v>
      </c>
      <c r="DR198" s="213">
        <v>9</v>
      </c>
      <c r="DS198" s="213">
        <v>0</v>
      </c>
      <c r="DT198" s="213">
        <v>0</v>
      </c>
      <c r="DU198" s="213">
        <v>0</v>
      </c>
      <c r="DV198" s="213">
        <v>0</v>
      </c>
      <c r="DW198" s="213">
        <v>1</v>
      </c>
      <c r="DX198" s="213">
        <v>0</v>
      </c>
      <c r="DY198" s="213">
        <v>0</v>
      </c>
      <c r="DZ198" s="213">
        <v>35</v>
      </c>
    </row>
    <row r="199" spans="1:130" x14ac:dyDescent="0.25">
      <c r="A199" s="279" t="s">
        <v>292</v>
      </c>
      <c r="B199" s="279" t="s">
        <v>358</v>
      </c>
      <c r="C199" s="174">
        <v>2011</v>
      </c>
      <c r="D199" s="213" t="s">
        <v>192</v>
      </c>
      <c r="G199" s="213">
        <v>100</v>
      </c>
      <c r="H199" s="213">
        <v>5</v>
      </c>
      <c r="J199" s="213">
        <v>1</v>
      </c>
      <c r="K199" s="213"/>
      <c r="L199" s="213"/>
      <c r="M199" s="213">
        <v>4</v>
      </c>
      <c r="N199" s="213"/>
      <c r="O199" s="213"/>
      <c r="P199" s="213"/>
      <c r="Q199" s="213">
        <v>24</v>
      </c>
      <c r="R199" s="213">
        <v>0</v>
      </c>
      <c r="S199" s="213">
        <v>24</v>
      </c>
      <c r="T199" s="213">
        <v>22</v>
      </c>
      <c r="U199" s="213">
        <v>2</v>
      </c>
      <c r="V199" s="213"/>
      <c r="W199" s="213"/>
      <c r="X199" s="213"/>
      <c r="Y199" s="213"/>
      <c r="Z199" s="213"/>
      <c r="AA199" s="213"/>
      <c r="AB199" s="213"/>
      <c r="AC199" s="213"/>
      <c r="AD199" s="213"/>
      <c r="AE199" s="213">
        <v>1</v>
      </c>
      <c r="AF199" s="213"/>
      <c r="AG199" s="213"/>
      <c r="AH199" s="213"/>
      <c r="AI199" s="213"/>
      <c r="AJ199" s="213"/>
      <c r="AK199" s="213"/>
      <c r="AL199" s="213"/>
      <c r="AM199" s="213"/>
      <c r="AN199" s="213"/>
      <c r="AO199" s="213"/>
      <c r="AP199" s="213"/>
      <c r="AQ199" s="213"/>
      <c r="AR199" s="213"/>
      <c r="AS199" s="213"/>
      <c r="CK199" s="212"/>
      <c r="CL199" s="212"/>
      <c r="CM199" s="212"/>
      <c r="CN199" s="212"/>
      <c r="CO199" s="212"/>
      <c r="CP199" s="212"/>
      <c r="CQ199" s="212"/>
      <c r="CR199" s="212"/>
      <c r="CS199" s="212"/>
      <c r="CT199" s="212"/>
      <c r="CU199" s="212"/>
      <c r="CV199" s="212"/>
      <c r="CW199" s="212"/>
      <c r="CX199" s="212"/>
      <c r="CY199" s="212"/>
      <c r="CZ199" s="212"/>
      <c r="DA199" s="212"/>
      <c r="DB199" s="212"/>
      <c r="DC199" s="212"/>
    </row>
    <row r="200" spans="1:130" x14ac:dyDescent="0.25">
      <c r="A200" s="279" t="s">
        <v>292</v>
      </c>
      <c r="B200" s="279" t="s">
        <v>358</v>
      </c>
      <c r="C200" s="174">
        <v>2012</v>
      </c>
      <c r="D200" s="204" t="s">
        <v>309</v>
      </c>
      <c r="G200" s="213"/>
      <c r="H200" s="213"/>
      <c r="J200" s="213"/>
      <c r="K200" s="213"/>
      <c r="L200" s="213"/>
      <c r="M200" s="213"/>
      <c r="N200" s="213"/>
      <c r="O200" s="213"/>
      <c r="P200" s="213"/>
      <c r="Q200" s="213"/>
      <c r="R200" s="213"/>
      <c r="S200" s="213"/>
      <c r="T200" s="213"/>
      <c r="U200" s="213"/>
      <c r="V200" s="213"/>
      <c r="W200" s="213"/>
      <c r="X200" s="213"/>
      <c r="Y200" s="213"/>
      <c r="Z200" s="213"/>
      <c r="AA200" s="213"/>
      <c r="AB200" s="213"/>
      <c r="AC200" s="213"/>
      <c r="AD200" s="213"/>
      <c r="AE200" s="213"/>
      <c r="AF200" s="213"/>
      <c r="AG200" s="213"/>
      <c r="AH200" s="213"/>
      <c r="AI200" s="213"/>
      <c r="AJ200" s="213"/>
      <c r="AK200" s="213"/>
      <c r="AL200" s="213"/>
      <c r="AM200" s="213"/>
      <c r="AN200" s="213"/>
      <c r="AO200" s="213"/>
      <c r="AP200" s="213"/>
      <c r="AQ200" s="213"/>
      <c r="AR200" s="213"/>
      <c r="AS200" s="213"/>
      <c r="CK200" s="212"/>
      <c r="CL200" s="212"/>
      <c r="CM200" s="212"/>
      <c r="CN200" s="212"/>
      <c r="CO200" s="212"/>
      <c r="CP200" s="212"/>
      <c r="CQ200" s="212"/>
      <c r="CR200" s="212"/>
      <c r="CS200" s="212"/>
      <c r="CT200" s="212"/>
      <c r="CU200" s="212"/>
      <c r="CV200" s="212"/>
      <c r="CW200" s="212"/>
      <c r="CX200" s="212"/>
      <c r="CY200" s="212"/>
      <c r="CZ200" s="212"/>
      <c r="DA200" s="212"/>
      <c r="DB200" s="212"/>
      <c r="DC200" s="212"/>
    </row>
    <row r="201" spans="1:130" x14ac:dyDescent="0.25">
      <c r="A201" s="279" t="s">
        <v>292</v>
      </c>
      <c r="B201" s="279"/>
      <c r="C201" s="214"/>
      <c r="D201" s="215"/>
      <c r="G201" s="214"/>
      <c r="H201" s="214"/>
      <c r="J201" s="214"/>
      <c r="K201" s="214"/>
      <c r="L201" s="214"/>
      <c r="M201" s="214"/>
      <c r="N201" s="214"/>
      <c r="O201" s="214"/>
      <c r="P201" s="214"/>
      <c r="Q201" s="213"/>
      <c r="R201" s="213"/>
      <c r="S201" s="213"/>
      <c r="T201" s="213"/>
      <c r="U201" s="213"/>
      <c r="V201" s="213"/>
      <c r="W201" s="213"/>
      <c r="X201" s="213"/>
      <c r="Y201" s="213"/>
      <c r="Z201" s="213"/>
      <c r="AA201" s="213"/>
      <c r="AB201" s="213"/>
      <c r="AC201" s="213"/>
      <c r="AD201" s="213"/>
      <c r="AE201" s="213"/>
      <c r="AF201" s="213"/>
      <c r="AG201" s="213"/>
      <c r="AH201" s="213"/>
      <c r="AI201" s="213"/>
      <c r="AJ201" s="213"/>
      <c r="AK201" s="213"/>
      <c r="AL201" s="213"/>
      <c r="AM201" s="213"/>
      <c r="AN201" s="213"/>
      <c r="AO201" s="213"/>
      <c r="AP201" s="213"/>
      <c r="AQ201" s="213"/>
      <c r="AR201" s="213"/>
      <c r="AS201" s="213"/>
      <c r="CK201" s="212"/>
      <c r="CL201" s="212"/>
      <c r="CM201" s="212"/>
      <c r="CN201" s="212"/>
      <c r="CO201" s="212"/>
      <c r="CP201" s="212"/>
      <c r="CQ201" s="212"/>
      <c r="CR201" s="212"/>
      <c r="CS201" s="212"/>
      <c r="CT201" s="212"/>
      <c r="CU201" s="212"/>
      <c r="CV201" s="212"/>
      <c r="CW201" s="212"/>
      <c r="CX201" s="212"/>
      <c r="CY201" s="212"/>
      <c r="CZ201" s="212"/>
      <c r="DA201" s="212"/>
      <c r="DB201" s="212"/>
      <c r="DC201" s="212"/>
    </row>
    <row r="202" spans="1:130" x14ac:dyDescent="0.25">
      <c r="A202" s="279" t="s">
        <v>292</v>
      </c>
      <c r="B202" s="279" t="s">
        <v>358</v>
      </c>
      <c r="C202" s="174">
        <v>2012</v>
      </c>
      <c r="D202" s="213" t="s">
        <v>192</v>
      </c>
      <c r="G202" s="213">
        <v>87</v>
      </c>
      <c r="H202" s="213">
        <v>1</v>
      </c>
      <c r="J202" s="213"/>
      <c r="K202" s="213"/>
      <c r="L202" s="213"/>
      <c r="M202" s="213">
        <v>1</v>
      </c>
      <c r="N202" s="213"/>
      <c r="O202" s="213"/>
      <c r="P202" s="213"/>
      <c r="Q202" s="213">
        <v>15</v>
      </c>
      <c r="R202" s="213">
        <v>0</v>
      </c>
      <c r="S202" s="213">
        <v>15</v>
      </c>
      <c r="T202" s="213">
        <v>5</v>
      </c>
      <c r="U202" s="213">
        <v>10</v>
      </c>
      <c r="V202" s="213"/>
      <c r="W202" s="213"/>
      <c r="X202" s="213"/>
      <c r="Y202" s="213"/>
      <c r="Z202" s="213"/>
      <c r="AA202" s="213"/>
      <c r="AB202" s="213"/>
      <c r="AC202" s="213"/>
      <c r="AD202" s="213"/>
      <c r="AE202" s="213"/>
      <c r="AF202" s="213"/>
      <c r="AG202" s="213"/>
      <c r="AH202" s="213"/>
      <c r="AI202" s="213"/>
      <c r="AJ202" s="213"/>
      <c r="AK202" s="213"/>
      <c r="AL202" s="213"/>
      <c r="AM202" s="213"/>
      <c r="AN202" s="213"/>
      <c r="AO202" s="213"/>
      <c r="AP202" s="213"/>
      <c r="AQ202" s="213"/>
      <c r="AR202" s="213"/>
      <c r="AS202" s="213"/>
      <c r="CK202" s="212"/>
      <c r="CL202" s="212"/>
      <c r="CM202" s="212"/>
      <c r="CN202" s="212"/>
      <c r="CO202" s="212"/>
      <c r="CP202" s="212"/>
      <c r="CQ202" s="212"/>
      <c r="CR202" s="212"/>
      <c r="CS202" s="212"/>
      <c r="CT202" s="212"/>
      <c r="CU202" s="212"/>
      <c r="CV202" s="212"/>
      <c r="CW202" s="212"/>
      <c r="CX202" s="212"/>
      <c r="CY202" s="212"/>
      <c r="CZ202" s="212"/>
      <c r="DA202" s="212"/>
      <c r="DB202" s="212"/>
      <c r="DC202" s="212"/>
    </row>
    <row r="203" spans="1:130" x14ac:dyDescent="0.25">
      <c r="A203" s="279" t="s">
        <v>292</v>
      </c>
      <c r="B203" s="279" t="s">
        <v>358</v>
      </c>
      <c r="C203" s="173">
        <v>2013</v>
      </c>
      <c r="D203" s="204" t="s">
        <v>309</v>
      </c>
      <c r="G203" s="213"/>
      <c r="H203" s="213"/>
      <c r="J203" s="213"/>
      <c r="K203" s="213"/>
      <c r="L203" s="213"/>
      <c r="M203" s="213"/>
      <c r="N203" s="213"/>
      <c r="O203" s="213"/>
      <c r="P203" s="213"/>
      <c r="Q203" s="213"/>
      <c r="R203" s="213"/>
      <c r="S203" s="213"/>
      <c r="T203" s="213"/>
      <c r="U203" s="213"/>
      <c r="V203" s="213"/>
      <c r="W203" s="213"/>
      <c r="X203" s="213"/>
      <c r="Y203" s="213"/>
      <c r="Z203" s="213"/>
      <c r="AA203" s="213"/>
      <c r="AB203" s="213"/>
      <c r="AC203" s="213"/>
      <c r="AD203" s="213"/>
      <c r="AE203" s="213"/>
      <c r="AF203" s="213"/>
      <c r="AG203" s="213"/>
      <c r="AH203" s="213"/>
      <c r="AI203" s="213"/>
      <c r="AJ203" s="213"/>
      <c r="AK203" s="213"/>
      <c r="AL203" s="213"/>
      <c r="AM203" s="213"/>
      <c r="AN203" s="213"/>
      <c r="AO203" s="213"/>
      <c r="AP203" s="213"/>
      <c r="AQ203" s="213"/>
      <c r="AR203" s="213"/>
      <c r="AS203" s="213"/>
      <c r="CK203" s="212"/>
      <c r="CL203" s="212"/>
      <c r="CM203" s="212"/>
      <c r="CN203" s="212"/>
      <c r="CO203" s="212"/>
      <c r="CP203" s="212"/>
      <c r="CQ203" s="212"/>
      <c r="CR203" s="212"/>
      <c r="CS203" s="212"/>
      <c r="CT203" s="212"/>
      <c r="CU203" s="212"/>
      <c r="CV203" s="212"/>
      <c r="CW203" s="212"/>
      <c r="CX203" s="212"/>
      <c r="CY203" s="212"/>
      <c r="CZ203" s="212"/>
      <c r="DA203" s="212"/>
      <c r="DB203" s="212"/>
      <c r="DC203" s="212"/>
    </row>
    <row r="204" spans="1:130" x14ac:dyDescent="0.25">
      <c r="A204" s="279" t="s">
        <v>292</v>
      </c>
      <c r="B204" s="279"/>
      <c r="C204" s="200"/>
      <c r="D204" s="200"/>
      <c r="G204" s="213"/>
      <c r="H204" s="213"/>
      <c r="J204" s="213"/>
      <c r="K204" s="213"/>
      <c r="L204" s="213"/>
      <c r="M204" s="213"/>
      <c r="N204" s="213"/>
      <c r="O204" s="213"/>
      <c r="P204" s="213"/>
      <c r="Q204" s="213"/>
      <c r="R204" s="213"/>
      <c r="S204" s="213"/>
      <c r="T204" s="213"/>
      <c r="U204" s="213"/>
      <c r="V204" s="213"/>
      <c r="W204" s="213"/>
      <c r="X204" s="213"/>
      <c r="Y204" s="213"/>
      <c r="Z204" s="213"/>
      <c r="AA204" s="213"/>
      <c r="AB204" s="213"/>
      <c r="AC204" s="213"/>
      <c r="AD204" s="213"/>
      <c r="AE204" s="213"/>
      <c r="AF204" s="213"/>
      <c r="AG204" s="213"/>
      <c r="AH204" s="213"/>
      <c r="AI204" s="213"/>
      <c r="AJ204" s="213"/>
      <c r="AK204" s="213"/>
      <c r="AL204" s="213"/>
      <c r="AM204" s="213"/>
      <c r="AN204" s="213"/>
      <c r="AO204" s="213"/>
      <c r="AP204" s="213"/>
      <c r="AQ204" s="213"/>
      <c r="AR204" s="213"/>
      <c r="AS204" s="213"/>
      <c r="CK204" s="212"/>
      <c r="CL204" s="212"/>
      <c r="CM204" s="212"/>
      <c r="CN204" s="212"/>
      <c r="CO204" s="212"/>
      <c r="CP204" s="212"/>
      <c r="CQ204" s="212"/>
      <c r="CR204" s="212"/>
      <c r="CS204" s="212"/>
      <c r="CT204" s="212"/>
      <c r="CU204" s="212"/>
      <c r="CV204" s="212"/>
      <c r="CW204" s="212"/>
      <c r="CX204" s="212"/>
      <c r="CY204" s="212"/>
      <c r="CZ204" s="212"/>
      <c r="DA204" s="212"/>
      <c r="DB204" s="212"/>
      <c r="DC204" s="212"/>
    </row>
    <row r="205" spans="1:130" x14ac:dyDescent="0.25">
      <c r="A205" s="279" t="s">
        <v>292</v>
      </c>
      <c r="B205" s="279" t="s">
        <v>358</v>
      </c>
      <c r="C205" s="173">
        <v>2013</v>
      </c>
      <c r="D205" s="213" t="s">
        <v>192</v>
      </c>
      <c r="G205" s="213">
        <v>44</v>
      </c>
      <c r="H205" s="213">
        <v>3</v>
      </c>
      <c r="J205" s="213">
        <v>1</v>
      </c>
      <c r="K205" s="213"/>
      <c r="L205" s="213"/>
      <c r="M205" s="213">
        <v>2</v>
      </c>
      <c r="N205" s="213"/>
      <c r="O205" s="213"/>
      <c r="P205" s="213"/>
      <c r="Q205" s="213">
        <v>18</v>
      </c>
      <c r="R205" s="213">
        <v>0</v>
      </c>
      <c r="S205" s="213">
        <v>18</v>
      </c>
      <c r="T205" s="213">
        <v>8</v>
      </c>
      <c r="U205" s="213">
        <v>10</v>
      </c>
      <c r="V205" s="213"/>
      <c r="W205" s="213"/>
      <c r="X205" s="213"/>
      <c r="Y205" s="213"/>
      <c r="Z205" s="213"/>
      <c r="AA205" s="213"/>
      <c r="AB205" s="213"/>
      <c r="AC205" s="213"/>
      <c r="AD205" s="213"/>
      <c r="AE205" s="213">
        <v>1</v>
      </c>
      <c r="AF205" s="213"/>
      <c r="AG205" s="213"/>
      <c r="AH205" s="213"/>
      <c r="AI205" s="213"/>
      <c r="AJ205" s="213"/>
      <c r="AK205" s="213"/>
      <c r="AL205" s="213"/>
      <c r="AM205" s="213"/>
      <c r="AN205" s="213"/>
      <c r="AO205" s="213"/>
      <c r="AP205" s="213"/>
      <c r="AQ205" s="213"/>
      <c r="AR205" s="213"/>
      <c r="AS205" s="213"/>
      <c r="CK205" s="212"/>
      <c r="CL205" s="212"/>
      <c r="CM205" s="212"/>
      <c r="CN205" s="212"/>
      <c r="CO205" s="212"/>
      <c r="CP205" s="212"/>
      <c r="CQ205" s="212"/>
      <c r="CR205" s="212"/>
      <c r="CS205" s="212"/>
      <c r="CT205" s="212"/>
      <c r="CU205" s="212"/>
      <c r="CV205" s="212"/>
      <c r="CW205" s="212"/>
      <c r="CX205" s="212"/>
      <c r="CY205" s="212"/>
      <c r="CZ205" s="212"/>
      <c r="DA205" s="212"/>
      <c r="DB205" s="212"/>
      <c r="DC205" s="212"/>
    </row>
    <row r="206" spans="1:130" x14ac:dyDescent="0.25">
      <c r="A206" s="279" t="s">
        <v>292</v>
      </c>
      <c r="B206" s="279" t="s">
        <v>358</v>
      </c>
      <c r="C206" s="173">
        <v>2014</v>
      </c>
      <c r="D206" s="204" t="s">
        <v>309</v>
      </c>
      <c r="G206" s="213"/>
      <c r="H206" s="213"/>
      <c r="J206" s="213"/>
      <c r="K206" s="213"/>
      <c r="L206" s="213"/>
      <c r="M206" s="213"/>
      <c r="N206" s="213"/>
      <c r="O206" s="213"/>
      <c r="P206" s="213"/>
      <c r="Q206" s="213"/>
      <c r="R206" s="213"/>
      <c r="S206" s="213"/>
      <c r="T206" s="213"/>
      <c r="U206" s="213"/>
      <c r="V206" s="213"/>
      <c r="W206" s="213"/>
      <c r="X206" s="213"/>
      <c r="Y206" s="213"/>
      <c r="Z206" s="213"/>
      <c r="AA206" s="213"/>
      <c r="AB206" s="213"/>
      <c r="AC206" s="213"/>
      <c r="AD206" s="213"/>
      <c r="AE206" s="213"/>
      <c r="AF206" s="213"/>
      <c r="AG206" s="213"/>
      <c r="AH206" s="213"/>
      <c r="AI206" s="213"/>
      <c r="AJ206" s="213"/>
      <c r="AK206" s="213"/>
      <c r="AL206" s="213"/>
      <c r="AM206" s="213"/>
      <c r="AN206" s="213"/>
      <c r="AO206" s="213"/>
      <c r="AP206" s="213"/>
      <c r="AQ206" s="213"/>
      <c r="AR206" s="213"/>
      <c r="AS206" s="213"/>
      <c r="CK206" s="212"/>
      <c r="CL206" s="212"/>
      <c r="CM206" s="212"/>
      <c r="CN206" s="212"/>
      <c r="CO206" s="212"/>
      <c r="CP206" s="212"/>
      <c r="CQ206" s="212"/>
      <c r="CR206" s="212"/>
      <c r="CS206" s="212"/>
      <c r="CT206" s="212"/>
      <c r="CU206" s="212"/>
      <c r="CV206" s="212"/>
      <c r="CW206" s="212"/>
      <c r="CX206" s="212"/>
      <c r="CY206" s="212"/>
      <c r="CZ206" s="212"/>
      <c r="DA206" s="212"/>
      <c r="DB206" s="212"/>
      <c r="DC206" s="212"/>
    </row>
    <row r="207" spans="1:130" x14ac:dyDescent="0.25">
      <c r="A207" s="279" t="s">
        <v>293</v>
      </c>
      <c r="B207" s="279"/>
      <c r="C207" s="213">
        <v>2012</v>
      </c>
      <c r="D207" s="213" t="s">
        <v>192</v>
      </c>
      <c r="G207" s="213">
        <v>0</v>
      </c>
      <c r="H207" s="213">
        <v>0</v>
      </c>
      <c r="J207" s="213">
        <v>0</v>
      </c>
      <c r="K207" s="213">
        <v>0</v>
      </c>
      <c r="L207" s="213">
        <v>0</v>
      </c>
      <c r="M207" s="213">
        <v>0</v>
      </c>
      <c r="N207" s="213">
        <v>0</v>
      </c>
      <c r="O207" s="213">
        <v>0</v>
      </c>
      <c r="P207" s="213"/>
      <c r="Q207" s="213"/>
      <c r="R207" s="213"/>
      <c r="S207" s="213"/>
      <c r="T207" s="213"/>
      <c r="U207" s="213"/>
      <c r="V207" s="213"/>
      <c r="W207" s="213"/>
      <c r="X207" s="213"/>
      <c r="Y207" s="213">
        <v>0</v>
      </c>
      <c r="Z207" s="213"/>
      <c r="AA207" s="213">
        <v>0</v>
      </c>
      <c r="AB207" s="213">
        <v>0</v>
      </c>
      <c r="AC207" s="213">
        <v>0</v>
      </c>
      <c r="AD207" s="213">
        <v>0</v>
      </c>
      <c r="AE207" s="213">
        <v>0</v>
      </c>
      <c r="AF207" s="213">
        <v>0</v>
      </c>
      <c r="AG207" s="213">
        <v>0</v>
      </c>
      <c r="AH207" s="213">
        <v>0</v>
      </c>
      <c r="AI207" s="213">
        <v>0</v>
      </c>
      <c r="AJ207" s="213">
        <v>0</v>
      </c>
      <c r="AK207" s="213">
        <v>0</v>
      </c>
      <c r="AL207" s="213"/>
      <c r="AM207" s="213">
        <v>0</v>
      </c>
      <c r="AN207" s="213">
        <v>0</v>
      </c>
      <c r="AO207" s="213">
        <v>0</v>
      </c>
      <c r="AP207" s="213">
        <v>0</v>
      </c>
      <c r="AQ207" s="213">
        <v>0</v>
      </c>
      <c r="AR207" s="213"/>
      <c r="AS207" s="213">
        <v>0</v>
      </c>
      <c r="CK207" s="212"/>
      <c r="CL207" s="212"/>
      <c r="CM207" s="212"/>
      <c r="CN207" s="212"/>
      <c r="CO207" s="212"/>
      <c r="CP207" s="212"/>
      <c r="CQ207" s="212"/>
      <c r="CR207" s="212"/>
      <c r="CS207" s="212"/>
      <c r="CT207" s="212"/>
      <c r="CU207" s="212"/>
      <c r="CV207" s="212"/>
      <c r="CW207" s="212"/>
      <c r="CX207" s="212"/>
      <c r="CY207" s="212"/>
      <c r="CZ207" s="212"/>
      <c r="DA207" s="212"/>
      <c r="DB207" s="212"/>
      <c r="DC207" s="212"/>
      <c r="DE207" s="213"/>
      <c r="DF207" s="213"/>
      <c r="DG207" s="213"/>
      <c r="DH207" s="213"/>
      <c r="DI207" s="213"/>
      <c r="DJ207" s="213"/>
      <c r="DK207" s="213"/>
      <c r="DL207" s="213"/>
      <c r="DM207" s="213"/>
      <c r="DN207" s="213"/>
      <c r="DO207" s="213"/>
      <c r="DP207" s="213"/>
      <c r="DQ207" s="213"/>
      <c r="DR207" s="213"/>
      <c r="DS207" s="213"/>
      <c r="DT207" s="213"/>
      <c r="DU207" s="213"/>
      <c r="DV207" s="213"/>
      <c r="DW207" s="213"/>
      <c r="DX207" s="213"/>
      <c r="DY207" s="213"/>
      <c r="DZ207" s="213"/>
    </row>
    <row r="208" spans="1:130" x14ac:dyDescent="0.25">
      <c r="A208" s="279" t="s">
        <v>293</v>
      </c>
      <c r="B208" s="279"/>
      <c r="C208" s="213">
        <v>2012</v>
      </c>
      <c r="D208" s="204" t="s">
        <v>309</v>
      </c>
      <c r="G208" s="213">
        <v>0</v>
      </c>
      <c r="H208" s="213">
        <v>0</v>
      </c>
      <c r="J208" s="213">
        <v>0</v>
      </c>
      <c r="K208" s="213">
        <v>0</v>
      </c>
      <c r="L208" s="213"/>
      <c r="M208" s="213">
        <v>0</v>
      </c>
      <c r="N208" s="213">
        <v>0</v>
      </c>
      <c r="O208" s="213">
        <v>0</v>
      </c>
      <c r="P208" s="213"/>
      <c r="Q208" s="213">
        <v>0</v>
      </c>
      <c r="R208" s="213">
        <v>0</v>
      </c>
      <c r="S208" s="213">
        <v>0</v>
      </c>
      <c r="T208" s="213">
        <v>0</v>
      </c>
      <c r="U208" s="213">
        <v>0</v>
      </c>
      <c r="V208" s="213">
        <v>0</v>
      </c>
      <c r="W208" s="213"/>
      <c r="X208" s="213"/>
      <c r="Y208" s="213">
        <v>0</v>
      </c>
      <c r="Z208" s="213"/>
      <c r="AA208" s="213">
        <v>0</v>
      </c>
      <c r="AB208" s="213">
        <v>0</v>
      </c>
      <c r="AC208" s="213">
        <v>0</v>
      </c>
      <c r="AD208" s="213">
        <v>0</v>
      </c>
      <c r="AE208" s="213">
        <v>0</v>
      </c>
      <c r="AF208" s="213">
        <v>0</v>
      </c>
      <c r="AG208" s="213">
        <v>0</v>
      </c>
      <c r="AH208" s="213">
        <v>0</v>
      </c>
      <c r="AI208" s="213">
        <v>0</v>
      </c>
      <c r="AJ208" s="213">
        <v>0</v>
      </c>
      <c r="AK208" s="213">
        <v>0</v>
      </c>
      <c r="AL208" s="213"/>
      <c r="AM208" s="213">
        <v>0</v>
      </c>
      <c r="AN208" s="213">
        <v>0</v>
      </c>
      <c r="AO208" s="213">
        <v>0</v>
      </c>
      <c r="AP208" s="213">
        <v>0</v>
      </c>
      <c r="AQ208" s="213">
        <v>0</v>
      </c>
      <c r="AR208" s="213"/>
      <c r="AS208" s="213">
        <v>0</v>
      </c>
      <c r="CK208" s="212"/>
      <c r="CL208" s="212"/>
      <c r="CM208" s="212"/>
      <c r="CN208" s="212"/>
      <c r="CO208" s="212"/>
      <c r="CP208" s="212"/>
      <c r="CQ208" s="212"/>
      <c r="CR208" s="212"/>
      <c r="CS208" s="212"/>
      <c r="CT208" s="212"/>
      <c r="CU208" s="212"/>
      <c r="CV208" s="212"/>
      <c r="CW208" s="212"/>
      <c r="CX208" s="212"/>
      <c r="CY208" s="212"/>
      <c r="CZ208" s="212"/>
      <c r="DA208" s="212"/>
      <c r="DB208" s="212"/>
      <c r="DC208" s="212"/>
      <c r="DE208" s="213">
        <v>0</v>
      </c>
      <c r="DF208" s="213">
        <v>0</v>
      </c>
      <c r="DG208" s="213">
        <v>0</v>
      </c>
      <c r="DH208" s="213">
        <v>0</v>
      </c>
      <c r="DI208" s="213">
        <v>0</v>
      </c>
      <c r="DJ208" s="213">
        <v>0</v>
      </c>
      <c r="DK208" s="213">
        <v>0</v>
      </c>
      <c r="DL208" s="213">
        <v>0</v>
      </c>
      <c r="DM208" s="213">
        <v>0</v>
      </c>
      <c r="DN208" s="213">
        <v>0</v>
      </c>
      <c r="DO208" s="213">
        <v>0</v>
      </c>
      <c r="DP208" s="213">
        <v>0</v>
      </c>
      <c r="DQ208" s="213">
        <v>0</v>
      </c>
      <c r="DR208" s="213">
        <v>0</v>
      </c>
      <c r="DS208" s="213">
        <v>0</v>
      </c>
      <c r="DT208" s="213">
        <v>0</v>
      </c>
      <c r="DU208" s="213">
        <v>0</v>
      </c>
      <c r="DV208" s="213">
        <v>0</v>
      </c>
      <c r="DW208" s="213">
        <v>0</v>
      </c>
      <c r="DX208" s="213">
        <v>0</v>
      </c>
      <c r="DY208" s="213">
        <v>0</v>
      </c>
      <c r="DZ208" s="213">
        <v>0</v>
      </c>
    </row>
    <row r="209" spans="1:130" x14ac:dyDescent="0.25">
      <c r="A209" s="279" t="s">
        <v>293</v>
      </c>
      <c r="B209" s="279"/>
      <c r="C209" s="214"/>
      <c r="D209" s="215"/>
      <c r="G209" s="214"/>
      <c r="H209" s="214"/>
      <c r="J209" s="214"/>
      <c r="K209" s="214"/>
      <c r="L209" s="214"/>
      <c r="M209" s="214"/>
      <c r="N209" s="214"/>
      <c r="O209" s="214"/>
      <c r="P209" s="214"/>
      <c r="Q209" s="213"/>
      <c r="R209" s="213"/>
      <c r="S209" s="213"/>
      <c r="T209" s="213"/>
      <c r="U209" s="213"/>
      <c r="V209" s="213"/>
      <c r="W209" s="213"/>
      <c r="X209" s="213"/>
      <c r="Y209" s="213"/>
      <c r="Z209" s="213"/>
      <c r="AA209" s="213"/>
      <c r="AB209" s="213"/>
      <c r="AC209" s="213"/>
      <c r="AD209" s="213"/>
      <c r="AE209" s="213"/>
      <c r="AF209" s="213"/>
      <c r="AG209" s="213"/>
      <c r="AH209" s="213"/>
      <c r="AI209" s="213"/>
      <c r="AJ209" s="213"/>
      <c r="AK209" s="213"/>
      <c r="AL209" s="213"/>
      <c r="AM209" s="213"/>
      <c r="AN209" s="213"/>
      <c r="AO209" s="213"/>
      <c r="AP209" s="213"/>
      <c r="AQ209" s="213"/>
      <c r="AR209" s="213"/>
      <c r="AS209" s="213"/>
      <c r="CK209" s="212"/>
      <c r="CL209" s="212"/>
      <c r="CM209" s="212"/>
      <c r="CN209" s="212"/>
      <c r="CO209" s="212"/>
      <c r="CP209" s="212"/>
      <c r="CQ209" s="212"/>
      <c r="CR209" s="212"/>
      <c r="CS209" s="212"/>
      <c r="CT209" s="212"/>
      <c r="CU209" s="212"/>
      <c r="CV209" s="212"/>
      <c r="CW209" s="212"/>
      <c r="CX209" s="212"/>
      <c r="CY209" s="212"/>
      <c r="CZ209" s="212"/>
      <c r="DA209" s="212"/>
      <c r="DB209" s="212"/>
      <c r="DC209" s="212"/>
      <c r="DE209" s="213"/>
      <c r="DF209" s="213"/>
      <c r="DG209" s="213"/>
      <c r="DH209" s="213"/>
      <c r="DI209" s="213"/>
      <c r="DJ209" s="213"/>
      <c r="DK209" s="213"/>
      <c r="DL209" s="213"/>
      <c r="DM209" s="213"/>
      <c r="DN209" s="213"/>
      <c r="DO209" s="213"/>
      <c r="DP209" s="213"/>
      <c r="DQ209" s="213"/>
      <c r="DR209" s="213"/>
      <c r="DS209" s="213"/>
      <c r="DT209" s="213"/>
      <c r="DU209" s="213"/>
      <c r="DV209" s="213"/>
      <c r="DW209" s="213"/>
      <c r="DX209" s="213"/>
      <c r="DY209" s="213"/>
      <c r="DZ209" s="213"/>
    </row>
    <row r="210" spans="1:130" x14ac:dyDescent="0.25">
      <c r="A210" s="279" t="s">
        <v>293</v>
      </c>
      <c r="B210" s="279"/>
      <c r="C210" s="213">
        <v>2013</v>
      </c>
      <c r="D210" s="213" t="s">
        <v>192</v>
      </c>
      <c r="G210" s="213">
        <v>0</v>
      </c>
      <c r="H210" s="213">
        <v>0</v>
      </c>
      <c r="J210" s="213">
        <v>0</v>
      </c>
      <c r="K210" s="213">
        <v>0</v>
      </c>
      <c r="L210" s="213">
        <v>0</v>
      </c>
      <c r="M210" s="213">
        <v>0</v>
      </c>
      <c r="N210" s="213">
        <v>0</v>
      </c>
      <c r="O210" s="213">
        <v>0</v>
      </c>
      <c r="P210" s="213"/>
      <c r="Q210" s="213"/>
      <c r="R210" s="213"/>
      <c r="S210" s="213"/>
      <c r="T210" s="213"/>
      <c r="U210" s="213"/>
      <c r="V210" s="213"/>
      <c r="W210" s="213"/>
      <c r="X210" s="213"/>
      <c r="Y210" s="213">
        <v>0</v>
      </c>
      <c r="Z210" s="213">
        <v>0</v>
      </c>
      <c r="AA210" s="213">
        <v>0</v>
      </c>
      <c r="AB210" s="213">
        <v>0</v>
      </c>
      <c r="AC210" s="213">
        <v>0</v>
      </c>
      <c r="AD210" s="213">
        <v>0</v>
      </c>
      <c r="AE210" s="213">
        <v>0</v>
      </c>
      <c r="AF210" s="213">
        <v>0</v>
      </c>
      <c r="AG210" s="213">
        <v>0</v>
      </c>
      <c r="AH210" s="213">
        <v>0</v>
      </c>
      <c r="AI210" s="213">
        <v>0</v>
      </c>
      <c r="AJ210" s="213">
        <v>0</v>
      </c>
      <c r="AK210" s="213">
        <v>0</v>
      </c>
      <c r="AL210" s="213">
        <v>0</v>
      </c>
      <c r="AM210" s="213">
        <v>0</v>
      </c>
      <c r="AN210" s="213">
        <v>0</v>
      </c>
      <c r="AO210" s="213">
        <v>0</v>
      </c>
      <c r="AP210" s="213">
        <v>0</v>
      </c>
      <c r="AQ210" s="213">
        <v>0</v>
      </c>
      <c r="AR210" s="213">
        <v>0</v>
      </c>
      <c r="AS210" s="213">
        <v>0</v>
      </c>
      <c r="CK210" s="212"/>
      <c r="CL210" s="212"/>
      <c r="CM210" s="212"/>
      <c r="CN210" s="212"/>
      <c r="CO210" s="212"/>
      <c r="CP210" s="212"/>
      <c r="CQ210" s="212"/>
      <c r="CR210" s="212"/>
      <c r="CS210" s="212"/>
      <c r="CT210" s="212"/>
      <c r="CU210" s="212"/>
      <c r="CV210" s="212"/>
      <c r="CW210" s="212"/>
      <c r="CX210" s="212"/>
      <c r="CY210" s="212"/>
      <c r="CZ210" s="212"/>
      <c r="DA210" s="212"/>
      <c r="DB210" s="212"/>
      <c r="DC210" s="212"/>
      <c r="DE210" s="213"/>
      <c r="DF210" s="213"/>
      <c r="DG210" s="213"/>
      <c r="DH210" s="213"/>
      <c r="DI210" s="213"/>
      <c r="DJ210" s="213"/>
      <c r="DK210" s="213"/>
      <c r="DL210" s="213"/>
      <c r="DM210" s="213"/>
      <c r="DN210" s="213"/>
      <c r="DO210" s="213"/>
      <c r="DP210" s="213"/>
      <c r="DQ210" s="213"/>
      <c r="DR210" s="213"/>
      <c r="DS210" s="213"/>
      <c r="DT210" s="213"/>
      <c r="DU210" s="213"/>
      <c r="DV210" s="213"/>
      <c r="DW210" s="213"/>
      <c r="DX210" s="213"/>
      <c r="DY210" s="213"/>
      <c r="DZ210" s="213"/>
    </row>
    <row r="211" spans="1:130" x14ac:dyDescent="0.25">
      <c r="A211" s="279" t="s">
        <v>293</v>
      </c>
      <c r="B211" s="279"/>
      <c r="C211" s="213">
        <v>2013</v>
      </c>
      <c r="D211" s="204" t="s">
        <v>309</v>
      </c>
      <c r="G211" s="213">
        <v>1</v>
      </c>
      <c r="H211" s="213">
        <v>1</v>
      </c>
      <c r="J211" s="213">
        <v>1</v>
      </c>
      <c r="K211" s="213">
        <v>0</v>
      </c>
      <c r="L211" s="213">
        <v>0</v>
      </c>
      <c r="M211" s="213">
        <v>0</v>
      </c>
      <c r="N211" s="213">
        <v>0</v>
      </c>
      <c r="O211" s="213">
        <v>0</v>
      </c>
      <c r="P211" s="213"/>
      <c r="Q211" s="213">
        <v>0</v>
      </c>
      <c r="R211" s="213">
        <v>0</v>
      </c>
      <c r="S211" s="213">
        <v>0</v>
      </c>
      <c r="T211" s="213">
        <v>0</v>
      </c>
      <c r="U211" s="213">
        <v>0</v>
      </c>
      <c r="V211" s="213">
        <v>0</v>
      </c>
      <c r="W211" s="213"/>
      <c r="X211" s="213"/>
      <c r="Y211" s="213">
        <v>0</v>
      </c>
      <c r="Z211" s="213">
        <v>1</v>
      </c>
      <c r="AA211" s="213">
        <v>0</v>
      </c>
      <c r="AB211" s="213">
        <v>0</v>
      </c>
      <c r="AC211" s="213">
        <v>1</v>
      </c>
      <c r="AD211" s="213">
        <v>0</v>
      </c>
      <c r="AE211" s="213">
        <v>0</v>
      </c>
      <c r="AF211" s="213">
        <v>0</v>
      </c>
      <c r="AG211" s="213">
        <v>0</v>
      </c>
      <c r="AH211" s="213">
        <v>0</v>
      </c>
      <c r="AI211" s="213">
        <v>0</v>
      </c>
      <c r="AJ211" s="213">
        <v>0</v>
      </c>
      <c r="AK211" s="213">
        <v>0</v>
      </c>
      <c r="AL211" s="213">
        <v>0</v>
      </c>
      <c r="AM211" s="213">
        <v>0</v>
      </c>
      <c r="AN211" s="213">
        <v>0</v>
      </c>
      <c r="AO211" s="213">
        <v>0</v>
      </c>
      <c r="AP211" s="213">
        <v>0</v>
      </c>
      <c r="AQ211" s="213">
        <v>0</v>
      </c>
      <c r="AR211" s="213">
        <v>0</v>
      </c>
      <c r="AS211" s="213">
        <v>1</v>
      </c>
      <c r="CK211" s="212"/>
      <c r="CL211" s="212"/>
      <c r="CM211" s="212"/>
      <c r="CN211" s="212"/>
      <c r="CO211" s="212"/>
      <c r="CP211" s="212"/>
      <c r="CQ211" s="212"/>
      <c r="CR211" s="212"/>
      <c r="CS211" s="212"/>
      <c r="CT211" s="212"/>
      <c r="CU211" s="212"/>
      <c r="CV211" s="212"/>
      <c r="CW211" s="212"/>
      <c r="CX211" s="212"/>
      <c r="CY211" s="212"/>
      <c r="CZ211" s="212"/>
      <c r="DA211" s="212"/>
      <c r="DB211" s="212"/>
      <c r="DC211" s="212"/>
      <c r="DE211" s="213">
        <v>0</v>
      </c>
      <c r="DF211" s="213">
        <v>0</v>
      </c>
      <c r="DG211" s="213">
        <v>1</v>
      </c>
      <c r="DH211" s="213">
        <v>0</v>
      </c>
      <c r="DI211" s="213">
        <v>0</v>
      </c>
      <c r="DJ211" s="213">
        <v>0</v>
      </c>
      <c r="DK211" s="213">
        <v>0</v>
      </c>
      <c r="DL211" s="213">
        <v>0</v>
      </c>
      <c r="DM211" s="213">
        <v>0</v>
      </c>
      <c r="DN211" s="213">
        <v>0</v>
      </c>
      <c r="DO211" s="213">
        <v>0</v>
      </c>
      <c r="DP211" s="213">
        <v>0</v>
      </c>
      <c r="DQ211" s="213">
        <v>0</v>
      </c>
      <c r="DR211" s="213">
        <v>0</v>
      </c>
      <c r="DS211" s="213">
        <v>0</v>
      </c>
      <c r="DT211" s="213">
        <v>0</v>
      </c>
      <c r="DU211" s="213">
        <v>0</v>
      </c>
      <c r="DV211" s="213">
        <v>0</v>
      </c>
      <c r="DW211" s="213">
        <v>0</v>
      </c>
      <c r="DX211" s="213">
        <v>0</v>
      </c>
      <c r="DY211" s="213">
        <v>0</v>
      </c>
      <c r="DZ211" s="213">
        <v>1</v>
      </c>
    </row>
    <row r="212" spans="1:130" x14ac:dyDescent="0.25">
      <c r="A212" s="279" t="s">
        <v>293</v>
      </c>
      <c r="B212" s="279"/>
      <c r="C212" s="200"/>
      <c r="D212" s="200"/>
      <c r="G212" s="213"/>
      <c r="H212" s="213"/>
      <c r="J212" s="213"/>
      <c r="K212" s="213"/>
      <c r="L212" s="213"/>
      <c r="M212" s="213"/>
      <c r="N212" s="213"/>
      <c r="O212" s="213"/>
      <c r="P212" s="213"/>
      <c r="Q212" s="213"/>
      <c r="R212" s="213"/>
      <c r="S212" s="213"/>
      <c r="T212" s="213"/>
      <c r="U212" s="213"/>
      <c r="V212" s="213"/>
      <c r="W212" s="213"/>
      <c r="X212" s="213"/>
      <c r="Y212" s="213"/>
      <c r="Z212" s="213"/>
      <c r="AA212" s="213"/>
      <c r="AB212" s="213"/>
      <c r="AC212" s="213"/>
      <c r="AD212" s="213"/>
      <c r="AE212" s="213"/>
      <c r="AF212" s="213"/>
      <c r="AG212" s="213"/>
      <c r="AH212" s="213"/>
      <c r="AI212" s="213"/>
      <c r="AJ212" s="213"/>
      <c r="AK212" s="213"/>
      <c r="AL212" s="213"/>
      <c r="AM212" s="213"/>
      <c r="AN212" s="213"/>
      <c r="AO212" s="213"/>
      <c r="AP212" s="213"/>
      <c r="AQ212" s="213"/>
      <c r="AR212" s="213"/>
      <c r="AS212" s="213"/>
      <c r="CK212" s="212"/>
      <c r="CL212" s="212"/>
      <c r="CM212" s="212"/>
      <c r="CN212" s="212"/>
      <c r="CO212" s="212"/>
      <c r="CP212" s="212"/>
      <c r="CQ212" s="212"/>
      <c r="CR212" s="212"/>
      <c r="CS212" s="212"/>
      <c r="CT212" s="212"/>
      <c r="CU212" s="212"/>
      <c r="CV212" s="212"/>
      <c r="CW212" s="212"/>
      <c r="CX212" s="212"/>
      <c r="CY212" s="212"/>
      <c r="CZ212" s="212"/>
      <c r="DA212" s="212"/>
      <c r="DB212" s="212"/>
      <c r="DC212" s="212"/>
      <c r="DE212" s="213"/>
      <c r="DF212" s="213"/>
      <c r="DG212" s="213"/>
      <c r="DH212" s="213"/>
      <c r="DI212" s="213"/>
      <c r="DJ212" s="213"/>
      <c r="DK212" s="213"/>
      <c r="DL212" s="213"/>
      <c r="DM212" s="213"/>
      <c r="DN212" s="213"/>
      <c r="DO212" s="213"/>
      <c r="DP212" s="213"/>
      <c r="DQ212" s="213"/>
      <c r="DR212" s="213"/>
      <c r="DS212" s="213"/>
      <c r="DT212" s="213"/>
      <c r="DU212" s="213"/>
      <c r="DV212" s="213"/>
      <c r="DW212" s="213"/>
      <c r="DX212" s="213"/>
      <c r="DY212" s="213"/>
      <c r="DZ212" s="213"/>
    </row>
    <row r="213" spans="1:130" x14ac:dyDescent="0.25">
      <c r="A213" s="279" t="s">
        <v>293</v>
      </c>
      <c r="B213" s="279"/>
      <c r="C213" s="213">
        <v>2014</v>
      </c>
      <c r="D213" s="213" t="s">
        <v>192</v>
      </c>
      <c r="G213" s="213">
        <v>0</v>
      </c>
      <c r="H213" s="213">
        <v>0</v>
      </c>
      <c r="J213" s="213">
        <v>0</v>
      </c>
      <c r="K213" s="213">
        <v>0</v>
      </c>
      <c r="L213" s="213">
        <v>0</v>
      </c>
      <c r="M213" s="213">
        <v>0</v>
      </c>
      <c r="N213" s="213">
        <v>0</v>
      </c>
      <c r="O213" s="213">
        <v>0</v>
      </c>
      <c r="P213" s="213"/>
      <c r="Q213" s="213"/>
      <c r="R213" s="213"/>
      <c r="S213" s="213">
        <v>0</v>
      </c>
      <c r="T213" s="213">
        <v>0</v>
      </c>
      <c r="U213" s="213">
        <v>0</v>
      </c>
      <c r="V213" s="213">
        <v>0</v>
      </c>
      <c r="W213" s="213"/>
      <c r="X213" s="213"/>
      <c r="Y213" s="213">
        <v>0</v>
      </c>
      <c r="Z213" s="213">
        <v>0</v>
      </c>
      <c r="AA213" s="213">
        <v>0</v>
      </c>
      <c r="AB213" s="213">
        <v>0</v>
      </c>
      <c r="AC213" s="213">
        <v>0</v>
      </c>
      <c r="AD213" s="213">
        <v>0</v>
      </c>
      <c r="AE213" s="213">
        <v>0</v>
      </c>
      <c r="AF213" s="213">
        <v>0</v>
      </c>
      <c r="AG213" s="213">
        <v>0</v>
      </c>
      <c r="AH213" s="213">
        <v>0</v>
      </c>
      <c r="AI213" s="213">
        <v>0</v>
      </c>
      <c r="AJ213" s="213">
        <v>0</v>
      </c>
      <c r="AK213" s="213">
        <v>0</v>
      </c>
      <c r="AL213" s="213">
        <v>0</v>
      </c>
      <c r="AM213" s="213">
        <v>0</v>
      </c>
      <c r="AN213" s="213">
        <v>0</v>
      </c>
      <c r="AO213" s="213">
        <v>0</v>
      </c>
      <c r="AP213" s="213">
        <v>0</v>
      </c>
      <c r="AQ213" s="213">
        <v>0</v>
      </c>
      <c r="AR213" s="213">
        <v>0</v>
      </c>
      <c r="AS213" s="213">
        <v>0</v>
      </c>
      <c r="CK213" s="212"/>
      <c r="CL213" s="212"/>
      <c r="CM213" s="212"/>
      <c r="CN213" s="212"/>
      <c r="CO213" s="212"/>
      <c r="CP213" s="212"/>
      <c r="CQ213" s="212"/>
      <c r="CR213" s="212"/>
      <c r="CS213" s="212"/>
      <c r="CT213" s="212"/>
      <c r="CU213" s="212"/>
      <c r="CV213" s="212"/>
      <c r="CW213" s="212"/>
      <c r="CX213" s="212"/>
      <c r="CY213" s="212"/>
      <c r="CZ213" s="212"/>
      <c r="DA213" s="212"/>
      <c r="DB213" s="212"/>
      <c r="DC213" s="212"/>
      <c r="DE213" s="213"/>
      <c r="DF213" s="213"/>
      <c r="DG213" s="213"/>
      <c r="DH213" s="213"/>
      <c r="DI213" s="213"/>
      <c r="DJ213" s="213"/>
      <c r="DK213" s="213"/>
      <c r="DL213" s="213"/>
      <c r="DM213" s="213"/>
      <c r="DN213" s="213"/>
      <c r="DO213" s="213"/>
      <c r="DP213" s="213"/>
      <c r="DQ213" s="213"/>
      <c r="DR213" s="213"/>
      <c r="DS213" s="213"/>
      <c r="DT213" s="213"/>
      <c r="DU213" s="213"/>
      <c r="DV213" s="213"/>
      <c r="DW213" s="213"/>
      <c r="DX213" s="213"/>
      <c r="DY213" s="213"/>
      <c r="DZ213" s="213"/>
    </row>
    <row r="214" spans="1:130" x14ac:dyDescent="0.25">
      <c r="A214" s="279" t="s">
        <v>293</v>
      </c>
      <c r="B214" s="279"/>
      <c r="C214" s="213">
        <v>2014</v>
      </c>
      <c r="D214" s="204" t="s">
        <v>309</v>
      </c>
      <c r="G214" s="213">
        <v>0</v>
      </c>
      <c r="H214" s="213">
        <v>0</v>
      </c>
      <c r="J214" s="213">
        <v>0</v>
      </c>
      <c r="K214" s="213">
        <v>0</v>
      </c>
      <c r="L214" s="213">
        <v>0</v>
      </c>
      <c r="M214" s="213">
        <v>0</v>
      </c>
      <c r="N214" s="213">
        <v>0</v>
      </c>
      <c r="O214" s="213">
        <v>0</v>
      </c>
      <c r="P214" s="213"/>
      <c r="Q214" s="213">
        <v>0</v>
      </c>
      <c r="R214" s="213">
        <v>0</v>
      </c>
      <c r="S214" s="213">
        <v>0</v>
      </c>
      <c r="T214" s="213">
        <v>0</v>
      </c>
      <c r="U214" s="213">
        <v>0</v>
      </c>
      <c r="V214" s="213">
        <v>0</v>
      </c>
      <c r="W214" s="213"/>
      <c r="X214" s="213"/>
      <c r="Y214" s="213">
        <v>0</v>
      </c>
      <c r="Z214" s="213">
        <v>0</v>
      </c>
      <c r="AA214" s="213">
        <v>0</v>
      </c>
      <c r="AB214" s="213">
        <v>0</v>
      </c>
      <c r="AC214" s="213">
        <v>0</v>
      </c>
      <c r="AD214" s="213">
        <v>0</v>
      </c>
      <c r="AE214" s="213">
        <v>0</v>
      </c>
      <c r="AF214" s="213">
        <v>0</v>
      </c>
      <c r="AG214" s="213">
        <v>0</v>
      </c>
      <c r="AH214" s="213">
        <v>0</v>
      </c>
      <c r="AI214" s="213">
        <v>0</v>
      </c>
      <c r="AJ214" s="213">
        <v>0</v>
      </c>
      <c r="AK214" s="213">
        <v>0</v>
      </c>
      <c r="AL214" s="213">
        <v>0</v>
      </c>
      <c r="AM214" s="213">
        <v>0</v>
      </c>
      <c r="AN214" s="213">
        <v>0</v>
      </c>
      <c r="AO214" s="213">
        <v>0</v>
      </c>
      <c r="AP214" s="213">
        <v>0</v>
      </c>
      <c r="AQ214" s="213">
        <v>0</v>
      </c>
      <c r="AR214" s="213">
        <v>0</v>
      </c>
      <c r="AS214" s="213">
        <v>0</v>
      </c>
      <c r="CK214" s="212"/>
      <c r="CL214" s="212"/>
      <c r="CM214" s="212"/>
      <c r="CN214" s="212"/>
      <c r="CO214" s="212"/>
      <c r="CP214" s="212"/>
      <c r="CQ214" s="212"/>
      <c r="CR214" s="212"/>
      <c r="CS214" s="212"/>
      <c r="CT214" s="212"/>
      <c r="CU214" s="212"/>
      <c r="CV214" s="212"/>
      <c r="CW214" s="212"/>
      <c r="CX214" s="212"/>
      <c r="CY214" s="212"/>
      <c r="CZ214" s="212"/>
      <c r="DA214" s="212"/>
      <c r="DB214" s="212"/>
      <c r="DC214" s="212"/>
      <c r="DE214" s="213">
        <v>0</v>
      </c>
      <c r="DF214" s="213">
        <v>0</v>
      </c>
      <c r="DG214" s="213">
        <v>0</v>
      </c>
      <c r="DH214" s="213">
        <v>0</v>
      </c>
      <c r="DI214" s="213">
        <v>0</v>
      </c>
      <c r="DJ214" s="213">
        <v>0</v>
      </c>
      <c r="DK214" s="213">
        <v>0</v>
      </c>
      <c r="DL214" s="213">
        <v>0</v>
      </c>
      <c r="DM214" s="213">
        <v>0</v>
      </c>
      <c r="DN214" s="213">
        <v>0</v>
      </c>
      <c r="DO214" s="213">
        <v>0</v>
      </c>
      <c r="DP214" s="213">
        <v>0</v>
      </c>
      <c r="DQ214" s="213">
        <v>0</v>
      </c>
      <c r="DR214" s="213">
        <v>0</v>
      </c>
      <c r="DS214" s="213">
        <v>0</v>
      </c>
      <c r="DT214" s="213">
        <v>0</v>
      </c>
      <c r="DU214" s="213">
        <v>0</v>
      </c>
      <c r="DV214" s="213">
        <v>0</v>
      </c>
      <c r="DW214" s="213">
        <v>0</v>
      </c>
      <c r="DX214" s="213">
        <v>0</v>
      </c>
      <c r="DY214" s="213">
        <v>0</v>
      </c>
      <c r="DZ214" s="213">
        <v>0</v>
      </c>
    </row>
    <row r="215" spans="1:130" x14ac:dyDescent="0.25">
      <c r="A215" s="279" t="s">
        <v>294</v>
      </c>
      <c r="B215" s="279"/>
      <c r="C215" s="216">
        <v>2012</v>
      </c>
      <c r="D215" s="216" t="s">
        <v>192</v>
      </c>
      <c r="G215" s="217">
        <v>65</v>
      </c>
      <c r="H215" s="218"/>
      <c r="J215" s="216">
        <v>1</v>
      </c>
      <c r="K215" s="216">
        <v>0</v>
      </c>
      <c r="L215" s="216">
        <v>5</v>
      </c>
      <c r="M215" s="216">
        <v>9</v>
      </c>
      <c r="N215" s="218">
        <v>0</v>
      </c>
      <c r="O215" s="219">
        <v>15</v>
      </c>
      <c r="P215" s="219"/>
      <c r="Q215" s="220">
        <v>0</v>
      </c>
      <c r="R215" s="220">
        <v>0</v>
      </c>
      <c r="S215" s="220">
        <v>0</v>
      </c>
      <c r="T215" s="220">
        <v>0</v>
      </c>
      <c r="U215" s="220">
        <v>0</v>
      </c>
      <c r="V215" s="220"/>
      <c r="W215" s="220"/>
      <c r="X215" s="220"/>
      <c r="Y215" s="218">
        <v>0</v>
      </c>
      <c r="Z215" s="221">
        <v>1</v>
      </c>
      <c r="AA215" s="221">
        <v>0</v>
      </c>
      <c r="AB215" s="221">
        <v>0</v>
      </c>
      <c r="AC215" s="218">
        <v>1</v>
      </c>
      <c r="AD215" s="221">
        <v>0</v>
      </c>
      <c r="AE215" s="222">
        <v>0</v>
      </c>
      <c r="AF215" s="222">
        <v>0</v>
      </c>
      <c r="AG215" s="222">
        <v>0</v>
      </c>
      <c r="AH215" s="222">
        <v>0</v>
      </c>
      <c r="AI215" s="222">
        <v>0</v>
      </c>
      <c r="AJ215" s="222">
        <v>0</v>
      </c>
      <c r="AK215" s="222">
        <v>0</v>
      </c>
      <c r="AL215" s="222">
        <v>0</v>
      </c>
      <c r="AM215" s="222">
        <v>0</v>
      </c>
      <c r="AN215" s="222">
        <v>0</v>
      </c>
      <c r="AO215" s="222">
        <v>0</v>
      </c>
      <c r="AP215" s="222">
        <v>0</v>
      </c>
      <c r="AQ215" s="222">
        <v>0</v>
      </c>
      <c r="AR215" s="222">
        <v>0</v>
      </c>
      <c r="AS215" s="222">
        <v>1</v>
      </c>
      <c r="CK215" s="212"/>
      <c r="CL215" s="212"/>
      <c r="CM215" s="212"/>
      <c r="CN215" s="212"/>
      <c r="CO215" s="212"/>
      <c r="CP215" s="212"/>
      <c r="CQ215" s="212"/>
      <c r="CR215" s="212"/>
      <c r="CS215" s="212"/>
      <c r="CT215" s="212"/>
      <c r="CU215" s="212"/>
      <c r="CV215" s="212"/>
      <c r="CW215" s="212"/>
      <c r="CX215" s="212"/>
      <c r="CY215" s="212"/>
      <c r="CZ215" s="212"/>
      <c r="DA215" s="212"/>
      <c r="DB215" s="212"/>
      <c r="DC215" s="212"/>
      <c r="DE215" s="221">
        <v>1</v>
      </c>
      <c r="DF215" s="221">
        <v>0</v>
      </c>
      <c r="DG215" s="221">
        <v>0</v>
      </c>
      <c r="DH215" s="221">
        <v>0</v>
      </c>
      <c r="DI215" s="221">
        <v>0</v>
      </c>
      <c r="DJ215" s="222">
        <v>0</v>
      </c>
      <c r="DK215" s="222">
        <v>0</v>
      </c>
      <c r="DL215" s="222">
        <v>0</v>
      </c>
      <c r="DM215" s="222">
        <v>0</v>
      </c>
      <c r="DN215" s="221">
        <v>0</v>
      </c>
      <c r="DO215" s="221">
        <v>0</v>
      </c>
      <c r="DP215" s="221">
        <v>0</v>
      </c>
      <c r="DQ215" s="221">
        <v>0</v>
      </c>
      <c r="DR215" s="221">
        <v>0</v>
      </c>
      <c r="DS215" s="221">
        <v>0</v>
      </c>
      <c r="DT215" s="222">
        <v>0</v>
      </c>
      <c r="DU215" s="222">
        <v>0</v>
      </c>
      <c r="DV215" s="222">
        <v>0</v>
      </c>
      <c r="DW215" s="222">
        <v>0</v>
      </c>
      <c r="DX215" s="222">
        <v>0</v>
      </c>
      <c r="DY215" s="222">
        <v>0</v>
      </c>
      <c r="DZ215" s="223">
        <v>1</v>
      </c>
    </row>
    <row r="216" spans="1:130" x14ac:dyDescent="0.25">
      <c r="A216" s="279" t="s">
        <v>294</v>
      </c>
      <c r="B216" s="279"/>
      <c r="C216" s="216">
        <v>2012</v>
      </c>
      <c r="D216" s="204" t="s">
        <v>309</v>
      </c>
      <c r="G216" s="217">
        <v>501</v>
      </c>
      <c r="H216" s="218"/>
      <c r="J216" s="216">
        <v>27</v>
      </c>
      <c r="K216" s="216">
        <v>6</v>
      </c>
      <c r="L216" s="216">
        <v>0</v>
      </c>
      <c r="M216" s="216">
        <v>19</v>
      </c>
      <c r="N216" s="218">
        <v>0</v>
      </c>
      <c r="O216" s="219">
        <v>52</v>
      </c>
      <c r="P216" s="219"/>
      <c r="Q216" s="220">
        <v>9</v>
      </c>
      <c r="R216" s="220">
        <v>3</v>
      </c>
      <c r="S216" s="220">
        <v>6</v>
      </c>
      <c r="T216" s="220">
        <v>5</v>
      </c>
      <c r="U216" s="220">
        <v>1</v>
      </c>
      <c r="V216" s="220"/>
      <c r="W216" s="220"/>
      <c r="X216" s="220"/>
      <c r="Y216" s="218">
        <v>0</v>
      </c>
      <c r="Z216" s="221">
        <v>12</v>
      </c>
      <c r="AA216" s="221">
        <v>5</v>
      </c>
      <c r="AB216" s="221">
        <v>0</v>
      </c>
      <c r="AC216" s="218">
        <v>17</v>
      </c>
      <c r="AD216" s="221">
        <v>2</v>
      </c>
      <c r="AE216" s="222">
        <v>0</v>
      </c>
      <c r="AF216" s="222">
        <v>0</v>
      </c>
      <c r="AG216" s="222">
        <v>0</v>
      </c>
      <c r="AH216" s="222">
        <v>0</v>
      </c>
      <c r="AI216" s="222">
        <v>4</v>
      </c>
      <c r="AJ216" s="222">
        <v>0</v>
      </c>
      <c r="AK216" s="222">
        <v>0</v>
      </c>
      <c r="AL216" s="222">
        <v>0</v>
      </c>
      <c r="AM216" s="222">
        <v>0</v>
      </c>
      <c r="AN216" s="222">
        <v>2</v>
      </c>
      <c r="AO216" s="222">
        <v>0</v>
      </c>
      <c r="AP216" s="222">
        <v>0</v>
      </c>
      <c r="AQ216" s="222">
        <v>2</v>
      </c>
      <c r="AR216" s="222">
        <v>2</v>
      </c>
      <c r="AS216" s="222">
        <v>27</v>
      </c>
      <c r="CK216" s="212"/>
      <c r="CL216" s="212"/>
      <c r="CM216" s="212"/>
      <c r="CN216" s="212"/>
      <c r="CO216" s="212"/>
      <c r="CP216" s="212"/>
      <c r="CQ216" s="212"/>
      <c r="CR216" s="212"/>
      <c r="CS216" s="212"/>
      <c r="CT216" s="212"/>
      <c r="CU216" s="212"/>
      <c r="CV216" s="212"/>
      <c r="CW216" s="212"/>
      <c r="CX216" s="212"/>
      <c r="CY216" s="212"/>
      <c r="CZ216" s="212"/>
      <c r="DA216" s="212"/>
      <c r="DB216" s="212"/>
      <c r="DC216" s="212"/>
      <c r="DE216" s="221">
        <v>7</v>
      </c>
      <c r="DF216" s="221">
        <v>3</v>
      </c>
      <c r="DG216" s="221">
        <v>0</v>
      </c>
      <c r="DH216" s="221">
        <v>4</v>
      </c>
      <c r="DI216" s="221">
        <v>1</v>
      </c>
      <c r="DJ216" s="222">
        <v>0</v>
      </c>
      <c r="DK216" s="222">
        <v>2</v>
      </c>
      <c r="DL216" s="222">
        <v>0</v>
      </c>
      <c r="DM216" s="222">
        <v>0</v>
      </c>
      <c r="DN216" s="221">
        <v>0</v>
      </c>
      <c r="DO216" s="221">
        <v>0</v>
      </c>
      <c r="DP216" s="221">
        <v>0</v>
      </c>
      <c r="DQ216" s="221">
        <v>0</v>
      </c>
      <c r="DR216" s="221">
        <v>4</v>
      </c>
      <c r="DS216" s="221">
        <v>0</v>
      </c>
      <c r="DT216" s="222">
        <v>0</v>
      </c>
      <c r="DU216" s="222">
        <v>0</v>
      </c>
      <c r="DV216" s="222">
        <v>2</v>
      </c>
      <c r="DW216" s="222">
        <v>2</v>
      </c>
      <c r="DX216" s="222">
        <v>0</v>
      </c>
      <c r="DY216" s="222">
        <v>2</v>
      </c>
      <c r="DZ216" s="223">
        <v>27</v>
      </c>
    </row>
    <row r="217" spans="1:130" x14ac:dyDescent="0.25">
      <c r="A217" s="279" t="s">
        <v>294</v>
      </c>
      <c r="B217" s="279"/>
      <c r="C217" s="246"/>
      <c r="D217" s="247"/>
      <c r="G217" s="248"/>
      <c r="H217" s="249"/>
      <c r="J217" s="246"/>
      <c r="K217" s="246"/>
      <c r="L217" s="246"/>
      <c r="M217" s="246"/>
      <c r="N217" s="248"/>
      <c r="O217" s="248"/>
      <c r="P217" s="248"/>
      <c r="Q217" s="250"/>
      <c r="R217" s="250"/>
      <c r="S217" s="250"/>
      <c r="T217" s="250"/>
      <c r="U217" s="250"/>
      <c r="V217" s="250"/>
      <c r="W217" s="250"/>
      <c r="X217" s="250"/>
      <c r="Y217" s="218"/>
      <c r="Z217" s="221"/>
      <c r="AA217" s="221"/>
      <c r="AB217" s="221"/>
      <c r="AC217" s="218"/>
      <c r="AD217" s="221"/>
      <c r="AE217" s="222"/>
      <c r="AF217" s="222"/>
      <c r="AG217" s="222"/>
      <c r="AH217" s="222"/>
      <c r="AI217" s="222"/>
      <c r="AJ217" s="222"/>
      <c r="AK217" s="222"/>
      <c r="AL217" s="222"/>
      <c r="AM217" s="222"/>
      <c r="AN217" s="222"/>
      <c r="AO217" s="222"/>
      <c r="AP217" s="222"/>
      <c r="AQ217" s="222"/>
      <c r="AR217" s="222"/>
      <c r="AS217" s="222"/>
      <c r="CK217" s="212"/>
      <c r="CL217" s="212"/>
      <c r="CM217" s="212"/>
      <c r="CN217" s="212"/>
      <c r="CO217" s="212"/>
      <c r="CP217" s="212"/>
      <c r="CQ217" s="212"/>
      <c r="CR217" s="212"/>
      <c r="CS217" s="212"/>
      <c r="CT217" s="212"/>
      <c r="CU217" s="212"/>
      <c r="CV217" s="212"/>
      <c r="CW217" s="212"/>
      <c r="CX217" s="212"/>
      <c r="CY217" s="212"/>
      <c r="CZ217" s="212"/>
      <c r="DA217" s="212"/>
      <c r="DB217" s="212"/>
      <c r="DC217" s="212"/>
      <c r="DE217" s="246"/>
      <c r="DF217" s="246"/>
      <c r="DG217" s="246"/>
      <c r="DH217" s="246"/>
      <c r="DI217" s="246"/>
      <c r="DJ217" s="251"/>
      <c r="DK217" s="251"/>
      <c r="DL217" s="251"/>
      <c r="DM217" s="251"/>
      <c r="DN217" s="252"/>
      <c r="DO217" s="246"/>
      <c r="DP217" s="246"/>
      <c r="DQ217" s="246"/>
      <c r="DR217" s="246"/>
      <c r="DS217" s="246"/>
      <c r="DT217" s="251"/>
      <c r="DU217" s="251"/>
      <c r="DV217" s="251"/>
      <c r="DW217" s="251"/>
      <c r="DX217" s="251"/>
      <c r="DY217" s="251"/>
      <c r="DZ217" s="252"/>
    </row>
    <row r="218" spans="1:130" x14ac:dyDescent="0.25">
      <c r="A218" s="279" t="s">
        <v>294</v>
      </c>
      <c r="B218" s="279"/>
      <c r="C218" s="216">
        <v>2013</v>
      </c>
      <c r="D218" s="216" t="s">
        <v>192</v>
      </c>
      <c r="G218" s="218">
        <v>88</v>
      </c>
      <c r="H218" s="218"/>
      <c r="J218" s="216">
        <v>1</v>
      </c>
      <c r="K218" s="216">
        <v>1</v>
      </c>
      <c r="L218" s="216">
        <v>3</v>
      </c>
      <c r="M218" s="216">
        <v>9</v>
      </c>
      <c r="N218" s="218">
        <v>0</v>
      </c>
      <c r="O218" s="219">
        <v>14</v>
      </c>
      <c r="P218" s="219"/>
      <c r="Q218" s="220">
        <v>0</v>
      </c>
      <c r="R218" s="220">
        <v>0</v>
      </c>
      <c r="S218" s="220">
        <v>0</v>
      </c>
      <c r="T218" s="220">
        <v>0</v>
      </c>
      <c r="U218" s="220">
        <v>0</v>
      </c>
      <c r="V218" s="220"/>
      <c r="W218" s="220"/>
      <c r="X218" s="220"/>
      <c r="Y218" s="218">
        <v>0</v>
      </c>
      <c r="Z218" s="221">
        <v>1</v>
      </c>
      <c r="AA218" s="221">
        <v>0</v>
      </c>
      <c r="AB218" s="221">
        <v>0</v>
      </c>
      <c r="AC218" s="218">
        <v>1</v>
      </c>
      <c r="AD218" s="221">
        <v>0</v>
      </c>
      <c r="AE218" s="222">
        <v>0</v>
      </c>
      <c r="AF218" s="222">
        <v>0</v>
      </c>
      <c r="AG218" s="222">
        <v>0</v>
      </c>
      <c r="AH218" s="222">
        <v>0</v>
      </c>
      <c r="AI218" s="222">
        <v>0</v>
      </c>
      <c r="AJ218" s="222">
        <v>0</v>
      </c>
      <c r="AK218" s="222">
        <v>0</v>
      </c>
      <c r="AL218" s="222">
        <v>0</v>
      </c>
      <c r="AM218" s="222">
        <v>0</v>
      </c>
      <c r="AN218" s="222">
        <v>0</v>
      </c>
      <c r="AO218" s="222">
        <v>0</v>
      </c>
      <c r="AP218" s="222">
        <v>0</v>
      </c>
      <c r="AQ218" s="222">
        <v>0</v>
      </c>
      <c r="AR218" s="222">
        <v>0</v>
      </c>
      <c r="AS218" s="222">
        <v>1</v>
      </c>
      <c r="CK218" s="212"/>
      <c r="CL218" s="212"/>
      <c r="CM218" s="212"/>
      <c r="CN218" s="212"/>
      <c r="CO218" s="212"/>
      <c r="CP218" s="212"/>
      <c r="CQ218" s="212"/>
      <c r="CR218" s="212"/>
      <c r="CS218" s="212"/>
      <c r="CT218" s="212"/>
      <c r="CU218" s="212"/>
      <c r="CV218" s="212"/>
      <c r="CW218" s="212"/>
      <c r="CX218" s="212"/>
      <c r="CY218" s="212"/>
      <c r="CZ218" s="212"/>
      <c r="DA218" s="212"/>
      <c r="DB218" s="212"/>
      <c r="DC218" s="212"/>
      <c r="DE218" s="221">
        <v>1</v>
      </c>
      <c r="DF218" s="221">
        <v>0</v>
      </c>
      <c r="DG218" s="221">
        <v>0</v>
      </c>
      <c r="DH218" s="221">
        <v>0</v>
      </c>
      <c r="DI218" s="221">
        <v>0</v>
      </c>
      <c r="DJ218" s="222">
        <v>0</v>
      </c>
      <c r="DK218" s="222">
        <v>0</v>
      </c>
      <c r="DL218" s="222">
        <v>0</v>
      </c>
      <c r="DM218" s="222">
        <v>0</v>
      </c>
      <c r="DN218" s="221">
        <v>0</v>
      </c>
      <c r="DO218" s="221">
        <v>0</v>
      </c>
      <c r="DP218" s="221">
        <v>0</v>
      </c>
      <c r="DQ218" s="221">
        <v>0</v>
      </c>
      <c r="DR218" s="221">
        <v>0</v>
      </c>
      <c r="DS218" s="221">
        <v>0</v>
      </c>
      <c r="DT218" s="222">
        <v>0</v>
      </c>
      <c r="DU218" s="222">
        <v>0</v>
      </c>
      <c r="DV218" s="222">
        <v>0</v>
      </c>
      <c r="DW218" s="222">
        <v>0</v>
      </c>
      <c r="DX218" s="222">
        <v>0</v>
      </c>
      <c r="DY218" s="222">
        <v>0</v>
      </c>
      <c r="DZ218" s="223">
        <v>1</v>
      </c>
    </row>
    <row r="219" spans="1:130" x14ac:dyDescent="0.25">
      <c r="A219" s="279" t="s">
        <v>294</v>
      </c>
      <c r="B219" s="279"/>
      <c r="C219" s="216">
        <v>2013</v>
      </c>
      <c r="D219" s="204" t="s">
        <v>309</v>
      </c>
      <c r="G219" s="218">
        <v>627</v>
      </c>
      <c r="H219" s="218"/>
      <c r="J219" s="216">
        <v>17</v>
      </c>
      <c r="K219" s="216">
        <v>17</v>
      </c>
      <c r="L219" s="216">
        <v>2</v>
      </c>
      <c r="M219" s="216">
        <v>31</v>
      </c>
      <c r="N219" s="218">
        <v>0</v>
      </c>
      <c r="O219" s="219">
        <v>67</v>
      </c>
      <c r="P219" s="219"/>
      <c r="Q219" s="220">
        <v>5</v>
      </c>
      <c r="R219" s="220">
        <v>0</v>
      </c>
      <c r="S219" s="220">
        <v>5</v>
      </c>
      <c r="T219" s="220">
        <v>4</v>
      </c>
      <c r="U219" s="220">
        <v>1</v>
      </c>
      <c r="V219" s="220"/>
      <c r="W219" s="220"/>
      <c r="X219" s="220"/>
      <c r="Y219" s="218">
        <v>0</v>
      </c>
      <c r="Z219" s="221">
        <v>6</v>
      </c>
      <c r="AA219" s="221">
        <v>4</v>
      </c>
      <c r="AB219" s="221">
        <v>0</v>
      </c>
      <c r="AC219" s="218">
        <v>10</v>
      </c>
      <c r="AD219" s="221">
        <v>3</v>
      </c>
      <c r="AE219" s="222">
        <v>0</v>
      </c>
      <c r="AF219" s="222">
        <v>0</v>
      </c>
      <c r="AG219" s="222">
        <v>0</v>
      </c>
      <c r="AH219" s="222">
        <v>1</v>
      </c>
      <c r="AI219" s="222">
        <v>0</v>
      </c>
      <c r="AJ219" s="222">
        <v>0</v>
      </c>
      <c r="AK219" s="222">
        <v>0</v>
      </c>
      <c r="AL219" s="222">
        <v>0</v>
      </c>
      <c r="AM219" s="222">
        <v>3</v>
      </c>
      <c r="AN219" s="222">
        <v>0</v>
      </c>
      <c r="AO219" s="222">
        <v>0</v>
      </c>
      <c r="AP219" s="222">
        <v>0</v>
      </c>
      <c r="AQ219" s="222">
        <v>0</v>
      </c>
      <c r="AR219" s="222">
        <v>0</v>
      </c>
      <c r="AS219" s="222">
        <v>17</v>
      </c>
      <c r="CK219" s="212"/>
      <c r="CL219" s="212"/>
      <c r="CM219" s="212"/>
      <c r="CN219" s="212"/>
      <c r="CO219" s="212"/>
      <c r="CP219" s="212"/>
      <c r="CQ219" s="212"/>
      <c r="CR219" s="212"/>
      <c r="CS219" s="212"/>
      <c r="CT219" s="212"/>
      <c r="CU219" s="212"/>
      <c r="CV219" s="212"/>
      <c r="CW219" s="212"/>
      <c r="CX219" s="212"/>
      <c r="CY219" s="212"/>
      <c r="CZ219" s="212"/>
      <c r="DA219" s="212"/>
      <c r="DB219" s="212"/>
      <c r="DC219" s="212"/>
      <c r="DE219" s="221">
        <v>3</v>
      </c>
      <c r="DF219" s="221">
        <v>1</v>
      </c>
      <c r="DG219" s="221">
        <v>1</v>
      </c>
      <c r="DH219" s="221">
        <v>2</v>
      </c>
      <c r="DI219" s="221">
        <v>0</v>
      </c>
      <c r="DJ219" s="222">
        <v>0</v>
      </c>
      <c r="DK219" s="222">
        <v>0</v>
      </c>
      <c r="DL219" s="222">
        <v>0</v>
      </c>
      <c r="DM219" s="222">
        <v>1</v>
      </c>
      <c r="DN219" s="221">
        <v>0</v>
      </c>
      <c r="DO219" s="221">
        <v>0</v>
      </c>
      <c r="DP219" s="221">
        <v>0</v>
      </c>
      <c r="DQ219" s="221">
        <v>1</v>
      </c>
      <c r="DR219" s="221">
        <v>3</v>
      </c>
      <c r="DS219" s="221">
        <v>1</v>
      </c>
      <c r="DT219" s="222">
        <v>0</v>
      </c>
      <c r="DU219" s="222">
        <v>0</v>
      </c>
      <c r="DV219" s="222">
        <v>0</v>
      </c>
      <c r="DW219" s="222">
        <v>0</v>
      </c>
      <c r="DX219" s="222">
        <v>0</v>
      </c>
      <c r="DY219" s="222">
        <v>3</v>
      </c>
      <c r="DZ219" s="223">
        <v>16</v>
      </c>
    </row>
    <row r="220" spans="1:130" x14ac:dyDescent="0.25">
      <c r="A220" s="279" t="s">
        <v>294</v>
      </c>
      <c r="B220" s="279"/>
      <c r="C220" s="201"/>
      <c r="D220" s="201"/>
      <c r="G220" s="248"/>
      <c r="H220" s="249"/>
      <c r="J220" s="246"/>
      <c r="K220" s="246"/>
      <c r="L220" s="246"/>
      <c r="M220" s="246"/>
      <c r="N220" s="249"/>
      <c r="O220" s="253"/>
      <c r="P220" s="253"/>
      <c r="Q220" s="250"/>
      <c r="R220" s="250"/>
      <c r="S220" s="250"/>
      <c r="T220" s="250"/>
      <c r="U220" s="250"/>
      <c r="V220" s="250"/>
      <c r="W220" s="250"/>
      <c r="X220" s="250"/>
      <c r="Y220" s="218"/>
      <c r="Z220" s="221"/>
      <c r="AA220" s="221"/>
      <c r="AB220" s="221"/>
      <c r="AC220" s="218"/>
      <c r="AD220" s="221"/>
      <c r="AE220" s="222"/>
      <c r="AF220" s="222"/>
      <c r="AG220" s="222"/>
      <c r="AH220" s="222"/>
      <c r="AI220" s="222"/>
      <c r="AJ220" s="222"/>
      <c r="AK220" s="222"/>
      <c r="AL220" s="222"/>
      <c r="AM220" s="222"/>
      <c r="AN220" s="222"/>
      <c r="AO220" s="222"/>
      <c r="AP220" s="222"/>
      <c r="AQ220" s="222"/>
      <c r="AR220" s="222"/>
      <c r="AS220" s="222"/>
      <c r="CK220" s="212"/>
      <c r="CL220" s="212"/>
      <c r="CM220" s="212"/>
      <c r="CN220" s="212"/>
      <c r="CO220" s="212"/>
      <c r="CP220" s="212"/>
      <c r="CQ220" s="212"/>
      <c r="CR220" s="212"/>
      <c r="CS220" s="212"/>
      <c r="CT220" s="212"/>
      <c r="CU220" s="212"/>
      <c r="CV220" s="212"/>
      <c r="CW220" s="212"/>
      <c r="CX220" s="212"/>
      <c r="CY220" s="212"/>
      <c r="CZ220" s="212"/>
      <c r="DA220" s="212"/>
      <c r="DB220" s="212"/>
      <c r="DC220" s="212"/>
      <c r="DE220" s="246"/>
      <c r="DF220" s="246"/>
      <c r="DG220" s="246"/>
      <c r="DH220" s="246"/>
      <c r="DI220" s="246"/>
      <c r="DJ220" s="251"/>
      <c r="DK220" s="251"/>
      <c r="DL220" s="251"/>
      <c r="DM220" s="251"/>
      <c r="DN220" s="252"/>
      <c r="DO220" s="246"/>
      <c r="DP220" s="246"/>
      <c r="DQ220" s="246"/>
      <c r="DR220" s="246"/>
      <c r="DS220" s="246"/>
      <c r="DT220" s="251"/>
      <c r="DU220" s="251"/>
      <c r="DV220" s="251"/>
      <c r="DW220" s="251"/>
      <c r="DX220" s="251"/>
      <c r="DY220" s="251"/>
      <c r="DZ220" s="252"/>
    </row>
    <row r="221" spans="1:130" x14ac:dyDescent="0.25">
      <c r="A221" s="279" t="s">
        <v>294</v>
      </c>
      <c r="B221" s="279"/>
      <c r="C221" s="216">
        <v>2014</v>
      </c>
      <c r="D221" s="216" t="s">
        <v>192</v>
      </c>
      <c r="G221" s="218">
        <v>61</v>
      </c>
      <c r="H221" s="218"/>
      <c r="J221" s="216">
        <v>1</v>
      </c>
      <c r="K221" s="216">
        <v>0</v>
      </c>
      <c r="L221" s="216">
        <v>1</v>
      </c>
      <c r="M221" s="216">
        <v>1</v>
      </c>
      <c r="N221" s="218">
        <v>0</v>
      </c>
      <c r="O221" s="219">
        <v>3</v>
      </c>
      <c r="P221" s="219"/>
      <c r="Q221" s="220">
        <v>0</v>
      </c>
      <c r="R221" s="220">
        <v>0</v>
      </c>
      <c r="S221" s="220">
        <v>0</v>
      </c>
      <c r="T221" s="220">
        <v>0</v>
      </c>
      <c r="U221" s="220">
        <v>0</v>
      </c>
      <c r="V221" s="220"/>
      <c r="W221" s="220"/>
      <c r="X221" s="220"/>
      <c r="Y221" s="218">
        <v>0</v>
      </c>
      <c r="Z221" s="221">
        <v>1</v>
      </c>
      <c r="AA221" s="221">
        <v>0</v>
      </c>
      <c r="AB221" s="221">
        <v>0</v>
      </c>
      <c r="AC221" s="218">
        <v>0</v>
      </c>
      <c r="AD221" s="221">
        <v>0</v>
      </c>
      <c r="AE221" s="222">
        <v>0</v>
      </c>
      <c r="AF221" s="222">
        <v>0</v>
      </c>
      <c r="AG221" s="222">
        <v>0</v>
      </c>
      <c r="AH221" s="222">
        <v>0</v>
      </c>
      <c r="AI221" s="222">
        <v>0</v>
      </c>
      <c r="AJ221" s="222">
        <v>0</v>
      </c>
      <c r="AK221" s="222">
        <v>0</v>
      </c>
      <c r="AL221" s="222">
        <v>0</v>
      </c>
      <c r="AM221" s="222">
        <v>0</v>
      </c>
      <c r="AN221" s="222">
        <v>0</v>
      </c>
      <c r="AO221" s="222">
        <v>0</v>
      </c>
      <c r="AP221" s="222">
        <v>0</v>
      </c>
      <c r="AQ221" s="222">
        <v>0</v>
      </c>
      <c r="AR221" s="222">
        <v>0</v>
      </c>
      <c r="AS221" s="222">
        <v>1</v>
      </c>
      <c r="CK221" s="212"/>
      <c r="CL221" s="212"/>
      <c r="CM221" s="212"/>
      <c r="CN221" s="212"/>
      <c r="CO221" s="212"/>
      <c r="CP221" s="212"/>
      <c r="CQ221" s="212"/>
      <c r="CR221" s="212"/>
      <c r="CS221" s="212"/>
      <c r="CT221" s="212"/>
      <c r="CU221" s="212"/>
      <c r="CV221" s="212"/>
      <c r="CW221" s="212"/>
      <c r="CX221" s="212"/>
      <c r="CY221" s="212"/>
      <c r="CZ221" s="212"/>
      <c r="DA221" s="212"/>
      <c r="DB221" s="212"/>
      <c r="DC221" s="212"/>
      <c r="DE221" s="221">
        <v>0</v>
      </c>
      <c r="DF221" s="221">
        <v>0</v>
      </c>
      <c r="DG221" s="221">
        <v>0</v>
      </c>
      <c r="DH221" s="221">
        <v>0</v>
      </c>
      <c r="DI221" s="221">
        <v>0</v>
      </c>
      <c r="DJ221" s="222">
        <v>0</v>
      </c>
      <c r="DK221" s="222">
        <v>0</v>
      </c>
      <c r="DL221" s="222">
        <v>0</v>
      </c>
      <c r="DM221" s="222">
        <v>0</v>
      </c>
      <c r="DN221" s="221">
        <v>0</v>
      </c>
      <c r="DO221" s="221">
        <v>0</v>
      </c>
      <c r="DP221" s="221">
        <v>0</v>
      </c>
      <c r="DQ221" s="221">
        <v>0</v>
      </c>
      <c r="DR221" s="221">
        <v>0</v>
      </c>
      <c r="DS221" s="221">
        <v>1</v>
      </c>
      <c r="DT221" s="222">
        <v>0</v>
      </c>
      <c r="DU221" s="222">
        <v>0</v>
      </c>
      <c r="DV221" s="222">
        <v>0</v>
      </c>
      <c r="DW221" s="222">
        <v>0</v>
      </c>
      <c r="DX221" s="222">
        <v>0</v>
      </c>
      <c r="DY221" s="222">
        <v>0</v>
      </c>
      <c r="DZ221" s="223">
        <v>1</v>
      </c>
    </row>
    <row r="222" spans="1:130" x14ac:dyDescent="0.25">
      <c r="A222" s="279" t="s">
        <v>294</v>
      </c>
      <c r="B222" s="279"/>
      <c r="C222" s="216">
        <v>2014</v>
      </c>
      <c r="D222" s="204" t="s">
        <v>309</v>
      </c>
      <c r="G222" s="218">
        <v>509</v>
      </c>
      <c r="H222" s="218"/>
      <c r="J222" s="216">
        <v>25</v>
      </c>
      <c r="K222" s="216">
        <v>8</v>
      </c>
      <c r="L222" s="216">
        <v>4</v>
      </c>
      <c r="M222" s="216">
        <v>25</v>
      </c>
      <c r="N222" s="218">
        <v>1</v>
      </c>
      <c r="O222" s="219">
        <v>63</v>
      </c>
      <c r="P222" s="219"/>
      <c r="Q222" s="220">
        <v>0</v>
      </c>
      <c r="R222" s="220">
        <v>0</v>
      </c>
      <c r="S222" s="220">
        <v>0</v>
      </c>
      <c r="T222" s="220">
        <v>0</v>
      </c>
      <c r="U222" s="220">
        <v>0</v>
      </c>
      <c r="V222" s="220"/>
      <c r="W222" s="220"/>
      <c r="X222" s="220"/>
      <c r="Y222" s="218">
        <v>0</v>
      </c>
      <c r="Z222" s="221">
        <v>13</v>
      </c>
      <c r="AA222" s="221">
        <v>5</v>
      </c>
      <c r="AB222" s="221">
        <v>3</v>
      </c>
      <c r="AC222" s="218">
        <v>21</v>
      </c>
      <c r="AD222" s="221">
        <v>2</v>
      </c>
      <c r="AE222" s="222">
        <v>0</v>
      </c>
      <c r="AF222" s="222">
        <v>0</v>
      </c>
      <c r="AG222" s="222">
        <v>0</v>
      </c>
      <c r="AH222" s="222">
        <v>1</v>
      </c>
      <c r="AI222" s="222">
        <v>1</v>
      </c>
      <c r="AJ222" s="222">
        <v>0</v>
      </c>
      <c r="AK222" s="222">
        <v>0</v>
      </c>
      <c r="AL222" s="222">
        <v>0</v>
      </c>
      <c r="AM222" s="222">
        <v>0</v>
      </c>
      <c r="AN222" s="222">
        <v>0</v>
      </c>
      <c r="AO222" s="222">
        <v>0</v>
      </c>
      <c r="AP222" s="222">
        <v>0</v>
      </c>
      <c r="AQ222" s="222">
        <v>0</v>
      </c>
      <c r="AR222" s="222">
        <v>0</v>
      </c>
      <c r="AS222" s="222">
        <v>25</v>
      </c>
      <c r="CK222" s="212"/>
      <c r="CL222" s="212"/>
      <c r="CM222" s="212"/>
      <c r="CN222" s="212"/>
      <c r="CO222" s="212"/>
      <c r="CP222" s="212"/>
      <c r="CQ222" s="212"/>
      <c r="CR222" s="212"/>
      <c r="CS222" s="212"/>
      <c r="CT222" s="212"/>
      <c r="CU222" s="212"/>
      <c r="CV222" s="212"/>
      <c r="CW222" s="212"/>
      <c r="CX222" s="212"/>
      <c r="CY222" s="212"/>
      <c r="CZ222" s="212"/>
      <c r="DA222" s="212"/>
      <c r="DB222" s="212"/>
      <c r="DC222" s="212"/>
      <c r="DE222" s="221">
        <v>6</v>
      </c>
      <c r="DF222" s="221">
        <v>2</v>
      </c>
      <c r="DG222" s="221">
        <v>2</v>
      </c>
      <c r="DH222" s="221">
        <v>2</v>
      </c>
      <c r="DI222" s="221">
        <v>0</v>
      </c>
      <c r="DJ222" s="222">
        <v>0</v>
      </c>
      <c r="DK222" s="222">
        <v>1</v>
      </c>
      <c r="DL222" s="222">
        <v>0</v>
      </c>
      <c r="DM222" s="222">
        <v>0</v>
      </c>
      <c r="DN222" s="221">
        <v>0</v>
      </c>
      <c r="DO222" s="221">
        <v>0</v>
      </c>
      <c r="DP222" s="221">
        <v>0</v>
      </c>
      <c r="DQ222" s="221">
        <v>0</v>
      </c>
      <c r="DR222" s="221">
        <v>9</v>
      </c>
      <c r="DS222" s="221">
        <v>3</v>
      </c>
      <c r="DT222" s="222">
        <v>0</v>
      </c>
      <c r="DU222" s="222">
        <v>0</v>
      </c>
      <c r="DV222" s="222">
        <v>0</v>
      </c>
      <c r="DW222" s="222">
        <v>0</v>
      </c>
      <c r="DX222" s="222">
        <v>0</v>
      </c>
      <c r="DY222" s="222">
        <v>0</v>
      </c>
      <c r="DZ222" s="223">
        <v>25</v>
      </c>
    </row>
    <row r="223" spans="1:130" x14ac:dyDescent="0.25">
      <c r="A223" s="202" t="s">
        <v>296</v>
      </c>
      <c r="B223" s="202" t="s">
        <v>358</v>
      </c>
      <c r="C223" s="213">
        <v>2012</v>
      </c>
      <c r="D223" s="213" t="s">
        <v>192</v>
      </c>
      <c r="G223" s="213">
        <v>43</v>
      </c>
      <c r="H223" s="213">
        <v>24</v>
      </c>
      <c r="J223" s="213">
        <v>3</v>
      </c>
      <c r="K223" s="213">
        <v>3</v>
      </c>
      <c r="L223" s="213">
        <v>1</v>
      </c>
      <c r="M223" s="213">
        <v>17</v>
      </c>
      <c r="N223" s="213">
        <v>0</v>
      </c>
      <c r="O223" s="213">
        <v>24</v>
      </c>
      <c r="P223" s="213"/>
      <c r="Q223" s="213"/>
      <c r="R223" s="213"/>
      <c r="S223" s="213"/>
      <c r="T223" s="213"/>
      <c r="U223" s="213"/>
      <c r="V223" s="213"/>
      <c r="W223" s="213"/>
      <c r="X223" s="213"/>
      <c r="Y223" s="213">
        <v>0</v>
      </c>
      <c r="Z223" s="213">
        <v>1</v>
      </c>
      <c r="AA223" s="213">
        <v>0</v>
      </c>
      <c r="AB223" s="213">
        <v>0</v>
      </c>
      <c r="AC223" s="213">
        <v>1</v>
      </c>
      <c r="AD223" s="213">
        <v>0</v>
      </c>
      <c r="AE223" s="213">
        <v>0</v>
      </c>
      <c r="AF223" s="213">
        <v>1</v>
      </c>
      <c r="AG223" s="213">
        <v>0</v>
      </c>
      <c r="AH223" s="213">
        <v>0</v>
      </c>
      <c r="AI223" s="213">
        <v>0</v>
      </c>
      <c r="AJ223" s="213">
        <v>0</v>
      </c>
      <c r="AK223" s="213">
        <v>0</v>
      </c>
      <c r="AL223" s="213">
        <v>0</v>
      </c>
      <c r="AM223" s="213">
        <v>0</v>
      </c>
      <c r="AN223" s="213">
        <v>0</v>
      </c>
      <c r="AO223" s="213">
        <v>0</v>
      </c>
      <c r="AP223" s="213">
        <v>0</v>
      </c>
      <c r="AQ223" s="213">
        <v>0</v>
      </c>
      <c r="AR223" s="213">
        <v>0</v>
      </c>
      <c r="AS223" s="213">
        <v>3</v>
      </c>
      <c r="CK223" s="212"/>
      <c r="CL223" s="212"/>
      <c r="CM223" s="212"/>
      <c r="CN223" s="212"/>
      <c r="CO223" s="212"/>
      <c r="CP223" s="212"/>
      <c r="CQ223" s="212"/>
      <c r="CR223" s="212"/>
      <c r="CS223" s="212"/>
      <c r="CT223" s="212"/>
      <c r="CU223" s="212"/>
      <c r="CV223" s="212"/>
      <c r="CW223" s="212"/>
      <c r="CX223" s="212"/>
      <c r="CY223" s="212"/>
      <c r="CZ223" s="212"/>
      <c r="DA223" s="212"/>
      <c r="DB223" s="212"/>
      <c r="DC223" s="212"/>
      <c r="DE223" s="213">
        <v>2</v>
      </c>
      <c r="DF223" s="213">
        <v>0</v>
      </c>
      <c r="DG223" s="213">
        <v>0</v>
      </c>
      <c r="DH223" s="213">
        <v>0</v>
      </c>
      <c r="DI223" s="213">
        <v>0</v>
      </c>
      <c r="DJ223" s="213">
        <v>0</v>
      </c>
      <c r="DK223" s="213">
        <v>0</v>
      </c>
      <c r="DL223" s="213">
        <v>0</v>
      </c>
      <c r="DM223" s="213">
        <v>0</v>
      </c>
      <c r="DN223" s="213">
        <v>0</v>
      </c>
      <c r="DO223" s="213">
        <v>0</v>
      </c>
      <c r="DP223" s="213">
        <v>0</v>
      </c>
      <c r="DQ223" s="213">
        <v>0</v>
      </c>
      <c r="DR223" s="213">
        <v>0</v>
      </c>
      <c r="DS223" s="213">
        <v>0</v>
      </c>
      <c r="DT223" s="213">
        <v>0</v>
      </c>
      <c r="DU223" s="213">
        <v>0</v>
      </c>
      <c r="DV223" s="213">
        <v>0</v>
      </c>
      <c r="DW223" s="213">
        <v>1</v>
      </c>
      <c r="DX223" s="213">
        <v>0</v>
      </c>
      <c r="DY223" s="213">
        <v>0</v>
      </c>
      <c r="DZ223" s="213">
        <v>3</v>
      </c>
    </row>
    <row r="224" spans="1:130" x14ac:dyDescent="0.25">
      <c r="A224" s="202" t="s">
        <v>296</v>
      </c>
      <c r="B224" s="202" t="s">
        <v>358</v>
      </c>
      <c r="C224" s="213">
        <v>2012</v>
      </c>
      <c r="D224" s="204" t="s">
        <v>309</v>
      </c>
      <c r="G224" s="213">
        <v>358</v>
      </c>
      <c r="H224" s="213">
        <v>285</v>
      </c>
      <c r="J224" s="213">
        <v>90</v>
      </c>
      <c r="K224" s="213">
        <v>20</v>
      </c>
      <c r="L224" s="213">
        <v>50</v>
      </c>
      <c r="M224" s="213">
        <v>122</v>
      </c>
      <c r="N224" s="213">
        <v>3</v>
      </c>
      <c r="O224" s="213">
        <v>285</v>
      </c>
      <c r="P224" s="213"/>
      <c r="Q224" s="213"/>
      <c r="R224" s="213"/>
      <c r="S224" s="213"/>
      <c r="T224" s="213"/>
      <c r="U224" s="213"/>
      <c r="V224" s="213"/>
      <c r="W224" s="213"/>
      <c r="X224" s="213"/>
      <c r="Y224" s="213">
        <v>0</v>
      </c>
      <c r="Z224" s="213">
        <v>41</v>
      </c>
      <c r="AA224" s="213">
        <v>3</v>
      </c>
      <c r="AB224" s="213">
        <v>3</v>
      </c>
      <c r="AC224" s="213">
        <v>47</v>
      </c>
      <c r="AD224" s="213">
        <v>19</v>
      </c>
      <c r="AE224" s="213">
        <v>2</v>
      </c>
      <c r="AF224" s="213">
        <v>7</v>
      </c>
      <c r="AG224" s="213">
        <v>0</v>
      </c>
      <c r="AH224" s="213">
        <v>3</v>
      </c>
      <c r="AI224" s="213">
        <v>8</v>
      </c>
      <c r="AJ224" s="213">
        <v>1</v>
      </c>
      <c r="AK224" s="213">
        <v>0</v>
      </c>
      <c r="AL224" s="213">
        <v>0</v>
      </c>
      <c r="AM224" s="213">
        <v>0</v>
      </c>
      <c r="AN224" s="213">
        <v>0</v>
      </c>
      <c r="AO224" s="213">
        <v>0</v>
      </c>
      <c r="AP224" s="213">
        <v>2</v>
      </c>
      <c r="AQ224" s="213">
        <v>1</v>
      </c>
      <c r="AR224" s="213">
        <v>0</v>
      </c>
      <c r="AS224" s="213">
        <v>90</v>
      </c>
      <c r="CK224" s="212"/>
      <c r="CL224" s="212"/>
      <c r="CM224" s="212"/>
      <c r="CN224" s="212"/>
      <c r="CO224" s="212"/>
      <c r="CP224" s="212"/>
      <c r="CQ224" s="212"/>
      <c r="CR224" s="212"/>
      <c r="CS224" s="212"/>
      <c r="CT224" s="212"/>
      <c r="CU224" s="212"/>
      <c r="CV224" s="212"/>
      <c r="CW224" s="212"/>
      <c r="CX224" s="212"/>
      <c r="CY224" s="212"/>
      <c r="CZ224" s="212"/>
      <c r="DA224" s="212"/>
      <c r="DB224" s="212"/>
      <c r="DC224" s="212"/>
      <c r="DE224" s="213">
        <v>37</v>
      </c>
      <c r="DF224" s="213">
        <v>16</v>
      </c>
      <c r="DG224" s="213">
        <v>5</v>
      </c>
      <c r="DH224" s="213">
        <v>2</v>
      </c>
      <c r="DI224" s="213">
        <v>3</v>
      </c>
      <c r="DJ224" s="213">
        <v>0</v>
      </c>
      <c r="DK224" s="213">
        <v>1</v>
      </c>
      <c r="DL224" s="213">
        <v>0</v>
      </c>
      <c r="DM224" s="213">
        <v>2</v>
      </c>
      <c r="DN224" s="213">
        <v>0</v>
      </c>
      <c r="DO224" s="213">
        <v>0</v>
      </c>
      <c r="DP224" s="213">
        <v>0</v>
      </c>
      <c r="DQ224" s="213">
        <v>3</v>
      </c>
      <c r="DR224" s="213">
        <v>8</v>
      </c>
      <c r="DS224" s="213">
        <v>0</v>
      </c>
      <c r="DT224" s="213">
        <v>1</v>
      </c>
      <c r="DU224" s="213">
        <v>1</v>
      </c>
      <c r="DV224" s="213">
        <v>1</v>
      </c>
      <c r="DW224" s="213">
        <v>3</v>
      </c>
      <c r="DX224" s="213">
        <v>0</v>
      </c>
      <c r="DY224" s="213">
        <v>7</v>
      </c>
      <c r="DZ224" s="213">
        <v>90</v>
      </c>
    </row>
    <row r="225" spans="1:130" x14ac:dyDescent="0.25">
      <c r="A225" s="202" t="s">
        <v>296</v>
      </c>
      <c r="C225" s="214">
        <v>2012</v>
      </c>
      <c r="D225" s="254" t="s">
        <v>297</v>
      </c>
      <c r="G225" s="214"/>
      <c r="H225" s="214"/>
      <c r="J225" s="214"/>
      <c r="K225" s="214"/>
      <c r="L225" s="214"/>
      <c r="M225" s="214"/>
      <c r="N225" s="214"/>
      <c r="O225" s="214"/>
      <c r="P225" s="214"/>
      <c r="Q225" s="213">
        <v>337</v>
      </c>
      <c r="R225" s="213">
        <v>40</v>
      </c>
      <c r="S225" s="213">
        <v>297</v>
      </c>
      <c r="T225" s="213">
        <v>283</v>
      </c>
      <c r="U225" s="213">
        <v>54</v>
      </c>
      <c r="V225" s="213"/>
      <c r="W225" s="213"/>
      <c r="X225" s="213"/>
      <c r="Y225" s="213"/>
      <c r="Z225" s="213"/>
      <c r="AA225" s="213"/>
      <c r="AB225" s="213"/>
      <c r="AC225" s="213"/>
      <c r="AD225" s="213"/>
      <c r="AE225" s="213"/>
      <c r="AF225" s="213"/>
      <c r="AG225" s="213"/>
      <c r="AH225" s="213"/>
      <c r="AI225" s="213"/>
      <c r="AJ225" s="213"/>
      <c r="AK225" s="213"/>
      <c r="AL225" s="213"/>
      <c r="AM225" s="213"/>
      <c r="AN225" s="213"/>
      <c r="AO225" s="213"/>
      <c r="AP225" s="213"/>
      <c r="AQ225" s="213"/>
      <c r="AR225" s="213"/>
      <c r="AS225" s="213"/>
      <c r="CK225" s="212"/>
      <c r="CL225" s="212"/>
      <c r="CM225" s="212"/>
      <c r="CN225" s="212"/>
      <c r="CO225" s="212"/>
      <c r="CP225" s="212"/>
      <c r="CQ225" s="212"/>
      <c r="CR225" s="212"/>
      <c r="CS225" s="212"/>
      <c r="CT225" s="212"/>
      <c r="CU225" s="212"/>
      <c r="CV225" s="212"/>
      <c r="CW225" s="212"/>
      <c r="CX225" s="212"/>
      <c r="CY225" s="212"/>
      <c r="CZ225" s="212"/>
      <c r="DA225" s="212"/>
      <c r="DB225" s="212"/>
      <c r="DC225" s="212"/>
      <c r="DE225" s="213"/>
      <c r="DF225" s="213"/>
      <c r="DG225" s="213"/>
      <c r="DH225" s="213"/>
      <c r="DI225" s="213"/>
      <c r="DJ225" s="213"/>
      <c r="DK225" s="213"/>
      <c r="DL225" s="213"/>
      <c r="DM225" s="213"/>
      <c r="DN225" s="213"/>
      <c r="DO225" s="213"/>
      <c r="DP225" s="213"/>
      <c r="DQ225" s="213"/>
      <c r="DR225" s="213"/>
      <c r="DS225" s="213"/>
      <c r="DT225" s="213"/>
      <c r="DU225" s="213"/>
      <c r="DV225" s="213"/>
      <c r="DW225" s="213"/>
      <c r="DX225" s="213"/>
      <c r="DY225" s="213"/>
      <c r="DZ225" s="213"/>
    </row>
    <row r="226" spans="1:130" x14ac:dyDescent="0.25">
      <c r="A226" s="202" t="s">
        <v>296</v>
      </c>
      <c r="B226" s="202" t="s">
        <v>358</v>
      </c>
      <c r="C226" s="213">
        <v>2013</v>
      </c>
      <c r="D226" s="213" t="s">
        <v>192</v>
      </c>
      <c r="G226" s="213">
        <v>28</v>
      </c>
      <c r="H226" s="213">
        <v>22</v>
      </c>
      <c r="J226" s="213">
        <v>5</v>
      </c>
      <c r="K226" s="213">
        <v>3</v>
      </c>
      <c r="L226" s="213">
        <v>3</v>
      </c>
      <c r="M226" s="213">
        <v>11</v>
      </c>
      <c r="N226" s="213">
        <v>0</v>
      </c>
      <c r="O226" s="213">
        <v>22</v>
      </c>
      <c r="P226" s="213"/>
      <c r="Q226" s="213"/>
      <c r="R226" s="213"/>
      <c r="S226" s="213"/>
      <c r="T226" s="213"/>
      <c r="U226" s="213"/>
      <c r="V226" s="213"/>
      <c r="W226" s="213"/>
      <c r="X226" s="213"/>
      <c r="Y226" s="213">
        <v>0</v>
      </c>
      <c r="Z226" s="213">
        <v>1</v>
      </c>
      <c r="AA226" s="213">
        <v>0</v>
      </c>
      <c r="AB226" s="213">
        <v>0</v>
      </c>
      <c r="AC226" s="213">
        <v>1</v>
      </c>
      <c r="AD226" s="213">
        <v>2</v>
      </c>
      <c r="AE226" s="213">
        <v>2</v>
      </c>
      <c r="AF226" s="213">
        <v>0</v>
      </c>
      <c r="AG226" s="213">
        <v>0</v>
      </c>
      <c r="AH226" s="213">
        <v>0</v>
      </c>
      <c r="AI226" s="213">
        <v>0</v>
      </c>
      <c r="AJ226" s="213">
        <v>0</v>
      </c>
      <c r="AK226" s="213">
        <v>0</v>
      </c>
      <c r="AL226" s="213">
        <v>0</v>
      </c>
      <c r="AM226" s="213">
        <v>0</v>
      </c>
      <c r="AN226" s="213">
        <v>0</v>
      </c>
      <c r="AO226" s="213">
        <v>0</v>
      </c>
      <c r="AP226" s="213">
        <v>0</v>
      </c>
      <c r="AQ226" s="213">
        <v>0</v>
      </c>
      <c r="AR226" s="213">
        <v>0</v>
      </c>
      <c r="AS226" s="213">
        <v>5</v>
      </c>
      <c r="CK226" s="212"/>
      <c r="CL226" s="212"/>
      <c r="CM226" s="212"/>
      <c r="CN226" s="212"/>
      <c r="CO226" s="212"/>
      <c r="CP226" s="212"/>
      <c r="CQ226" s="212"/>
      <c r="CR226" s="212"/>
      <c r="CS226" s="212"/>
      <c r="CT226" s="212"/>
      <c r="CU226" s="212"/>
      <c r="CV226" s="212"/>
      <c r="CW226" s="212"/>
      <c r="CX226" s="212"/>
      <c r="CY226" s="212"/>
      <c r="CZ226" s="212"/>
      <c r="DA226" s="212"/>
      <c r="DB226" s="212"/>
      <c r="DC226" s="212"/>
      <c r="DE226" s="213">
        <v>1</v>
      </c>
      <c r="DF226" s="213">
        <v>1</v>
      </c>
      <c r="DG226" s="213">
        <v>0</v>
      </c>
      <c r="DH226" s="213">
        <v>0</v>
      </c>
      <c r="DI226" s="213">
        <v>0</v>
      </c>
      <c r="DJ226" s="213">
        <v>0</v>
      </c>
      <c r="DK226" s="213">
        <v>0</v>
      </c>
      <c r="DL226" s="213">
        <v>0</v>
      </c>
      <c r="DM226" s="213">
        <v>0</v>
      </c>
      <c r="DN226" s="213">
        <v>0</v>
      </c>
      <c r="DO226" s="213">
        <v>0</v>
      </c>
      <c r="DP226" s="213">
        <v>0</v>
      </c>
      <c r="DQ226" s="213">
        <v>0</v>
      </c>
      <c r="DR226" s="213">
        <v>2</v>
      </c>
      <c r="DS226" s="213">
        <v>0</v>
      </c>
      <c r="DT226" s="213">
        <v>0</v>
      </c>
      <c r="DU226" s="213">
        <v>0</v>
      </c>
      <c r="DV226" s="213">
        <v>0</v>
      </c>
      <c r="DW226" s="213">
        <v>0</v>
      </c>
      <c r="DX226" s="213">
        <v>0</v>
      </c>
      <c r="DY226" s="213">
        <v>1</v>
      </c>
      <c r="DZ226" s="213">
        <v>5</v>
      </c>
    </row>
    <row r="227" spans="1:130" x14ac:dyDescent="0.25">
      <c r="A227" s="202" t="s">
        <v>296</v>
      </c>
      <c r="B227" s="202" t="s">
        <v>358</v>
      </c>
      <c r="C227" s="213">
        <v>2013</v>
      </c>
      <c r="D227" s="204" t="s">
        <v>309</v>
      </c>
      <c r="G227" s="213">
        <v>297</v>
      </c>
      <c r="H227" s="213">
        <v>243</v>
      </c>
      <c r="J227" s="213">
        <v>79</v>
      </c>
      <c r="K227" s="213">
        <v>8</v>
      </c>
      <c r="L227" s="213">
        <v>41</v>
      </c>
      <c r="M227" s="213">
        <v>106</v>
      </c>
      <c r="N227" s="213">
        <v>8</v>
      </c>
      <c r="O227" s="213">
        <v>243</v>
      </c>
      <c r="P227" s="213"/>
      <c r="Q227" s="213"/>
      <c r="R227" s="213"/>
      <c r="S227" s="213"/>
      <c r="T227" s="213"/>
      <c r="U227" s="213"/>
      <c r="V227" s="213"/>
      <c r="W227" s="213"/>
      <c r="X227" s="213"/>
      <c r="Y227" s="213">
        <v>0</v>
      </c>
      <c r="Z227" s="213">
        <v>55</v>
      </c>
      <c r="AA227" s="213">
        <v>5</v>
      </c>
      <c r="AB227" s="213">
        <v>1</v>
      </c>
      <c r="AC227" s="213">
        <v>61</v>
      </c>
      <c r="AD227" s="213">
        <v>10</v>
      </c>
      <c r="AE227" s="213">
        <v>0</v>
      </c>
      <c r="AF227" s="213">
        <v>4</v>
      </c>
      <c r="AG227" s="213">
        <v>0</v>
      </c>
      <c r="AH227" s="213">
        <v>1</v>
      </c>
      <c r="AI227" s="213">
        <v>2</v>
      </c>
      <c r="AJ227" s="213">
        <v>0</v>
      </c>
      <c r="AK227" s="213">
        <v>0</v>
      </c>
      <c r="AL227" s="213">
        <v>0</v>
      </c>
      <c r="AM227" s="213">
        <v>0</v>
      </c>
      <c r="AN227" s="213">
        <v>0</v>
      </c>
      <c r="AO227" s="213">
        <v>0</v>
      </c>
      <c r="AP227" s="213">
        <v>0</v>
      </c>
      <c r="AQ227" s="213">
        <v>1</v>
      </c>
      <c r="AR227" s="213">
        <v>0</v>
      </c>
      <c r="AS227" s="213">
        <v>79</v>
      </c>
      <c r="CK227" s="212"/>
      <c r="CL227" s="212"/>
      <c r="CM227" s="212"/>
      <c r="CN227" s="212"/>
      <c r="CO227" s="212"/>
      <c r="CP227" s="212"/>
      <c r="CQ227" s="212"/>
      <c r="CR227" s="212"/>
      <c r="CS227" s="212"/>
      <c r="CT227" s="212"/>
      <c r="CU227" s="212"/>
      <c r="CV227" s="212"/>
      <c r="CW227" s="212"/>
      <c r="CX227" s="212"/>
      <c r="CY227" s="212"/>
      <c r="CZ227" s="212"/>
      <c r="DA227" s="212"/>
      <c r="DB227" s="212"/>
      <c r="DC227" s="212"/>
      <c r="DE227" s="213">
        <v>32</v>
      </c>
      <c r="DF227" s="213">
        <v>16</v>
      </c>
      <c r="DG227" s="213">
        <v>7</v>
      </c>
      <c r="DH227" s="213">
        <v>3</v>
      </c>
      <c r="DI227" s="213">
        <v>0</v>
      </c>
      <c r="DJ227" s="213">
        <v>0</v>
      </c>
      <c r="DK227" s="213">
        <v>0</v>
      </c>
      <c r="DL227" s="213">
        <v>0</v>
      </c>
      <c r="DM227" s="213">
        <v>0</v>
      </c>
      <c r="DN227" s="213">
        <v>0</v>
      </c>
      <c r="DO227" s="213">
        <v>0</v>
      </c>
      <c r="DP227" s="213">
        <v>0</v>
      </c>
      <c r="DQ227" s="213">
        <v>5</v>
      </c>
      <c r="DR227" s="213">
        <v>10</v>
      </c>
      <c r="DS227" s="213">
        <v>0</v>
      </c>
      <c r="DT227" s="213">
        <v>0</v>
      </c>
      <c r="DU227" s="213">
        <v>0</v>
      </c>
      <c r="DV227" s="213">
        <v>0</v>
      </c>
      <c r="DW227" s="213">
        <v>3</v>
      </c>
      <c r="DX227" s="213">
        <v>0</v>
      </c>
      <c r="DY227" s="213">
        <v>3</v>
      </c>
      <c r="DZ227" s="213">
        <v>79</v>
      </c>
    </row>
    <row r="228" spans="1:130" x14ac:dyDescent="0.25">
      <c r="A228" s="202" t="s">
        <v>296</v>
      </c>
      <c r="C228" s="229">
        <v>2013</v>
      </c>
      <c r="D228" s="229" t="s">
        <v>297</v>
      </c>
      <c r="G228" s="213"/>
      <c r="H228" s="213"/>
      <c r="J228" s="213"/>
      <c r="K228" s="213"/>
      <c r="L228" s="213"/>
      <c r="M228" s="213"/>
      <c r="N228" s="213"/>
      <c r="O228" s="213"/>
      <c r="P228" s="213"/>
      <c r="Q228" s="213">
        <v>374</v>
      </c>
      <c r="R228" s="213">
        <v>60</v>
      </c>
      <c r="S228" s="213">
        <v>314</v>
      </c>
      <c r="T228" s="213">
        <v>315</v>
      </c>
      <c r="U228" s="213">
        <v>59</v>
      </c>
      <c r="V228" s="213"/>
      <c r="W228" s="213"/>
      <c r="X228" s="213"/>
      <c r="Y228" s="213"/>
      <c r="Z228" s="213"/>
      <c r="AA228" s="213"/>
      <c r="AB228" s="213"/>
      <c r="AC228" s="213"/>
      <c r="AD228" s="213"/>
      <c r="AE228" s="213"/>
      <c r="AF228" s="213"/>
      <c r="AG228" s="213"/>
      <c r="AH228" s="213"/>
      <c r="AI228" s="213"/>
      <c r="AJ228" s="213"/>
      <c r="AK228" s="213"/>
      <c r="AL228" s="213"/>
      <c r="AM228" s="213"/>
      <c r="AN228" s="213"/>
      <c r="AO228" s="213"/>
      <c r="AP228" s="213"/>
      <c r="AQ228" s="213"/>
      <c r="AR228" s="213"/>
      <c r="AS228" s="213"/>
      <c r="CK228" s="212"/>
      <c r="CL228" s="212"/>
      <c r="CM228" s="212"/>
      <c r="CN228" s="212"/>
      <c r="CO228" s="212"/>
      <c r="CP228" s="212"/>
      <c r="CQ228" s="212"/>
      <c r="CR228" s="212"/>
      <c r="CS228" s="212"/>
      <c r="CT228" s="212"/>
      <c r="CU228" s="212"/>
      <c r="CV228" s="212"/>
      <c r="CW228" s="212"/>
      <c r="CX228" s="212"/>
      <c r="CY228" s="212"/>
      <c r="CZ228" s="212"/>
      <c r="DA228" s="212"/>
      <c r="DB228" s="212"/>
      <c r="DC228" s="212"/>
      <c r="DE228" s="213"/>
      <c r="DF228" s="213"/>
      <c r="DG228" s="213"/>
      <c r="DH228" s="213"/>
      <c r="DI228" s="213"/>
      <c r="DJ228" s="213"/>
      <c r="DK228" s="213"/>
      <c r="DL228" s="213"/>
      <c r="DM228" s="213"/>
      <c r="DN228" s="213"/>
      <c r="DO228" s="213"/>
      <c r="DP228" s="213"/>
      <c r="DQ228" s="213"/>
      <c r="DR228" s="213"/>
      <c r="DS228" s="213"/>
      <c r="DT228" s="213"/>
      <c r="DU228" s="213"/>
      <c r="DV228" s="213"/>
      <c r="DW228" s="213"/>
      <c r="DX228" s="213"/>
      <c r="DY228" s="213"/>
      <c r="DZ228" s="213"/>
    </row>
    <row r="229" spans="1:130" x14ac:dyDescent="0.25">
      <c r="A229" s="202" t="s">
        <v>296</v>
      </c>
      <c r="B229" s="202" t="s">
        <v>358</v>
      </c>
      <c r="C229" s="213">
        <v>2014</v>
      </c>
      <c r="D229" s="213" t="s">
        <v>192</v>
      </c>
      <c r="G229" s="213">
        <v>13</v>
      </c>
      <c r="H229" s="213">
        <v>12</v>
      </c>
      <c r="J229" s="213">
        <v>2</v>
      </c>
      <c r="K229" s="213">
        <v>1</v>
      </c>
      <c r="L229" s="213">
        <v>4</v>
      </c>
      <c r="M229" s="213">
        <v>5</v>
      </c>
      <c r="N229" s="213">
        <v>0</v>
      </c>
      <c r="O229" s="213">
        <v>12</v>
      </c>
      <c r="P229" s="213"/>
      <c r="Q229" s="213"/>
      <c r="R229" s="213"/>
      <c r="S229" s="213"/>
      <c r="T229" s="213"/>
      <c r="U229" s="213"/>
      <c r="V229" s="213"/>
      <c r="W229" s="213"/>
      <c r="X229" s="213"/>
      <c r="Y229" s="213">
        <v>0</v>
      </c>
      <c r="Z229" s="213">
        <v>1</v>
      </c>
      <c r="AA229" s="213">
        <v>0</v>
      </c>
      <c r="AB229" s="213">
        <v>0</v>
      </c>
      <c r="AC229" s="213">
        <v>0</v>
      </c>
      <c r="AD229" s="213">
        <v>0</v>
      </c>
      <c r="AE229" s="213">
        <v>1</v>
      </c>
      <c r="AF229" s="213">
        <v>0</v>
      </c>
      <c r="AG229" s="213">
        <v>0</v>
      </c>
      <c r="AH229" s="213">
        <v>0</v>
      </c>
      <c r="AI229" s="213">
        <v>0</v>
      </c>
      <c r="AJ229" s="213">
        <v>0</v>
      </c>
      <c r="AK229" s="213">
        <v>0</v>
      </c>
      <c r="AL229" s="213">
        <v>0</v>
      </c>
      <c r="AM229" s="213">
        <v>0</v>
      </c>
      <c r="AN229" s="213">
        <v>0</v>
      </c>
      <c r="AO229" s="213">
        <v>0</v>
      </c>
      <c r="AP229" s="213">
        <v>0</v>
      </c>
      <c r="AQ229" s="213">
        <v>0</v>
      </c>
      <c r="AR229" s="213">
        <v>0</v>
      </c>
      <c r="AS229" s="213">
        <v>2</v>
      </c>
      <c r="CK229" s="212"/>
      <c r="CL229" s="212"/>
      <c r="CM229" s="212"/>
      <c r="CN229" s="212"/>
      <c r="CO229" s="212"/>
      <c r="CP229" s="212"/>
      <c r="CQ229" s="212"/>
      <c r="CR229" s="212"/>
      <c r="CS229" s="212"/>
      <c r="CT229" s="212"/>
      <c r="CU229" s="212"/>
      <c r="CV229" s="212"/>
      <c r="CW229" s="212"/>
      <c r="CX229" s="212"/>
      <c r="CY229" s="212"/>
      <c r="CZ229" s="212"/>
      <c r="DA229" s="212"/>
      <c r="DB229" s="212"/>
      <c r="DC229" s="212"/>
      <c r="DE229" s="213">
        <v>1</v>
      </c>
      <c r="DF229" s="213">
        <v>0</v>
      </c>
      <c r="DG229" s="213">
        <v>0</v>
      </c>
      <c r="DH229" s="213">
        <v>0</v>
      </c>
      <c r="DI229" s="213">
        <v>0</v>
      </c>
      <c r="DJ229" s="213">
        <v>0</v>
      </c>
      <c r="DK229" s="213">
        <v>0</v>
      </c>
      <c r="DL229" s="213">
        <v>0</v>
      </c>
      <c r="DM229" s="213">
        <v>0</v>
      </c>
      <c r="DN229" s="213">
        <v>0</v>
      </c>
      <c r="DO229" s="213">
        <v>0</v>
      </c>
      <c r="DP229" s="213">
        <v>0</v>
      </c>
      <c r="DQ229" s="213">
        <v>0</v>
      </c>
      <c r="DR229" s="213">
        <v>0</v>
      </c>
      <c r="DS229" s="213">
        <v>1</v>
      </c>
      <c r="DT229" s="213">
        <v>0</v>
      </c>
      <c r="DU229" s="213">
        <v>0</v>
      </c>
      <c r="DV229" s="213">
        <v>0</v>
      </c>
      <c r="DW229" s="213">
        <v>0</v>
      </c>
      <c r="DX229" s="213">
        <v>0</v>
      </c>
      <c r="DY229" s="213">
        <v>0</v>
      </c>
      <c r="DZ229" s="213">
        <v>2</v>
      </c>
    </row>
    <row r="230" spans="1:130" x14ac:dyDescent="0.25">
      <c r="A230" s="202" t="s">
        <v>296</v>
      </c>
      <c r="B230" s="202" t="s">
        <v>358</v>
      </c>
      <c r="C230" s="213">
        <v>2014</v>
      </c>
      <c r="D230" s="204" t="s">
        <v>309</v>
      </c>
      <c r="G230" s="213">
        <v>279</v>
      </c>
      <c r="H230" s="213">
        <v>241</v>
      </c>
      <c r="J230" s="213">
        <v>87</v>
      </c>
      <c r="K230" s="213">
        <v>9</v>
      </c>
      <c r="L230" s="213">
        <v>37</v>
      </c>
      <c r="M230" s="213">
        <v>89</v>
      </c>
      <c r="N230" s="213">
        <v>19</v>
      </c>
      <c r="O230" s="213">
        <v>241</v>
      </c>
      <c r="P230" s="213"/>
      <c r="Q230" s="213"/>
      <c r="R230" s="213"/>
      <c r="S230" s="213"/>
      <c r="T230" s="213"/>
      <c r="U230" s="213"/>
      <c r="V230" s="213"/>
      <c r="W230" s="213"/>
      <c r="X230" s="213"/>
      <c r="Y230" s="213">
        <v>0</v>
      </c>
      <c r="Z230" s="213">
        <v>50</v>
      </c>
      <c r="AA230" s="213">
        <v>9</v>
      </c>
      <c r="AB230" s="213">
        <v>2</v>
      </c>
      <c r="AC230" s="213">
        <v>61</v>
      </c>
      <c r="AD230" s="213">
        <v>12</v>
      </c>
      <c r="AE230" s="213">
        <v>2</v>
      </c>
      <c r="AF230" s="213">
        <v>1</v>
      </c>
      <c r="AG230" s="213">
        <v>0</v>
      </c>
      <c r="AH230" s="213">
        <v>1</v>
      </c>
      <c r="AI230" s="213">
        <v>7</v>
      </c>
      <c r="AJ230" s="213">
        <v>0</v>
      </c>
      <c r="AK230" s="213">
        <v>0</v>
      </c>
      <c r="AL230" s="213">
        <v>0</v>
      </c>
      <c r="AM230" s="213">
        <v>1</v>
      </c>
      <c r="AN230" s="213">
        <v>0</v>
      </c>
      <c r="AO230" s="213">
        <v>0</v>
      </c>
      <c r="AP230" s="213">
        <v>0</v>
      </c>
      <c r="AQ230" s="213">
        <v>2</v>
      </c>
      <c r="AR230" s="213">
        <v>0</v>
      </c>
      <c r="AS230" s="213">
        <v>87</v>
      </c>
      <c r="CK230" s="212"/>
      <c r="CL230" s="212"/>
      <c r="CM230" s="212"/>
      <c r="CN230" s="212"/>
      <c r="CO230" s="212"/>
      <c r="CP230" s="212"/>
      <c r="CQ230" s="212"/>
      <c r="CR230" s="212"/>
      <c r="CS230" s="212"/>
      <c r="CT230" s="212"/>
      <c r="CU230" s="212"/>
      <c r="CV230" s="212"/>
      <c r="CW230" s="212"/>
      <c r="CX230" s="212"/>
      <c r="CY230" s="212"/>
      <c r="CZ230" s="212"/>
      <c r="DA230" s="212"/>
      <c r="DB230" s="212"/>
      <c r="DC230" s="212"/>
      <c r="DE230" s="213">
        <v>33</v>
      </c>
      <c r="DF230" s="213">
        <v>26</v>
      </c>
      <c r="DG230" s="213">
        <v>7</v>
      </c>
      <c r="DH230" s="213">
        <v>5</v>
      </c>
      <c r="DI230" s="213">
        <v>2</v>
      </c>
      <c r="DJ230" s="213">
        <v>0</v>
      </c>
      <c r="DK230" s="213">
        <v>4</v>
      </c>
      <c r="DL230" s="213">
        <v>0</v>
      </c>
      <c r="DM230" s="213">
        <v>1</v>
      </c>
      <c r="DN230" s="213">
        <v>0</v>
      </c>
      <c r="DO230" s="213">
        <v>0</v>
      </c>
      <c r="DP230" s="213">
        <v>0</v>
      </c>
      <c r="DQ230" s="213">
        <v>2</v>
      </c>
      <c r="DR230" s="213">
        <v>4</v>
      </c>
      <c r="DS230" s="213">
        <v>0</v>
      </c>
      <c r="DT230" s="213">
        <v>1</v>
      </c>
      <c r="DU230" s="213">
        <v>0</v>
      </c>
      <c r="DV230" s="213">
        <v>0</v>
      </c>
      <c r="DW230" s="213">
        <v>1</v>
      </c>
      <c r="DX230" s="213">
        <v>1</v>
      </c>
      <c r="DY230" s="213">
        <v>0</v>
      </c>
      <c r="DZ230" s="213">
        <v>87</v>
      </c>
    </row>
    <row r="231" spans="1:130" x14ac:dyDescent="0.25">
      <c r="A231" s="202" t="s">
        <v>296</v>
      </c>
      <c r="C231" s="174">
        <v>2014</v>
      </c>
      <c r="D231" s="214" t="s">
        <v>297</v>
      </c>
      <c r="Q231" s="213">
        <v>596</v>
      </c>
      <c r="R231" s="213">
        <v>98</v>
      </c>
      <c r="S231" s="213">
        <v>498</v>
      </c>
      <c r="T231" s="213">
        <v>439</v>
      </c>
      <c r="U231" s="213">
        <v>157</v>
      </c>
      <c r="V231" s="213"/>
      <c r="W231" s="213"/>
      <c r="X231" s="213"/>
      <c r="CK231" s="212"/>
      <c r="CL231" s="212"/>
      <c r="CM231" s="212"/>
      <c r="CN231" s="212"/>
      <c r="CO231" s="212"/>
      <c r="CP231" s="212"/>
      <c r="CQ231" s="212"/>
      <c r="CR231" s="212"/>
      <c r="CS231" s="212"/>
      <c r="CT231" s="212"/>
      <c r="CU231" s="212"/>
      <c r="CV231" s="212"/>
      <c r="CW231" s="212"/>
      <c r="CX231" s="212"/>
      <c r="CY231" s="212"/>
      <c r="CZ231" s="212"/>
      <c r="DA231" s="212"/>
      <c r="DB231" s="212"/>
      <c r="DC231" s="212"/>
    </row>
    <row r="232" spans="1:130" x14ac:dyDescent="0.25">
      <c r="A232" s="280" t="s">
        <v>298</v>
      </c>
      <c r="B232" s="280"/>
      <c r="C232" s="213">
        <v>2012</v>
      </c>
      <c r="D232" s="213" t="s">
        <v>192</v>
      </c>
      <c r="G232" s="213">
        <v>3</v>
      </c>
      <c r="H232" s="213">
        <v>3</v>
      </c>
      <c r="J232" s="213">
        <v>1</v>
      </c>
      <c r="K232" s="213">
        <v>2</v>
      </c>
      <c r="L232" s="213">
        <v>0</v>
      </c>
      <c r="M232" s="213">
        <v>0</v>
      </c>
      <c r="N232" s="213">
        <v>0</v>
      </c>
      <c r="O232" s="213">
        <v>3</v>
      </c>
      <c r="P232" s="213"/>
      <c r="Q232" s="213">
        <v>41</v>
      </c>
      <c r="R232" s="213">
        <v>0</v>
      </c>
      <c r="S232" s="213">
        <v>9</v>
      </c>
      <c r="T232" s="213">
        <v>9</v>
      </c>
      <c r="U232" s="213">
        <v>0</v>
      </c>
      <c r="V232" s="213"/>
      <c r="W232" s="213"/>
      <c r="X232" s="213"/>
      <c r="Y232" s="213">
        <v>0</v>
      </c>
      <c r="Z232" s="213"/>
      <c r="AA232" s="213"/>
      <c r="AB232" s="213"/>
      <c r="AC232" s="213">
        <v>0</v>
      </c>
      <c r="AD232" s="213">
        <v>0</v>
      </c>
      <c r="AE232" s="213">
        <v>2</v>
      </c>
      <c r="AF232" s="213">
        <v>0</v>
      </c>
      <c r="AG232" s="213">
        <v>0</v>
      </c>
      <c r="AH232" s="213">
        <v>0</v>
      </c>
      <c r="AI232" s="213">
        <v>0</v>
      </c>
      <c r="AJ232" s="213">
        <v>0</v>
      </c>
      <c r="AK232" s="213">
        <v>0</v>
      </c>
      <c r="AL232" s="213">
        <v>0</v>
      </c>
      <c r="AM232" s="213">
        <v>0</v>
      </c>
      <c r="AN232" s="213">
        <v>0</v>
      </c>
      <c r="AO232" s="213">
        <v>0</v>
      </c>
      <c r="AP232" s="213">
        <v>0</v>
      </c>
      <c r="AQ232" s="213">
        <v>0</v>
      </c>
      <c r="AR232" s="213">
        <v>0</v>
      </c>
      <c r="AS232" s="213">
        <v>2</v>
      </c>
      <c r="CK232" s="212"/>
      <c r="CL232" s="212"/>
      <c r="CM232" s="212"/>
      <c r="CN232" s="212"/>
      <c r="CO232" s="212"/>
      <c r="CP232" s="212"/>
      <c r="CQ232" s="212"/>
      <c r="CR232" s="212"/>
      <c r="CS232" s="212"/>
      <c r="CT232" s="212"/>
      <c r="CU232" s="212"/>
      <c r="CV232" s="212"/>
      <c r="CW232" s="212"/>
      <c r="CX232" s="212"/>
      <c r="CY232" s="212"/>
      <c r="CZ232" s="212"/>
      <c r="DA232" s="212"/>
      <c r="DB232" s="212"/>
      <c r="DC232" s="212"/>
      <c r="DE232" s="213">
        <v>0</v>
      </c>
      <c r="DF232" s="213">
        <v>1</v>
      </c>
      <c r="DG232" s="213">
        <v>0</v>
      </c>
      <c r="DH232" s="213">
        <v>0</v>
      </c>
      <c r="DI232" s="213">
        <v>0</v>
      </c>
      <c r="DJ232" s="213">
        <v>0</v>
      </c>
      <c r="DK232" s="213">
        <v>0</v>
      </c>
      <c r="DL232" s="213">
        <v>0</v>
      </c>
      <c r="DM232" s="213">
        <v>0</v>
      </c>
      <c r="DN232" s="213">
        <v>0</v>
      </c>
      <c r="DO232" s="213">
        <v>0</v>
      </c>
      <c r="DP232" s="213">
        <v>0</v>
      </c>
      <c r="DQ232" s="213">
        <v>0</v>
      </c>
      <c r="DR232" s="213">
        <v>0</v>
      </c>
      <c r="DS232" s="213">
        <v>0</v>
      </c>
      <c r="DT232" s="213">
        <v>0</v>
      </c>
      <c r="DU232" s="213">
        <v>0</v>
      </c>
      <c r="DV232" s="213">
        <v>0</v>
      </c>
      <c r="DW232" s="213">
        <v>0</v>
      </c>
      <c r="DX232" s="213">
        <v>0</v>
      </c>
      <c r="DY232" s="213">
        <v>0</v>
      </c>
      <c r="DZ232" s="213"/>
    </row>
    <row r="233" spans="1:130" x14ac:dyDescent="0.25">
      <c r="A233" s="280" t="s">
        <v>298</v>
      </c>
      <c r="B233" s="280"/>
      <c r="C233" s="213">
        <v>2012</v>
      </c>
      <c r="D233" s="204" t="s">
        <v>309</v>
      </c>
      <c r="G233" s="213">
        <v>85</v>
      </c>
      <c r="H233" s="213">
        <v>85</v>
      </c>
      <c r="J233" s="213">
        <v>61</v>
      </c>
      <c r="K233" s="213">
        <v>13</v>
      </c>
      <c r="L233" s="213">
        <v>8</v>
      </c>
      <c r="M233" s="213">
        <v>2</v>
      </c>
      <c r="N233" s="213">
        <v>1</v>
      </c>
      <c r="O233" s="213">
        <v>85</v>
      </c>
      <c r="P233" s="213"/>
      <c r="Q233" s="213">
        <v>1084</v>
      </c>
      <c r="R233" s="213">
        <v>3</v>
      </c>
      <c r="S233" s="213">
        <v>239</v>
      </c>
      <c r="T233" s="213">
        <v>197</v>
      </c>
      <c r="U233" s="213">
        <v>42</v>
      </c>
      <c r="V233" s="213"/>
      <c r="W233" s="213"/>
      <c r="X233" s="213"/>
      <c r="Y233" s="213">
        <v>0</v>
      </c>
      <c r="Z233" s="213"/>
      <c r="AA233" s="213"/>
      <c r="AB233" s="213"/>
      <c r="AC233" s="213">
        <v>28</v>
      </c>
      <c r="AD233" s="213">
        <v>16</v>
      </c>
      <c r="AE233" s="213">
        <v>0</v>
      </c>
      <c r="AF233" s="213">
        <v>2</v>
      </c>
      <c r="AG233" s="213">
        <v>0</v>
      </c>
      <c r="AH233" s="213">
        <v>1</v>
      </c>
      <c r="AI233" s="213">
        <v>2</v>
      </c>
      <c r="AJ233" s="213">
        <v>0</v>
      </c>
      <c r="AK233" s="213">
        <v>0</v>
      </c>
      <c r="AL233" s="213">
        <v>0</v>
      </c>
      <c r="AM233" s="213">
        <v>0</v>
      </c>
      <c r="AN233" s="213">
        <v>1</v>
      </c>
      <c r="AO233" s="213">
        <v>0</v>
      </c>
      <c r="AP233" s="213">
        <v>0</v>
      </c>
      <c r="AQ233" s="213">
        <v>3</v>
      </c>
      <c r="AR233" s="213">
        <v>6</v>
      </c>
      <c r="AS233" s="213">
        <v>59</v>
      </c>
      <c r="CK233" s="212"/>
      <c r="CL233" s="212"/>
      <c r="CM233" s="212"/>
      <c r="CN233" s="212"/>
      <c r="CO233" s="212"/>
      <c r="CP233" s="212"/>
      <c r="CQ233" s="212"/>
      <c r="CR233" s="212"/>
      <c r="CS233" s="212"/>
      <c r="CT233" s="212"/>
      <c r="CU233" s="212"/>
      <c r="CV233" s="212"/>
      <c r="CW233" s="212"/>
      <c r="CX233" s="212"/>
      <c r="CY233" s="212"/>
      <c r="CZ233" s="212"/>
      <c r="DA233" s="212"/>
      <c r="DB233" s="212"/>
      <c r="DC233" s="212"/>
      <c r="DE233" s="213">
        <v>20</v>
      </c>
      <c r="DF233" s="213">
        <v>3</v>
      </c>
      <c r="DG233" s="213">
        <v>4</v>
      </c>
      <c r="DH233" s="213">
        <v>17</v>
      </c>
      <c r="DI233" s="213">
        <v>2</v>
      </c>
      <c r="DJ233" s="213">
        <v>0</v>
      </c>
      <c r="DK233" s="213">
        <v>0</v>
      </c>
      <c r="DL233" s="213">
        <v>0</v>
      </c>
      <c r="DM233" s="213">
        <v>2</v>
      </c>
      <c r="DN233" s="213">
        <v>0</v>
      </c>
      <c r="DO233" s="213">
        <v>0</v>
      </c>
      <c r="DP233" s="213">
        <v>0</v>
      </c>
      <c r="DQ233" s="213">
        <v>1</v>
      </c>
      <c r="DR233" s="213">
        <v>1</v>
      </c>
      <c r="DS233" s="213">
        <v>6</v>
      </c>
      <c r="DT233" s="213">
        <v>0</v>
      </c>
      <c r="DU233" s="213">
        <v>0</v>
      </c>
      <c r="DV233" s="213">
        <v>0</v>
      </c>
      <c r="DW233" s="213">
        <v>0</v>
      </c>
      <c r="DX233" s="213">
        <v>0</v>
      </c>
      <c r="DY233" s="213">
        <v>4</v>
      </c>
      <c r="DZ233" s="213"/>
    </row>
    <row r="234" spans="1:130" x14ac:dyDescent="0.25">
      <c r="A234" s="280" t="s">
        <v>298</v>
      </c>
      <c r="B234" s="280"/>
      <c r="C234" s="214"/>
      <c r="D234" s="215"/>
      <c r="G234" s="214"/>
      <c r="H234" s="214"/>
      <c r="J234" s="214"/>
      <c r="K234" s="214"/>
      <c r="L234" s="214"/>
      <c r="M234" s="214"/>
      <c r="N234" s="214"/>
      <c r="O234" s="214"/>
      <c r="P234" s="214"/>
      <c r="Q234" s="213"/>
      <c r="R234" s="213"/>
      <c r="S234" s="213"/>
      <c r="T234" s="213"/>
      <c r="U234" s="213"/>
      <c r="V234" s="213"/>
      <c r="W234" s="213"/>
      <c r="X234" s="213"/>
      <c r="Y234" s="213"/>
      <c r="Z234" s="213"/>
      <c r="AA234" s="213"/>
      <c r="AB234" s="213"/>
      <c r="AC234" s="213"/>
      <c r="AD234" s="213"/>
      <c r="AE234" s="213"/>
      <c r="AF234" s="213"/>
      <c r="AG234" s="213"/>
      <c r="AH234" s="213"/>
      <c r="AI234" s="213"/>
      <c r="AJ234" s="213"/>
      <c r="AK234" s="213"/>
      <c r="AL234" s="213"/>
      <c r="AM234" s="213"/>
      <c r="AN234" s="213"/>
      <c r="AO234" s="213"/>
      <c r="AP234" s="213"/>
      <c r="AQ234" s="213"/>
      <c r="AR234" s="213"/>
      <c r="AS234" s="213"/>
      <c r="CK234" s="212"/>
      <c r="CL234" s="212"/>
      <c r="CM234" s="212"/>
      <c r="CN234" s="212"/>
      <c r="CO234" s="212"/>
      <c r="CP234" s="212"/>
      <c r="CQ234" s="212"/>
      <c r="CR234" s="212"/>
      <c r="CS234" s="212"/>
      <c r="CT234" s="212"/>
      <c r="CU234" s="212"/>
      <c r="CV234" s="212"/>
      <c r="CW234" s="212"/>
      <c r="CX234" s="212"/>
      <c r="CY234" s="212"/>
      <c r="CZ234" s="212"/>
      <c r="DA234" s="212"/>
      <c r="DB234" s="212"/>
      <c r="DC234" s="212"/>
      <c r="DE234" s="213"/>
      <c r="DF234" s="213"/>
      <c r="DG234" s="213"/>
      <c r="DH234" s="213"/>
      <c r="DI234" s="213"/>
      <c r="DJ234" s="213"/>
      <c r="DK234" s="213"/>
      <c r="DL234" s="213"/>
      <c r="DM234" s="213"/>
      <c r="DN234" s="213"/>
      <c r="DO234" s="213"/>
      <c r="DP234" s="213"/>
      <c r="DQ234" s="213"/>
      <c r="DR234" s="213"/>
      <c r="DS234" s="213"/>
      <c r="DT234" s="213"/>
      <c r="DU234" s="213"/>
      <c r="DV234" s="213"/>
      <c r="DW234" s="213"/>
      <c r="DX234" s="213"/>
      <c r="DY234" s="213"/>
      <c r="DZ234" s="213"/>
    </row>
    <row r="235" spans="1:130" x14ac:dyDescent="0.25">
      <c r="A235" s="280" t="s">
        <v>298</v>
      </c>
      <c r="B235" s="280"/>
      <c r="C235" s="213">
        <v>2013</v>
      </c>
      <c r="D235" s="213" t="s">
        <v>192</v>
      </c>
      <c r="G235" s="213">
        <v>2</v>
      </c>
      <c r="H235" s="213">
        <v>2</v>
      </c>
      <c r="J235" s="213">
        <v>0</v>
      </c>
      <c r="K235" s="213">
        <v>0</v>
      </c>
      <c r="L235" s="213">
        <v>0</v>
      </c>
      <c r="M235" s="213">
        <v>2</v>
      </c>
      <c r="N235" s="213">
        <v>0</v>
      </c>
      <c r="O235" s="213">
        <v>2</v>
      </c>
      <c r="P235" s="213"/>
      <c r="Q235" s="213">
        <v>39</v>
      </c>
      <c r="R235" s="213">
        <v>0</v>
      </c>
      <c r="S235" s="213">
        <v>11</v>
      </c>
      <c r="T235" s="213">
        <v>7</v>
      </c>
      <c r="U235" s="213">
        <v>4</v>
      </c>
      <c r="V235" s="213"/>
      <c r="W235" s="213"/>
      <c r="X235" s="213"/>
      <c r="Y235" s="213">
        <v>0</v>
      </c>
      <c r="Z235" s="213"/>
      <c r="AA235" s="213"/>
      <c r="AB235" s="213"/>
      <c r="AC235" s="213">
        <v>0</v>
      </c>
      <c r="AD235" s="213">
        <v>0</v>
      </c>
      <c r="AE235" s="213">
        <v>0</v>
      </c>
      <c r="AF235" s="213">
        <v>0</v>
      </c>
      <c r="AG235" s="213">
        <v>0</v>
      </c>
      <c r="AH235" s="213">
        <v>0</v>
      </c>
      <c r="AI235" s="213">
        <v>0</v>
      </c>
      <c r="AJ235" s="213">
        <v>0</v>
      </c>
      <c r="AK235" s="213">
        <v>0</v>
      </c>
      <c r="AL235" s="213">
        <v>0</v>
      </c>
      <c r="AM235" s="213">
        <v>0</v>
      </c>
      <c r="AN235" s="213">
        <v>0</v>
      </c>
      <c r="AO235" s="213">
        <v>0</v>
      </c>
      <c r="AP235" s="213">
        <v>0</v>
      </c>
      <c r="AQ235" s="213">
        <v>0</v>
      </c>
      <c r="AR235" s="213">
        <v>0</v>
      </c>
      <c r="AS235" s="213">
        <v>0</v>
      </c>
      <c r="CK235" s="212"/>
      <c r="CL235" s="212"/>
      <c r="CM235" s="212"/>
      <c r="CN235" s="212"/>
      <c r="CO235" s="212"/>
      <c r="CP235" s="212"/>
      <c r="CQ235" s="212"/>
      <c r="CR235" s="212"/>
      <c r="CS235" s="212"/>
      <c r="CT235" s="212"/>
      <c r="CU235" s="212"/>
      <c r="CV235" s="212"/>
      <c r="CW235" s="212"/>
      <c r="CX235" s="212"/>
      <c r="CY235" s="212"/>
      <c r="CZ235" s="212"/>
      <c r="DA235" s="212"/>
      <c r="DB235" s="212"/>
      <c r="DC235" s="212"/>
      <c r="DE235" s="213">
        <v>0</v>
      </c>
      <c r="DF235" s="213">
        <v>0</v>
      </c>
      <c r="DG235" s="213">
        <v>0</v>
      </c>
      <c r="DH235" s="213">
        <v>0</v>
      </c>
      <c r="DI235" s="213">
        <v>0</v>
      </c>
      <c r="DJ235" s="213">
        <v>0</v>
      </c>
      <c r="DK235" s="213">
        <v>0</v>
      </c>
      <c r="DL235" s="213">
        <v>0</v>
      </c>
      <c r="DM235" s="213">
        <v>0</v>
      </c>
      <c r="DN235" s="213">
        <v>0</v>
      </c>
      <c r="DO235" s="213">
        <v>0</v>
      </c>
      <c r="DP235" s="213">
        <v>0</v>
      </c>
      <c r="DQ235" s="213">
        <v>0</v>
      </c>
      <c r="DR235" s="213">
        <v>0</v>
      </c>
      <c r="DS235" s="213">
        <v>0</v>
      </c>
      <c r="DT235" s="213">
        <v>0</v>
      </c>
      <c r="DU235" s="213">
        <v>0</v>
      </c>
      <c r="DV235" s="213">
        <v>0</v>
      </c>
      <c r="DW235" s="213">
        <v>0</v>
      </c>
      <c r="DX235" s="213">
        <v>0</v>
      </c>
      <c r="DY235" s="213">
        <v>0</v>
      </c>
      <c r="DZ235" s="213"/>
    </row>
    <row r="236" spans="1:130" x14ac:dyDescent="0.25">
      <c r="A236" s="280" t="s">
        <v>298</v>
      </c>
      <c r="B236" s="280"/>
      <c r="C236" s="213">
        <v>2013</v>
      </c>
      <c r="D236" s="204" t="s">
        <v>309</v>
      </c>
      <c r="G236" s="213">
        <v>86</v>
      </c>
      <c r="H236" s="213">
        <v>86</v>
      </c>
      <c r="J236" s="213">
        <v>26</v>
      </c>
      <c r="K236" s="213">
        <v>8</v>
      </c>
      <c r="L236" s="213">
        <v>43</v>
      </c>
      <c r="M236" s="213">
        <v>9</v>
      </c>
      <c r="N236" s="213">
        <v>0</v>
      </c>
      <c r="O236" s="213">
        <v>86</v>
      </c>
      <c r="P236" s="213"/>
      <c r="Q236" s="213">
        <v>960</v>
      </c>
      <c r="R236" s="213">
        <v>5</v>
      </c>
      <c r="S236" s="213">
        <v>169</v>
      </c>
      <c r="T236" s="213">
        <v>145</v>
      </c>
      <c r="U236" s="213">
        <v>24</v>
      </c>
      <c r="V236" s="213"/>
      <c r="W236" s="213"/>
      <c r="X236" s="213"/>
      <c r="Y236" s="213">
        <v>0</v>
      </c>
      <c r="Z236" s="213"/>
      <c r="AA236" s="213"/>
      <c r="AB236" s="213"/>
      <c r="AC236" s="213">
        <v>14</v>
      </c>
      <c r="AD236" s="213">
        <v>7</v>
      </c>
      <c r="AE236" s="213">
        <v>0</v>
      </c>
      <c r="AF236" s="213">
        <v>0</v>
      </c>
      <c r="AG236" s="213">
        <v>0</v>
      </c>
      <c r="AH236" s="213">
        <v>0</v>
      </c>
      <c r="AI236" s="213">
        <v>3</v>
      </c>
      <c r="AJ236" s="213">
        <v>0</v>
      </c>
      <c r="AK236" s="213">
        <v>0</v>
      </c>
      <c r="AL236" s="213">
        <v>0</v>
      </c>
      <c r="AM236" s="213">
        <v>0</v>
      </c>
      <c r="AN236" s="213">
        <v>0</v>
      </c>
      <c r="AO236" s="213">
        <v>0</v>
      </c>
      <c r="AP236" s="213">
        <v>0</v>
      </c>
      <c r="AQ236" s="213">
        <v>1</v>
      </c>
      <c r="AR236" s="213">
        <v>1</v>
      </c>
      <c r="AS236" s="213">
        <v>26</v>
      </c>
      <c r="CK236" s="212"/>
      <c r="CL236" s="212"/>
      <c r="CM236" s="212"/>
      <c r="CN236" s="212"/>
      <c r="CO236" s="212"/>
      <c r="CP236" s="212"/>
      <c r="CQ236" s="212"/>
      <c r="CR236" s="212"/>
      <c r="CS236" s="212"/>
      <c r="CT236" s="212"/>
      <c r="CU236" s="212"/>
      <c r="CV236" s="212"/>
      <c r="CW236" s="212"/>
      <c r="CX236" s="212"/>
      <c r="CY236" s="212"/>
      <c r="CZ236" s="212"/>
      <c r="DA236" s="212"/>
      <c r="DB236" s="212"/>
      <c r="DC236" s="212"/>
      <c r="DE236" s="213">
        <v>10</v>
      </c>
      <c r="DF236" s="213">
        <v>5</v>
      </c>
      <c r="DG236" s="213">
        <v>0</v>
      </c>
      <c r="DH236" s="213">
        <v>6</v>
      </c>
      <c r="DI236" s="213">
        <v>0</v>
      </c>
      <c r="DJ236" s="213">
        <v>0</v>
      </c>
      <c r="DK236" s="213">
        <v>0</v>
      </c>
      <c r="DL236" s="213">
        <v>0</v>
      </c>
      <c r="DM236" s="213">
        <v>1</v>
      </c>
      <c r="DN236" s="213">
        <v>0</v>
      </c>
      <c r="DO236" s="213">
        <v>0</v>
      </c>
      <c r="DP236" s="213">
        <v>0</v>
      </c>
      <c r="DQ236" s="213">
        <v>0</v>
      </c>
      <c r="DR236" s="213">
        <v>4</v>
      </c>
      <c r="DS236" s="213">
        <v>0</v>
      </c>
      <c r="DT236" s="213">
        <v>0</v>
      </c>
      <c r="DU236" s="213">
        <v>0</v>
      </c>
      <c r="DV236" s="213">
        <v>0</v>
      </c>
      <c r="DW236" s="213">
        <v>0</v>
      </c>
      <c r="DX236" s="213">
        <v>0</v>
      </c>
      <c r="DY236" s="213">
        <v>1</v>
      </c>
      <c r="DZ236" s="213"/>
    </row>
    <row r="237" spans="1:130" x14ac:dyDescent="0.25">
      <c r="A237" s="280" t="s">
        <v>298</v>
      </c>
      <c r="B237" s="280"/>
      <c r="C237" s="200"/>
      <c r="D237" s="200"/>
      <c r="G237" s="213"/>
      <c r="H237" s="213"/>
      <c r="J237" s="213"/>
      <c r="K237" s="213"/>
      <c r="L237" s="213"/>
      <c r="M237" s="213"/>
      <c r="N237" s="213"/>
      <c r="O237" s="213"/>
      <c r="P237" s="213"/>
      <c r="Q237" s="213"/>
      <c r="R237" s="213"/>
      <c r="S237" s="213"/>
      <c r="T237" s="213"/>
      <c r="U237" s="213"/>
      <c r="V237" s="213"/>
      <c r="W237" s="213"/>
      <c r="X237" s="213"/>
      <c r="Y237" s="213"/>
      <c r="Z237" s="213"/>
      <c r="AA237" s="213"/>
      <c r="AB237" s="213"/>
      <c r="AC237" s="213"/>
      <c r="AD237" s="213"/>
      <c r="AE237" s="213"/>
      <c r="AF237" s="213"/>
      <c r="AG237" s="213"/>
      <c r="AH237" s="213"/>
      <c r="AI237" s="213"/>
      <c r="AJ237" s="213"/>
      <c r="AK237" s="213"/>
      <c r="AL237" s="213"/>
      <c r="AM237" s="213"/>
      <c r="AN237" s="213"/>
      <c r="AO237" s="213"/>
      <c r="AP237" s="213"/>
      <c r="AQ237" s="213"/>
      <c r="AR237" s="213"/>
      <c r="AS237" s="213"/>
      <c r="CK237" s="212"/>
      <c r="CL237" s="212"/>
      <c r="CM237" s="212"/>
      <c r="CN237" s="212"/>
      <c r="CO237" s="212"/>
      <c r="CP237" s="212"/>
      <c r="CQ237" s="212"/>
      <c r="CR237" s="212"/>
      <c r="CS237" s="212"/>
      <c r="CT237" s="212"/>
      <c r="CU237" s="212"/>
      <c r="CV237" s="212"/>
      <c r="CW237" s="212"/>
      <c r="CX237" s="212"/>
      <c r="CY237" s="212"/>
      <c r="CZ237" s="212"/>
      <c r="DA237" s="212"/>
      <c r="DB237" s="212"/>
      <c r="DC237" s="212"/>
      <c r="DE237" s="213"/>
      <c r="DF237" s="213"/>
      <c r="DG237" s="213"/>
      <c r="DH237" s="213"/>
      <c r="DI237" s="213"/>
      <c r="DJ237" s="213"/>
      <c r="DK237" s="213"/>
      <c r="DL237" s="213"/>
      <c r="DM237" s="213"/>
      <c r="DN237" s="213"/>
      <c r="DO237" s="213"/>
      <c r="DP237" s="213"/>
      <c r="DQ237" s="213"/>
      <c r="DR237" s="213"/>
      <c r="DS237" s="213"/>
      <c r="DT237" s="213"/>
      <c r="DU237" s="213"/>
      <c r="DV237" s="213"/>
      <c r="DW237" s="213"/>
      <c r="DX237" s="213"/>
      <c r="DY237" s="213"/>
      <c r="DZ237" s="213"/>
    </row>
    <row r="238" spans="1:130" x14ac:dyDescent="0.25">
      <c r="A238" s="280" t="s">
        <v>298</v>
      </c>
      <c r="B238" s="280"/>
      <c r="C238" s="213">
        <v>2014</v>
      </c>
      <c r="D238" s="213" t="s">
        <v>192</v>
      </c>
      <c r="G238" s="213">
        <v>1</v>
      </c>
      <c r="H238" s="213">
        <v>1</v>
      </c>
      <c r="J238" s="213">
        <v>0</v>
      </c>
      <c r="K238" s="213">
        <v>1</v>
      </c>
      <c r="L238" s="213">
        <v>0</v>
      </c>
      <c r="M238" s="213">
        <v>0</v>
      </c>
      <c r="N238" s="213">
        <v>0</v>
      </c>
      <c r="O238" s="213">
        <v>1</v>
      </c>
      <c r="P238" s="213"/>
      <c r="Q238" s="213">
        <v>46</v>
      </c>
      <c r="R238" s="213">
        <v>0</v>
      </c>
      <c r="S238" s="213">
        <v>7</v>
      </c>
      <c r="T238" s="213">
        <v>5</v>
      </c>
      <c r="U238" s="213">
        <v>2</v>
      </c>
      <c r="V238" s="213"/>
      <c r="W238" s="213"/>
      <c r="X238" s="213"/>
      <c r="Y238" s="213">
        <v>0</v>
      </c>
      <c r="Z238" s="213"/>
      <c r="AA238" s="213"/>
      <c r="AB238" s="213"/>
      <c r="AC238" s="213">
        <v>0</v>
      </c>
      <c r="AD238" s="213">
        <v>0</v>
      </c>
      <c r="AE238" s="213">
        <v>0</v>
      </c>
      <c r="AF238" s="213">
        <v>0</v>
      </c>
      <c r="AG238" s="213">
        <v>0</v>
      </c>
      <c r="AH238" s="213">
        <v>0</v>
      </c>
      <c r="AI238" s="213">
        <v>0</v>
      </c>
      <c r="AJ238" s="213">
        <v>0</v>
      </c>
      <c r="AK238" s="213">
        <v>0</v>
      </c>
      <c r="AL238" s="213">
        <v>0</v>
      </c>
      <c r="AM238" s="213">
        <v>0</v>
      </c>
      <c r="AN238" s="213">
        <v>0</v>
      </c>
      <c r="AO238" s="213">
        <v>0</v>
      </c>
      <c r="AP238" s="213">
        <v>0</v>
      </c>
      <c r="AQ238" s="213">
        <v>0</v>
      </c>
      <c r="AR238" s="213">
        <v>0</v>
      </c>
      <c r="AS238" s="213">
        <v>0</v>
      </c>
      <c r="CK238" s="212"/>
      <c r="CL238" s="212"/>
      <c r="CM238" s="212"/>
      <c r="CN238" s="212"/>
      <c r="CO238" s="212"/>
      <c r="CP238" s="212"/>
      <c r="CQ238" s="212"/>
      <c r="CR238" s="212"/>
      <c r="CS238" s="212"/>
      <c r="CT238" s="212"/>
      <c r="CU238" s="212"/>
      <c r="CV238" s="212"/>
      <c r="CW238" s="212"/>
      <c r="CX238" s="212"/>
      <c r="CY238" s="212"/>
      <c r="CZ238" s="212"/>
      <c r="DA238" s="212"/>
      <c r="DB238" s="212"/>
      <c r="DC238" s="212"/>
      <c r="DE238" s="213">
        <v>0</v>
      </c>
      <c r="DF238" s="213">
        <v>0</v>
      </c>
      <c r="DG238" s="213">
        <v>0</v>
      </c>
      <c r="DH238" s="213">
        <v>0</v>
      </c>
      <c r="DI238" s="213">
        <v>0</v>
      </c>
      <c r="DJ238" s="213">
        <v>0</v>
      </c>
      <c r="DK238" s="213">
        <v>0</v>
      </c>
      <c r="DL238" s="213">
        <v>0</v>
      </c>
      <c r="DM238" s="213">
        <v>0</v>
      </c>
      <c r="DN238" s="213">
        <v>0</v>
      </c>
      <c r="DO238" s="213">
        <v>0</v>
      </c>
      <c r="DP238" s="213">
        <v>0</v>
      </c>
      <c r="DQ238" s="213">
        <v>0</v>
      </c>
      <c r="DR238" s="213">
        <v>0</v>
      </c>
      <c r="DS238" s="213">
        <v>0</v>
      </c>
      <c r="DT238" s="213">
        <v>0</v>
      </c>
      <c r="DU238" s="213">
        <v>0</v>
      </c>
      <c r="DV238" s="213">
        <v>0</v>
      </c>
      <c r="DW238" s="213">
        <v>0</v>
      </c>
      <c r="DX238" s="213">
        <v>0</v>
      </c>
      <c r="DY238" s="213">
        <v>0</v>
      </c>
      <c r="DZ238" s="213"/>
    </row>
    <row r="239" spans="1:130" x14ac:dyDescent="0.25">
      <c r="A239" s="280" t="s">
        <v>298</v>
      </c>
      <c r="B239" s="280"/>
      <c r="C239" s="213">
        <v>2014</v>
      </c>
      <c r="D239" s="204" t="s">
        <v>309</v>
      </c>
      <c r="G239" s="213">
        <v>104</v>
      </c>
      <c r="H239" s="213">
        <v>104</v>
      </c>
      <c r="J239" s="213">
        <v>23</v>
      </c>
      <c r="K239" s="213">
        <v>10</v>
      </c>
      <c r="L239" s="213">
        <v>59</v>
      </c>
      <c r="M239" s="213">
        <v>11</v>
      </c>
      <c r="N239" s="213">
        <v>1</v>
      </c>
      <c r="O239" s="213">
        <v>104</v>
      </c>
      <c r="P239" s="213"/>
      <c r="Q239" s="213">
        <v>773</v>
      </c>
      <c r="R239" s="213">
        <v>9</v>
      </c>
      <c r="S239" s="213">
        <v>143</v>
      </c>
      <c r="T239" s="213">
        <v>124</v>
      </c>
      <c r="U239" s="213">
        <v>19</v>
      </c>
      <c r="V239" s="213"/>
      <c r="W239" s="213"/>
      <c r="X239" s="213"/>
      <c r="Y239" s="213">
        <v>0</v>
      </c>
      <c r="Z239" s="213"/>
      <c r="AA239" s="213"/>
      <c r="AB239" s="213"/>
      <c r="AC239" s="213">
        <v>10</v>
      </c>
      <c r="AD239" s="213">
        <v>10</v>
      </c>
      <c r="AE239" s="213">
        <v>0</v>
      </c>
      <c r="AF239" s="213">
        <v>0</v>
      </c>
      <c r="AG239" s="213">
        <v>0</v>
      </c>
      <c r="AH239" s="213">
        <v>0</v>
      </c>
      <c r="AI239" s="213">
        <v>1</v>
      </c>
      <c r="AJ239" s="213">
        <v>0</v>
      </c>
      <c r="AK239" s="213">
        <v>0</v>
      </c>
      <c r="AL239" s="213">
        <v>0</v>
      </c>
      <c r="AM239" s="213">
        <v>1</v>
      </c>
      <c r="AN239" s="213">
        <v>0</v>
      </c>
      <c r="AO239" s="213">
        <v>0</v>
      </c>
      <c r="AP239" s="213">
        <v>0</v>
      </c>
      <c r="AQ239" s="213">
        <v>1</v>
      </c>
      <c r="AR239" s="213">
        <v>0</v>
      </c>
      <c r="AS239" s="213">
        <v>23</v>
      </c>
      <c r="CK239" s="212"/>
      <c r="CL239" s="212"/>
      <c r="CM239" s="212"/>
      <c r="CN239" s="212"/>
      <c r="CO239" s="212"/>
      <c r="CP239" s="212"/>
      <c r="CQ239" s="212"/>
      <c r="CR239" s="212"/>
      <c r="CS239" s="212"/>
      <c r="CT239" s="212"/>
      <c r="CU239" s="212"/>
      <c r="CV239" s="212"/>
      <c r="CW239" s="212"/>
      <c r="CX239" s="212"/>
      <c r="CY239" s="212"/>
      <c r="CZ239" s="212"/>
      <c r="DA239" s="212"/>
      <c r="DB239" s="212"/>
      <c r="DC239" s="212"/>
      <c r="DE239" s="213">
        <v>10</v>
      </c>
      <c r="DF239" s="213">
        <v>4</v>
      </c>
      <c r="DG239" s="213">
        <v>4</v>
      </c>
      <c r="DH239" s="213">
        <v>0</v>
      </c>
      <c r="DI239" s="213">
        <v>0</v>
      </c>
      <c r="DJ239" s="213">
        <v>0</v>
      </c>
      <c r="DK239" s="213">
        <v>0</v>
      </c>
      <c r="DL239" s="213">
        <v>0</v>
      </c>
      <c r="DM239" s="213">
        <v>0</v>
      </c>
      <c r="DN239" s="213">
        <v>0</v>
      </c>
      <c r="DO239" s="213">
        <v>0</v>
      </c>
      <c r="DP239" s="213">
        <v>1</v>
      </c>
      <c r="DQ239" s="213">
        <v>1</v>
      </c>
      <c r="DR239" s="213">
        <v>0</v>
      </c>
      <c r="DS239" s="213">
        <v>0</v>
      </c>
      <c r="DT239" s="213">
        <v>0</v>
      </c>
      <c r="DU239" s="213">
        <v>0</v>
      </c>
      <c r="DV239" s="213">
        <v>0</v>
      </c>
      <c r="DW239" s="213">
        <v>0</v>
      </c>
      <c r="DX239" s="213">
        <v>0</v>
      </c>
      <c r="DY239" s="213">
        <v>0</v>
      </c>
      <c r="DZ239" s="213"/>
    </row>
    <row r="240" spans="1:130" x14ac:dyDescent="0.25">
      <c r="A240" s="280" t="s">
        <v>299</v>
      </c>
      <c r="B240" s="280"/>
      <c r="C240" s="213">
        <v>2012</v>
      </c>
      <c r="D240" s="213" t="s">
        <v>192</v>
      </c>
      <c r="G240" s="213"/>
      <c r="H240" s="213"/>
      <c r="J240" s="213"/>
      <c r="K240" s="213"/>
      <c r="L240" s="213"/>
      <c r="M240" s="213"/>
      <c r="N240" s="213"/>
      <c r="O240" s="213"/>
      <c r="P240" s="213"/>
      <c r="Q240" s="213"/>
      <c r="R240" s="213"/>
      <c r="S240" s="213"/>
      <c r="T240" s="213"/>
      <c r="U240" s="213"/>
      <c r="V240" s="213"/>
      <c r="W240" s="213"/>
      <c r="X240" s="213"/>
      <c r="Y240" s="213"/>
      <c r="Z240" s="213"/>
      <c r="AA240" s="213"/>
      <c r="AB240" s="213"/>
      <c r="AC240" s="213"/>
      <c r="AD240" s="213"/>
      <c r="AE240" s="213"/>
      <c r="AF240" s="213"/>
      <c r="AG240" s="213">
        <v>0</v>
      </c>
      <c r="AH240" s="213"/>
      <c r="AI240" s="213"/>
      <c r="AJ240" s="213">
        <v>0</v>
      </c>
      <c r="AK240" s="213">
        <v>0</v>
      </c>
      <c r="AL240" s="213">
        <v>0</v>
      </c>
      <c r="AM240" s="213"/>
      <c r="AN240" s="213"/>
      <c r="AO240" s="213">
        <v>0</v>
      </c>
      <c r="AP240" s="213"/>
      <c r="AQ240" s="213"/>
      <c r="AR240" s="213"/>
      <c r="AS240" s="213"/>
      <c r="CK240" s="212"/>
      <c r="CL240" s="212"/>
      <c r="CM240" s="212"/>
      <c r="CN240" s="212"/>
      <c r="CO240" s="212"/>
      <c r="CP240" s="212"/>
      <c r="CQ240" s="212"/>
      <c r="CR240" s="212"/>
      <c r="CS240" s="212"/>
      <c r="CT240" s="212"/>
      <c r="CU240" s="212"/>
      <c r="CV240" s="212"/>
      <c r="CW240" s="212"/>
      <c r="CX240" s="212"/>
      <c r="CY240" s="212"/>
      <c r="CZ240" s="212"/>
      <c r="DA240" s="212"/>
      <c r="DB240" s="212"/>
      <c r="DC240" s="212"/>
      <c r="DE240" s="213"/>
      <c r="DF240" s="213"/>
      <c r="DG240" s="213"/>
      <c r="DH240" s="213"/>
      <c r="DI240" s="213"/>
      <c r="DJ240" s="213"/>
      <c r="DK240" s="213"/>
      <c r="DL240" s="213"/>
      <c r="DM240" s="213"/>
      <c r="DN240" s="213"/>
      <c r="DO240" s="213"/>
      <c r="DP240" s="213"/>
      <c r="DQ240" s="213"/>
      <c r="DR240" s="213"/>
      <c r="DS240" s="213"/>
      <c r="DT240" s="213"/>
      <c r="DU240" s="213"/>
      <c r="DV240" s="213"/>
      <c r="DW240" s="213"/>
      <c r="DX240" s="213"/>
      <c r="DY240" s="213"/>
      <c r="DZ240" s="213"/>
    </row>
    <row r="241" spans="1:130" x14ac:dyDescent="0.25">
      <c r="A241" s="280" t="s">
        <v>299</v>
      </c>
      <c r="B241" s="280"/>
      <c r="C241" s="213">
        <v>2012</v>
      </c>
      <c r="D241" s="204" t="s">
        <v>309</v>
      </c>
      <c r="G241" s="213">
        <v>11104</v>
      </c>
      <c r="H241" s="213">
        <v>144</v>
      </c>
      <c r="J241" s="213">
        <v>27</v>
      </c>
      <c r="K241" s="213">
        <v>12</v>
      </c>
      <c r="L241" s="213">
        <v>5</v>
      </c>
      <c r="M241" s="213">
        <v>37</v>
      </c>
      <c r="N241" s="213">
        <v>2</v>
      </c>
      <c r="O241" s="213">
        <v>83</v>
      </c>
      <c r="P241" s="213"/>
      <c r="Q241" s="213">
        <v>141</v>
      </c>
      <c r="R241" s="213">
        <v>141</v>
      </c>
      <c r="S241" s="213"/>
      <c r="T241" s="213">
        <v>103</v>
      </c>
      <c r="U241" s="213">
        <v>38</v>
      </c>
      <c r="V241" s="213"/>
      <c r="W241" s="213"/>
      <c r="X241" s="213"/>
      <c r="Y241" s="213">
        <v>98</v>
      </c>
      <c r="Z241" s="213">
        <v>20</v>
      </c>
      <c r="AA241" s="213">
        <v>8</v>
      </c>
      <c r="AB241" s="213">
        <v>1</v>
      </c>
      <c r="AC241" s="213">
        <v>29</v>
      </c>
      <c r="AD241" s="213">
        <v>16</v>
      </c>
      <c r="AE241" s="213"/>
      <c r="AF241" s="213">
        <v>4</v>
      </c>
      <c r="AG241" s="213">
        <v>0</v>
      </c>
      <c r="AH241" s="213">
        <v>2</v>
      </c>
      <c r="AI241" s="213">
        <v>2</v>
      </c>
      <c r="AJ241" s="213">
        <v>0</v>
      </c>
      <c r="AK241" s="213">
        <v>0</v>
      </c>
      <c r="AL241" s="213">
        <v>0</v>
      </c>
      <c r="AM241" s="213">
        <v>0</v>
      </c>
      <c r="AN241" s="213">
        <v>1</v>
      </c>
      <c r="AO241" s="213">
        <v>0</v>
      </c>
      <c r="AP241" s="213">
        <v>1</v>
      </c>
      <c r="AQ241" s="213">
        <v>2</v>
      </c>
      <c r="AR241" s="213">
        <v>3</v>
      </c>
      <c r="AS241" s="213">
        <v>60</v>
      </c>
      <c r="CK241" s="212"/>
      <c r="CL241" s="212"/>
      <c r="CM241" s="212"/>
      <c r="CN241" s="212"/>
      <c r="CO241" s="212"/>
      <c r="CP241" s="212"/>
      <c r="CQ241" s="212"/>
      <c r="CR241" s="212"/>
      <c r="CS241" s="212"/>
      <c r="CT241" s="212"/>
      <c r="CU241" s="212"/>
      <c r="CV241" s="212"/>
      <c r="CW241" s="212"/>
      <c r="CX241" s="212"/>
      <c r="CY241" s="212"/>
      <c r="CZ241" s="212"/>
      <c r="DA241" s="212"/>
      <c r="DB241" s="212"/>
      <c r="DC241" s="212"/>
      <c r="DE241" s="213">
        <v>98</v>
      </c>
      <c r="DF241" s="213">
        <v>69</v>
      </c>
      <c r="DG241" s="213">
        <v>4</v>
      </c>
      <c r="DH241" s="213">
        <v>9</v>
      </c>
      <c r="DI241" s="213">
        <v>9</v>
      </c>
      <c r="DJ241" s="213">
        <v>0</v>
      </c>
      <c r="DK241" s="213">
        <v>5</v>
      </c>
      <c r="DL241" s="213">
        <v>1</v>
      </c>
      <c r="DM241" s="213">
        <v>2</v>
      </c>
      <c r="DN241" s="213">
        <v>0</v>
      </c>
      <c r="DO241" s="213">
        <v>0</v>
      </c>
      <c r="DP241" s="213">
        <v>1</v>
      </c>
      <c r="DQ241" s="213">
        <v>0</v>
      </c>
      <c r="DR241" s="213">
        <v>14</v>
      </c>
      <c r="DS241" s="213">
        <v>5</v>
      </c>
      <c r="DT241" s="213">
        <v>0</v>
      </c>
      <c r="DU241" s="213">
        <v>3</v>
      </c>
      <c r="DV241" s="213">
        <v>0</v>
      </c>
      <c r="DW241" s="213">
        <v>12</v>
      </c>
      <c r="DX241" s="213">
        <v>0</v>
      </c>
      <c r="DY241" s="213">
        <v>18</v>
      </c>
      <c r="DZ241" s="213">
        <v>250</v>
      </c>
    </row>
    <row r="242" spans="1:130" x14ac:dyDescent="0.25">
      <c r="A242" s="280" t="s">
        <v>299</v>
      </c>
      <c r="B242" s="280"/>
      <c r="C242" s="214"/>
      <c r="D242" s="215"/>
      <c r="G242" s="214"/>
      <c r="H242" s="214"/>
      <c r="J242" s="214"/>
      <c r="K242" s="214"/>
      <c r="L242" s="214"/>
      <c r="M242" s="214"/>
      <c r="N242" s="214"/>
      <c r="O242" s="214"/>
      <c r="P242" s="214"/>
      <c r="Q242" s="213"/>
      <c r="R242" s="213"/>
      <c r="S242" s="213"/>
      <c r="T242" s="213"/>
      <c r="U242" s="213"/>
      <c r="V242" s="213"/>
      <c r="W242" s="213"/>
      <c r="X242" s="213"/>
      <c r="Y242" s="213"/>
      <c r="Z242" s="213"/>
      <c r="AA242" s="213"/>
      <c r="AB242" s="213"/>
      <c r="AC242" s="213"/>
      <c r="AD242" s="213"/>
      <c r="AE242" s="213"/>
      <c r="AF242" s="213"/>
      <c r="AG242" s="213"/>
      <c r="AH242" s="213"/>
      <c r="AI242" s="213"/>
      <c r="AJ242" s="213"/>
      <c r="AK242" s="213"/>
      <c r="AL242" s="213"/>
      <c r="AM242" s="213"/>
      <c r="AN242" s="213"/>
      <c r="AO242" s="213"/>
      <c r="AP242" s="213"/>
      <c r="AQ242" s="213"/>
      <c r="AR242" s="213"/>
      <c r="AS242" s="213"/>
      <c r="CK242" s="212"/>
      <c r="CL242" s="212"/>
      <c r="CM242" s="212"/>
      <c r="CN242" s="212"/>
      <c r="CO242" s="212"/>
      <c r="CP242" s="212"/>
      <c r="CQ242" s="212"/>
      <c r="CR242" s="212"/>
      <c r="CS242" s="212"/>
      <c r="CT242" s="212"/>
      <c r="CU242" s="212"/>
      <c r="CV242" s="212"/>
      <c r="CW242" s="212"/>
      <c r="CX242" s="212"/>
      <c r="CY242" s="212"/>
      <c r="CZ242" s="212"/>
      <c r="DA242" s="212"/>
      <c r="DB242" s="212"/>
      <c r="DC242" s="212"/>
      <c r="DE242" s="213"/>
      <c r="DF242" s="213"/>
      <c r="DG242" s="213"/>
      <c r="DH242" s="213"/>
      <c r="DI242" s="213"/>
      <c r="DJ242" s="213"/>
      <c r="DK242" s="213"/>
      <c r="DL242" s="213"/>
      <c r="DM242" s="213"/>
      <c r="DN242" s="213"/>
      <c r="DO242" s="213"/>
      <c r="DP242" s="213"/>
      <c r="DQ242" s="213"/>
      <c r="DR242" s="213"/>
      <c r="DS242" s="213"/>
      <c r="DT242" s="213"/>
      <c r="DU242" s="213"/>
      <c r="DV242" s="213"/>
      <c r="DW242" s="213"/>
      <c r="DX242" s="213"/>
      <c r="DY242" s="213"/>
      <c r="DZ242" s="213"/>
    </row>
    <row r="243" spans="1:130" x14ac:dyDescent="0.25">
      <c r="A243" s="280" t="s">
        <v>299</v>
      </c>
      <c r="B243" s="280"/>
      <c r="C243" s="213">
        <v>2013</v>
      </c>
      <c r="D243" s="213" t="s">
        <v>192</v>
      </c>
      <c r="G243" s="213"/>
      <c r="H243" s="213"/>
      <c r="J243" s="213"/>
      <c r="K243" s="213"/>
      <c r="L243" s="213"/>
      <c r="M243" s="213"/>
      <c r="N243" s="213"/>
      <c r="O243" s="213"/>
      <c r="P243" s="213"/>
      <c r="Q243" s="213"/>
      <c r="R243" s="213"/>
      <c r="S243" s="213"/>
      <c r="T243" s="213"/>
      <c r="U243" s="213"/>
      <c r="V243" s="213"/>
      <c r="W243" s="213"/>
      <c r="X243" s="213"/>
      <c r="Y243" s="213"/>
      <c r="Z243" s="213"/>
      <c r="AA243" s="213"/>
      <c r="AB243" s="213"/>
      <c r="AC243" s="213"/>
      <c r="AD243" s="213"/>
      <c r="AE243" s="213"/>
      <c r="AF243" s="213"/>
      <c r="AG243" s="213">
        <v>0</v>
      </c>
      <c r="AH243" s="213"/>
      <c r="AI243" s="213"/>
      <c r="AJ243" s="213">
        <v>0</v>
      </c>
      <c r="AK243" s="213">
        <v>0</v>
      </c>
      <c r="AL243" s="213">
        <v>0</v>
      </c>
      <c r="AM243" s="213"/>
      <c r="AN243" s="213"/>
      <c r="AO243" s="213">
        <v>0</v>
      </c>
      <c r="AP243" s="213"/>
      <c r="AQ243" s="213"/>
      <c r="AR243" s="213"/>
      <c r="AS243" s="213"/>
      <c r="CK243" s="212"/>
      <c r="CL243" s="212"/>
      <c r="CM243" s="212"/>
      <c r="CN243" s="212"/>
      <c r="CO243" s="212"/>
      <c r="CP243" s="212"/>
      <c r="CQ243" s="212"/>
      <c r="CR243" s="212"/>
      <c r="CS243" s="212"/>
      <c r="CT243" s="212"/>
      <c r="CU243" s="212"/>
      <c r="CV243" s="212"/>
      <c r="CW243" s="212"/>
      <c r="CX243" s="212"/>
      <c r="CY243" s="212"/>
      <c r="CZ243" s="212"/>
      <c r="DA243" s="212"/>
      <c r="DB243" s="212"/>
      <c r="DC243" s="212"/>
      <c r="DE243" s="213"/>
      <c r="DF243" s="213"/>
      <c r="DG243" s="213"/>
      <c r="DH243" s="213"/>
      <c r="DI243" s="213"/>
      <c r="DJ243" s="213"/>
      <c r="DK243" s="213"/>
      <c r="DL243" s="213"/>
      <c r="DM243" s="213"/>
      <c r="DN243" s="213"/>
      <c r="DO243" s="213"/>
      <c r="DP243" s="213"/>
      <c r="DQ243" s="213"/>
      <c r="DR243" s="213"/>
      <c r="DS243" s="213"/>
      <c r="DT243" s="213"/>
      <c r="DU243" s="213"/>
      <c r="DV243" s="213"/>
      <c r="DW243" s="213"/>
      <c r="DX243" s="213"/>
      <c r="DY243" s="213"/>
      <c r="DZ243" s="213"/>
    </row>
    <row r="244" spans="1:130" x14ac:dyDescent="0.25">
      <c r="A244" s="280" t="s">
        <v>299</v>
      </c>
      <c r="B244" s="280"/>
      <c r="C244" s="213">
        <v>2013</v>
      </c>
      <c r="D244" s="204" t="s">
        <v>309</v>
      </c>
      <c r="G244" s="213">
        <v>11381</v>
      </c>
      <c r="H244" s="213">
        <v>165</v>
      </c>
      <c r="J244" s="213">
        <v>45</v>
      </c>
      <c r="K244" s="213">
        <v>10</v>
      </c>
      <c r="L244" s="213">
        <v>8</v>
      </c>
      <c r="M244" s="213">
        <v>28</v>
      </c>
      <c r="N244" s="213">
        <v>0</v>
      </c>
      <c r="O244" s="213">
        <v>91</v>
      </c>
      <c r="P244" s="213"/>
      <c r="Q244" s="213">
        <v>71</v>
      </c>
      <c r="R244" s="213">
        <v>71</v>
      </c>
      <c r="S244" s="213"/>
      <c r="T244" s="213">
        <v>59</v>
      </c>
      <c r="U244" s="213">
        <v>12</v>
      </c>
      <c r="V244" s="213"/>
      <c r="W244" s="213"/>
      <c r="X244" s="213"/>
      <c r="Y244" s="213">
        <v>117</v>
      </c>
      <c r="Z244" s="213">
        <v>45</v>
      </c>
      <c r="AA244" s="213">
        <v>9</v>
      </c>
      <c r="AB244" s="213">
        <v>1</v>
      </c>
      <c r="AC244" s="213">
        <v>55</v>
      </c>
      <c r="AD244" s="213">
        <v>14</v>
      </c>
      <c r="AE244" s="213"/>
      <c r="AF244" s="213">
        <v>2</v>
      </c>
      <c r="AG244" s="213">
        <v>0</v>
      </c>
      <c r="AH244" s="213">
        <v>3</v>
      </c>
      <c r="AI244" s="213">
        <v>4</v>
      </c>
      <c r="AJ244" s="213">
        <v>0</v>
      </c>
      <c r="AK244" s="213">
        <v>0</v>
      </c>
      <c r="AL244" s="213">
        <v>0</v>
      </c>
      <c r="AM244" s="213">
        <v>2</v>
      </c>
      <c r="AN244" s="213">
        <v>0</v>
      </c>
      <c r="AO244" s="213">
        <v>0</v>
      </c>
      <c r="AP244" s="213">
        <v>0</v>
      </c>
      <c r="AQ244" s="213">
        <v>0</v>
      </c>
      <c r="AR244" s="213">
        <v>8</v>
      </c>
      <c r="AS244" s="213">
        <v>88</v>
      </c>
      <c r="CK244" s="212"/>
      <c r="CL244" s="212"/>
      <c r="CM244" s="212"/>
      <c r="CN244" s="212"/>
      <c r="CO244" s="212"/>
      <c r="CP244" s="212"/>
      <c r="CQ244" s="212"/>
      <c r="CR244" s="212"/>
      <c r="CS244" s="212"/>
      <c r="CT244" s="212"/>
      <c r="CU244" s="212"/>
      <c r="CV244" s="212"/>
      <c r="CW244" s="212"/>
      <c r="CX244" s="212"/>
      <c r="CY244" s="212"/>
      <c r="CZ244" s="212"/>
      <c r="DA244" s="212"/>
      <c r="DB244" s="212"/>
      <c r="DC244" s="212"/>
      <c r="DE244" s="213">
        <v>58</v>
      </c>
      <c r="DF244" s="213">
        <v>53</v>
      </c>
      <c r="DG244" s="213">
        <v>4</v>
      </c>
      <c r="DH244" s="213">
        <v>17</v>
      </c>
      <c r="DI244" s="213">
        <v>3</v>
      </c>
      <c r="DJ244" s="213">
        <v>0</v>
      </c>
      <c r="DK244" s="213">
        <v>3</v>
      </c>
      <c r="DL244" s="213">
        <v>1</v>
      </c>
      <c r="DM244" s="213">
        <v>2</v>
      </c>
      <c r="DN244" s="213">
        <v>0</v>
      </c>
      <c r="DO244" s="213">
        <v>0</v>
      </c>
      <c r="DP244" s="213">
        <v>0</v>
      </c>
      <c r="DQ244" s="213">
        <v>0</v>
      </c>
      <c r="DR244" s="213">
        <v>26</v>
      </c>
      <c r="DS244" s="213">
        <v>2</v>
      </c>
      <c r="DT244" s="213">
        <v>0</v>
      </c>
      <c r="DU244" s="213">
        <v>0</v>
      </c>
      <c r="DV244" s="213">
        <v>0</v>
      </c>
      <c r="DW244" s="213">
        <v>14</v>
      </c>
      <c r="DX244" s="213">
        <v>0</v>
      </c>
      <c r="DY244" s="213">
        <v>10</v>
      </c>
      <c r="DZ244" s="213">
        <v>193</v>
      </c>
    </row>
    <row r="245" spans="1:130" x14ac:dyDescent="0.25">
      <c r="A245" s="280" t="s">
        <v>299</v>
      </c>
      <c r="B245" s="280"/>
      <c r="C245" s="200"/>
      <c r="D245" s="200"/>
      <c r="G245" s="213"/>
      <c r="H245" s="213"/>
      <c r="J245" s="213"/>
      <c r="K245" s="213"/>
      <c r="L245" s="213"/>
      <c r="M245" s="213"/>
      <c r="N245" s="213"/>
      <c r="O245" s="213"/>
      <c r="P245" s="213"/>
      <c r="Q245" s="213"/>
      <c r="R245" s="213"/>
      <c r="S245" s="213"/>
      <c r="T245" s="213"/>
      <c r="U245" s="213"/>
      <c r="V245" s="213"/>
      <c r="W245" s="213"/>
      <c r="X245" s="213"/>
      <c r="Y245" s="213"/>
      <c r="Z245" s="213"/>
      <c r="AA245" s="213"/>
      <c r="AB245" s="213"/>
      <c r="AC245" s="213"/>
      <c r="AD245" s="213"/>
      <c r="AE245" s="213"/>
      <c r="AF245" s="213"/>
      <c r="AG245" s="213"/>
      <c r="AH245" s="213"/>
      <c r="AI245" s="213"/>
      <c r="AJ245" s="213"/>
      <c r="AK245" s="213"/>
      <c r="AL245" s="213"/>
      <c r="AM245" s="213"/>
      <c r="AN245" s="213"/>
      <c r="AO245" s="213"/>
      <c r="AP245" s="213"/>
      <c r="AQ245" s="213"/>
      <c r="AR245" s="213"/>
      <c r="AS245" s="213"/>
      <c r="CK245" s="212"/>
      <c r="CL245" s="212"/>
      <c r="CM245" s="212"/>
      <c r="CN245" s="212"/>
      <c r="CO245" s="212"/>
      <c r="CP245" s="212"/>
      <c r="CQ245" s="212"/>
      <c r="CR245" s="212"/>
      <c r="CS245" s="212"/>
      <c r="CT245" s="212"/>
      <c r="CU245" s="212"/>
      <c r="CV245" s="212"/>
      <c r="CW245" s="212"/>
      <c r="CX245" s="212"/>
      <c r="CY245" s="212"/>
      <c r="CZ245" s="212"/>
      <c r="DA245" s="212"/>
      <c r="DB245" s="212"/>
      <c r="DC245" s="212"/>
      <c r="DE245" s="213"/>
      <c r="DF245" s="213"/>
      <c r="DG245" s="213"/>
      <c r="DH245" s="213"/>
      <c r="DI245" s="213"/>
      <c r="DJ245" s="213"/>
      <c r="DK245" s="213"/>
      <c r="DL245" s="213"/>
      <c r="DM245" s="213"/>
      <c r="DN245" s="213"/>
      <c r="DO245" s="213"/>
      <c r="DP245" s="213"/>
      <c r="DQ245" s="213"/>
      <c r="DR245" s="213"/>
      <c r="DS245" s="213"/>
      <c r="DT245" s="213"/>
      <c r="DU245" s="213"/>
      <c r="DV245" s="213"/>
      <c r="DW245" s="213"/>
      <c r="DX245" s="213"/>
      <c r="DY245" s="213"/>
      <c r="DZ245" s="213"/>
    </row>
    <row r="246" spans="1:130" x14ac:dyDescent="0.25">
      <c r="A246" s="280" t="s">
        <v>299</v>
      </c>
      <c r="B246" s="280"/>
      <c r="C246" s="213">
        <v>2014</v>
      </c>
      <c r="D246" s="213" t="s">
        <v>192</v>
      </c>
      <c r="G246" s="213"/>
      <c r="H246" s="213">
        <v>1</v>
      </c>
      <c r="J246" s="213"/>
      <c r="K246" s="213"/>
      <c r="L246" s="213"/>
      <c r="M246" s="213"/>
      <c r="N246" s="213"/>
      <c r="O246" s="213"/>
      <c r="P246" s="213"/>
      <c r="Q246" s="213"/>
      <c r="R246" s="213"/>
      <c r="S246" s="213"/>
      <c r="T246" s="213"/>
      <c r="U246" s="213"/>
      <c r="V246" s="213"/>
      <c r="W246" s="213"/>
      <c r="X246" s="213"/>
      <c r="Y246" s="213"/>
      <c r="Z246" s="213"/>
      <c r="AA246" s="213"/>
      <c r="AB246" s="213"/>
      <c r="AC246" s="213"/>
      <c r="AD246" s="213"/>
      <c r="AE246" s="213"/>
      <c r="AF246" s="213"/>
      <c r="AG246" s="213">
        <v>0</v>
      </c>
      <c r="AH246" s="213"/>
      <c r="AI246" s="213"/>
      <c r="AJ246" s="213">
        <v>0</v>
      </c>
      <c r="AK246" s="213">
        <v>0</v>
      </c>
      <c r="AL246" s="213">
        <v>0</v>
      </c>
      <c r="AM246" s="213"/>
      <c r="AN246" s="213"/>
      <c r="AO246" s="213">
        <v>0</v>
      </c>
      <c r="AP246" s="213"/>
      <c r="AQ246" s="213"/>
      <c r="AR246" s="213"/>
      <c r="AS246" s="213"/>
      <c r="CK246" s="212"/>
      <c r="CL246" s="212"/>
      <c r="CM246" s="212"/>
      <c r="CN246" s="212"/>
      <c r="CO246" s="212"/>
      <c r="CP246" s="212"/>
      <c r="CQ246" s="212"/>
      <c r="CR246" s="212"/>
      <c r="CS246" s="212"/>
      <c r="CT246" s="212"/>
      <c r="CU246" s="212"/>
      <c r="CV246" s="212"/>
      <c r="CW246" s="212"/>
      <c r="CX246" s="212"/>
      <c r="CY246" s="212"/>
      <c r="CZ246" s="212"/>
      <c r="DA246" s="212"/>
      <c r="DB246" s="212"/>
      <c r="DC246" s="212"/>
      <c r="DE246" s="213"/>
      <c r="DF246" s="213"/>
      <c r="DG246" s="213"/>
      <c r="DH246" s="213"/>
      <c r="DI246" s="213"/>
      <c r="DJ246" s="213"/>
      <c r="DK246" s="213"/>
      <c r="DL246" s="213"/>
      <c r="DM246" s="213"/>
      <c r="DN246" s="213"/>
      <c r="DO246" s="213"/>
      <c r="DP246" s="213"/>
      <c r="DQ246" s="213"/>
      <c r="DR246" s="213"/>
      <c r="DS246" s="213"/>
      <c r="DT246" s="213"/>
      <c r="DU246" s="213"/>
      <c r="DV246" s="213"/>
      <c r="DW246" s="213"/>
      <c r="DX246" s="213"/>
      <c r="DY246" s="213"/>
      <c r="DZ246" s="213"/>
    </row>
    <row r="247" spans="1:130" x14ac:dyDescent="0.25">
      <c r="A247" s="280" t="s">
        <v>299</v>
      </c>
      <c r="B247" s="280"/>
      <c r="C247" s="213">
        <v>2014</v>
      </c>
      <c r="D247" s="204" t="s">
        <v>309</v>
      </c>
      <c r="G247" s="213">
        <v>10037</v>
      </c>
      <c r="H247" s="213">
        <v>242</v>
      </c>
      <c r="J247" s="213">
        <v>50</v>
      </c>
      <c r="K247" s="213">
        <v>21</v>
      </c>
      <c r="L247" s="213">
        <v>6</v>
      </c>
      <c r="M247" s="213">
        <v>17</v>
      </c>
      <c r="N247" s="213">
        <v>3</v>
      </c>
      <c r="O247" s="213">
        <v>97</v>
      </c>
      <c r="P247" s="213"/>
      <c r="Q247" s="213">
        <v>67</v>
      </c>
      <c r="R247" s="213">
        <v>67</v>
      </c>
      <c r="S247" s="213"/>
      <c r="T247" s="213">
        <v>51</v>
      </c>
      <c r="U247" s="213">
        <v>16</v>
      </c>
      <c r="V247" s="213"/>
      <c r="W247" s="213"/>
      <c r="X247" s="213"/>
      <c r="Y247" s="213">
        <v>180</v>
      </c>
      <c r="Z247" s="213">
        <v>59</v>
      </c>
      <c r="AA247" s="213">
        <v>15</v>
      </c>
      <c r="AB247" s="213">
        <v>7</v>
      </c>
      <c r="AC247" s="213">
        <v>81</v>
      </c>
      <c r="AD247" s="213">
        <v>32</v>
      </c>
      <c r="AE247" s="213"/>
      <c r="AF247" s="213">
        <v>1</v>
      </c>
      <c r="AG247" s="213">
        <v>0</v>
      </c>
      <c r="AH247" s="213">
        <v>3</v>
      </c>
      <c r="AI247" s="213">
        <v>8</v>
      </c>
      <c r="AJ247" s="213">
        <v>0</v>
      </c>
      <c r="AK247" s="213">
        <v>0</v>
      </c>
      <c r="AL247" s="213">
        <v>0</v>
      </c>
      <c r="AM247" s="213">
        <v>1</v>
      </c>
      <c r="AN247" s="213">
        <v>1</v>
      </c>
      <c r="AO247" s="213">
        <v>0</v>
      </c>
      <c r="AP247" s="213">
        <v>0</v>
      </c>
      <c r="AQ247" s="213">
        <v>2</v>
      </c>
      <c r="AR247" s="213">
        <v>16</v>
      </c>
      <c r="AS247" s="213">
        <v>145</v>
      </c>
      <c r="CK247" s="212"/>
      <c r="CL247" s="212"/>
      <c r="CM247" s="212"/>
      <c r="CN247" s="212"/>
      <c r="CO247" s="212"/>
      <c r="CP247" s="212"/>
      <c r="CQ247" s="212"/>
      <c r="CR247" s="212"/>
      <c r="CS247" s="212"/>
      <c r="CT247" s="212"/>
      <c r="CU247" s="212"/>
      <c r="CV247" s="212"/>
      <c r="CW247" s="212"/>
      <c r="CX247" s="212"/>
      <c r="CY247" s="212"/>
      <c r="CZ247" s="212"/>
      <c r="DA247" s="212"/>
      <c r="DB247" s="212"/>
      <c r="DC247" s="212"/>
      <c r="DE247" s="213">
        <v>59</v>
      </c>
      <c r="DF247" s="213">
        <v>68</v>
      </c>
      <c r="DG247" s="213">
        <v>6</v>
      </c>
      <c r="DH247" s="213">
        <v>27</v>
      </c>
      <c r="DI247" s="213">
        <v>9</v>
      </c>
      <c r="DJ247" s="213">
        <v>0</v>
      </c>
      <c r="DK247" s="213">
        <v>5</v>
      </c>
      <c r="DL247" s="213">
        <v>1</v>
      </c>
      <c r="DM247" s="213">
        <v>5</v>
      </c>
      <c r="DN247" s="213">
        <v>0</v>
      </c>
      <c r="DO247" s="213">
        <v>0</v>
      </c>
      <c r="DP247" s="213">
        <v>2</v>
      </c>
      <c r="DQ247" s="213">
        <v>0</v>
      </c>
      <c r="DR247" s="213">
        <v>31</v>
      </c>
      <c r="DS247" s="213">
        <v>2</v>
      </c>
      <c r="DT247" s="213">
        <v>0</v>
      </c>
      <c r="DU247" s="213">
        <v>14</v>
      </c>
      <c r="DV247" s="213">
        <v>0</v>
      </c>
      <c r="DW247" s="213">
        <v>10</v>
      </c>
      <c r="DX247" s="213">
        <v>0</v>
      </c>
      <c r="DY247" s="213">
        <v>0</v>
      </c>
      <c r="DZ247" s="213">
        <v>239</v>
      </c>
    </row>
    <row r="248" spans="1:130" x14ac:dyDescent="0.25">
      <c r="A248" s="280" t="s">
        <v>300</v>
      </c>
      <c r="B248" s="280"/>
      <c r="C248" s="174">
        <v>2012</v>
      </c>
      <c r="D248" s="174" t="s">
        <v>192</v>
      </c>
      <c r="G248" s="174">
        <v>295</v>
      </c>
      <c r="H248" s="174">
        <v>21</v>
      </c>
      <c r="J248" s="174">
        <v>19</v>
      </c>
      <c r="K248" s="174">
        <v>2</v>
      </c>
      <c r="L248" s="174">
        <v>0</v>
      </c>
      <c r="M248" s="174">
        <v>0</v>
      </c>
      <c r="N248" s="174">
        <v>0</v>
      </c>
      <c r="O248" s="174">
        <v>21</v>
      </c>
      <c r="Q248" s="174">
        <v>232</v>
      </c>
      <c r="R248" s="174">
        <v>0</v>
      </c>
      <c r="S248" s="174">
        <v>232</v>
      </c>
      <c r="T248" s="174">
        <v>137</v>
      </c>
      <c r="U248" s="174">
        <v>95</v>
      </c>
      <c r="Y248" s="174">
        <v>1</v>
      </c>
      <c r="Z248" s="174">
        <v>0</v>
      </c>
      <c r="AA248" s="174">
        <v>0</v>
      </c>
      <c r="AB248" s="174">
        <v>0</v>
      </c>
      <c r="AC248" s="174">
        <v>0</v>
      </c>
      <c r="AD248" s="174">
        <v>1</v>
      </c>
      <c r="AE248" s="174">
        <v>17</v>
      </c>
      <c r="AF248" s="174">
        <v>0</v>
      </c>
      <c r="AG248" s="174">
        <v>0</v>
      </c>
      <c r="AH248" s="174">
        <v>0</v>
      </c>
      <c r="AI248" s="174">
        <v>0</v>
      </c>
      <c r="AJ248" s="174">
        <v>0</v>
      </c>
      <c r="AK248" s="174">
        <v>0</v>
      </c>
      <c r="AL248" s="174">
        <v>0</v>
      </c>
      <c r="AM248" s="174">
        <v>0</v>
      </c>
      <c r="AN248" s="174">
        <v>0</v>
      </c>
      <c r="AO248" s="174">
        <v>0</v>
      </c>
      <c r="AP248" s="174">
        <v>0</v>
      </c>
      <c r="AQ248" s="174">
        <v>0</v>
      </c>
      <c r="AR248" s="174">
        <v>0</v>
      </c>
      <c r="AS248" s="174">
        <f>SUM(Y248:AR248)</f>
        <v>19</v>
      </c>
      <c r="CK248" s="212"/>
      <c r="CL248" s="212"/>
      <c r="CM248" s="212"/>
      <c r="CN248" s="212"/>
      <c r="CO248" s="212"/>
      <c r="CP248" s="212"/>
      <c r="CQ248" s="212"/>
      <c r="CR248" s="212"/>
      <c r="CS248" s="212"/>
      <c r="CT248" s="212"/>
      <c r="CU248" s="212"/>
      <c r="CV248" s="212"/>
      <c r="CW248" s="212"/>
      <c r="CX248" s="212"/>
      <c r="CY248" s="212"/>
      <c r="CZ248" s="212"/>
      <c r="DA248" s="212"/>
      <c r="DB248" s="212"/>
      <c r="DC248" s="212"/>
      <c r="DE248" s="174">
        <v>15</v>
      </c>
      <c r="DF248" s="174">
        <v>1</v>
      </c>
      <c r="DG248" s="174">
        <v>0</v>
      </c>
      <c r="DH248" s="174">
        <v>0</v>
      </c>
      <c r="DI248" s="174">
        <v>0</v>
      </c>
      <c r="DJ248" s="174">
        <v>0</v>
      </c>
      <c r="DK248" s="174">
        <v>1</v>
      </c>
      <c r="DL248" s="174">
        <v>0</v>
      </c>
      <c r="DM248" s="174">
        <v>0</v>
      </c>
      <c r="DN248" s="174">
        <v>0</v>
      </c>
      <c r="DO248" s="174">
        <v>1</v>
      </c>
      <c r="DP248" s="174">
        <v>0</v>
      </c>
      <c r="DQ248" s="174">
        <v>0</v>
      </c>
      <c r="DR248" s="174">
        <v>0</v>
      </c>
      <c r="DS248" s="174">
        <v>1</v>
      </c>
      <c r="DT248" s="174">
        <v>0</v>
      </c>
      <c r="DU248" s="174">
        <v>0</v>
      </c>
      <c r="DV248" s="174">
        <v>0</v>
      </c>
      <c r="DW248" s="174">
        <v>0</v>
      </c>
      <c r="DX248" s="174">
        <v>0</v>
      </c>
      <c r="DY248" s="174">
        <v>0</v>
      </c>
      <c r="DZ248" s="174">
        <f>SUM(DE248:DY248)</f>
        <v>19</v>
      </c>
    </row>
    <row r="249" spans="1:130" x14ac:dyDescent="0.25">
      <c r="A249" s="280" t="s">
        <v>300</v>
      </c>
      <c r="B249" s="280"/>
      <c r="C249" s="174">
        <v>2012</v>
      </c>
      <c r="D249" s="204" t="s">
        <v>309</v>
      </c>
      <c r="G249" s="174">
        <v>650</v>
      </c>
      <c r="H249" s="174">
        <v>245</v>
      </c>
      <c r="J249" s="174">
        <v>204</v>
      </c>
      <c r="K249" s="174">
        <v>14</v>
      </c>
      <c r="L249" s="174">
        <v>9</v>
      </c>
      <c r="M249" s="174">
        <v>14</v>
      </c>
      <c r="N249" s="174">
        <v>4</v>
      </c>
      <c r="O249" s="174">
        <v>245</v>
      </c>
      <c r="Q249" s="174">
        <v>174</v>
      </c>
      <c r="R249" s="174">
        <v>0</v>
      </c>
      <c r="S249" s="174">
        <v>174</v>
      </c>
      <c r="T249" s="174">
        <v>116</v>
      </c>
      <c r="U249" s="174">
        <v>58</v>
      </c>
      <c r="Y249" s="174">
        <v>1</v>
      </c>
      <c r="Z249" s="174">
        <v>102</v>
      </c>
      <c r="AA249" s="174">
        <v>32</v>
      </c>
      <c r="AB249" s="174">
        <v>9</v>
      </c>
      <c r="AC249" s="174">
        <v>143</v>
      </c>
      <c r="AD249" s="174">
        <v>55</v>
      </c>
      <c r="AE249" s="174">
        <v>14</v>
      </c>
      <c r="AF249" s="174">
        <v>4</v>
      </c>
      <c r="AG249" s="174">
        <v>0</v>
      </c>
      <c r="AH249" s="174">
        <v>8</v>
      </c>
      <c r="AI249" s="174">
        <v>8</v>
      </c>
      <c r="AJ249" s="174">
        <v>0</v>
      </c>
      <c r="AK249" s="174">
        <v>0</v>
      </c>
      <c r="AL249" s="174">
        <v>1</v>
      </c>
      <c r="AM249" s="174">
        <v>8</v>
      </c>
      <c r="AN249" s="174">
        <v>0</v>
      </c>
      <c r="AO249" s="174">
        <v>0</v>
      </c>
      <c r="AP249" s="174">
        <v>1</v>
      </c>
      <c r="AQ249" s="174">
        <v>2</v>
      </c>
      <c r="AR249" s="174">
        <v>0</v>
      </c>
      <c r="AS249" s="174">
        <v>245</v>
      </c>
      <c r="CK249" s="212"/>
      <c r="CL249" s="212"/>
      <c r="CM249" s="212"/>
      <c r="CN249" s="212"/>
      <c r="CO249" s="212"/>
      <c r="CP249" s="212"/>
      <c r="CQ249" s="212"/>
      <c r="CR249" s="212"/>
      <c r="CS249" s="212"/>
      <c r="CT249" s="212"/>
      <c r="CU249" s="212"/>
      <c r="CV249" s="212"/>
      <c r="CW249" s="212"/>
      <c r="CX249" s="212"/>
      <c r="CY249" s="212"/>
      <c r="CZ249" s="212"/>
      <c r="DA249" s="212"/>
      <c r="DB249" s="212"/>
      <c r="DC249" s="212"/>
      <c r="DE249" s="174">
        <v>101</v>
      </c>
      <c r="DF249" s="174">
        <v>55</v>
      </c>
      <c r="DG249" s="174">
        <v>1</v>
      </c>
      <c r="DH249" s="174">
        <v>14</v>
      </c>
      <c r="DI249" s="174">
        <v>0</v>
      </c>
      <c r="DJ249" s="174">
        <v>0</v>
      </c>
      <c r="DK249" s="174">
        <v>6</v>
      </c>
      <c r="DL249" s="174">
        <v>0</v>
      </c>
      <c r="DM249" s="174">
        <v>0</v>
      </c>
      <c r="DN249" s="174">
        <v>0</v>
      </c>
      <c r="DO249" s="174">
        <v>7</v>
      </c>
      <c r="DP249" s="174">
        <v>3</v>
      </c>
      <c r="DQ249" s="174">
        <v>3</v>
      </c>
      <c r="DR249" s="174">
        <v>14</v>
      </c>
      <c r="DS249" s="174">
        <v>0</v>
      </c>
      <c r="DT249" s="174">
        <v>0</v>
      </c>
      <c r="DU249" s="174">
        <v>0</v>
      </c>
      <c r="DV249" s="174">
        <v>0</v>
      </c>
      <c r="DW249" s="174">
        <v>0</v>
      </c>
      <c r="DX249" s="174">
        <v>0</v>
      </c>
      <c r="DY249" s="174">
        <v>0</v>
      </c>
      <c r="DZ249" s="174">
        <f>SUM(DE249:DY249)</f>
        <v>204</v>
      </c>
    </row>
    <row r="250" spans="1:130" x14ac:dyDescent="0.25">
      <c r="A250" s="280" t="s">
        <v>300</v>
      </c>
      <c r="B250" s="280"/>
      <c r="C250" s="255"/>
      <c r="D250" s="256"/>
      <c r="G250" s="255"/>
      <c r="H250" s="255"/>
      <c r="J250" s="255"/>
      <c r="K250" s="255"/>
      <c r="L250" s="255"/>
      <c r="M250" s="255"/>
      <c r="N250" s="255"/>
      <c r="O250" s="255"/>
      <c r="P250" s="255"/>
      <c r="Q250" s="255"/>
      <c r="R250" s="255"/>
      <c r="S250" s="255"/>
      <c r="T250" s="255"/>
      <c r="U250" s="255"/>
      <c r="V250" s="255"/>
      <c r="W250" s="255"/>
      <c r="X250" s="255"/>
      <c r="Y250" s="255"/>
      <c r="Z250" s="255"/>
      <c r="AA250" s="255"/>
      <c r="AB250" s="255"/>
      <c r="AC250" s="255"/>
      <c r="AD250" s="255"/>
      <c r="AE250" s="255"/>
      <c r="AF250" s="255"/>
      <c r="AG250" s="255"/>
      <c r="AH250" s="255"/>
      <c r="AI250" s="255"/>
      <c r="AJ250" s="255"/>
      <c r="AK250" s="255"/>
      <c r="AL250" s="255"/>
      <c r="AM250" s="255"/>
      <c r="AN250" s="255"/>
      <c r="AO250" s="255"/>
      <c r="AP250" s="255"/>
      <c r="AQ250" s="255"/>
      <c r="AR250" s="255"/>
      <c r="AS250" s="255"/>
      <c r="CK250" s="212"/>
      <c r="CL250" s="212"/>
      <c r="CM250" s="212"/>
      <c r="CN250" s="212"/>
      <c r="CO250" s="212"/>
      <c r="CP250" s="212"/>
      <c r="CQ250" s="212"/>
      <c r="CR250" s="212"/>
      <c r="CS250" s="212"/>
      <c r="CT250" s="212"/>
      <c r="CU250" s="212"/>
      <c r="CV250" s="212"/>
      <c r="CW250" s="212"/>
      <c r="CX250" s="212"/>
      <c r="CY250" s="212"/>
      <c r="CZ250" s="212"/>
      <c r="DA250" s="212"/>
      <c r="DB250" s="212"/>
      <c r="DC250" s="212"/>
      <c r="DE250" s="255"/>
      <c r="DF250" s="255"/>
      <c r="DG250" s="255"/>
      <c r="DH250" s="255"/>
      <c r="DI250" s="255"/>
      <c r="DJ250" s="255"/>
      <c r="DK250" s="255"/>
      <c r="DL250" s="255"/>
      <c r="DM250" s="255"/>
      <c r="DN250" s="255"/>
      <c r="DO250" s="255"/>
      <c r="DP250" s="255"/>
      <c r="DQ250" s="255"/>
      <c r="DR250" s="255"/>
      <c r="DS250" s="255"/>
      <c r="DT250" s="255"/>
      <c r="DU250" s="255"/>
      <c r="DV250" s="255"/>
      <c r="DW250" s="255"/>
      <c r="DX250" s="255"/>
      <c r="DY250" s="255"/>
      <c r="DZ250" s="255"/>
    </row>
    <row r="251" spans="1:130" x14ac:dyDescent="0.25">
      <c r="A251" s="280" t="s">
        <v>300</v>
      </c>
      <c r="B251" s="280"/>
      <c r="C251" s="174">
        <v>2013</v>
      </c>
      <c r="D251" s="174" t="s">
        <v>192</v>
      </c>
      <c r="G251" s="174">
        <v>196</v>
      </c>
      <c r="H251" s="174">
        <v>4</v>
      </c>
      <c r="J251" s="174">
        <v>4</v>
      </c>
      <c r="K251" s="174">
        <v>0</v>
      </c>
      <c r="L251" s="174">
        <v>0</v>
      </c>
      <c r="M251" s="174">
        <v>0</v>
      </c>
      <c r="N251" s="174">
        <v>0</v>
      </c>
      <c r="O251" s="174">
        <v>4</v>
      </c>
      <c r="Q251" s="174">
        <v>223</v>
      </c>
      <c r="R251" s="174">
        <v>0</v>
      </c>
      <c r="S251" s="174">
        <v>223</v>
      </c>
      <c r="T251" s="174">
        <v>107</v>
      </c>
      <c r="U251" s="174">
        <v>116</v>
      </c>
      <c r="Y251" s="174">
        <v>0</v>
      </c>
      <c r="Z251" s="174">
        <v>1</v>
      </c>
      <c r="AA251" s="174">
        <v>0</v>
      </c>
      <c r="AB251" s="174">
        <v>0</v>
      </c>
      <c r="AC251" s="174">
        <v>1</v>
      </c>
      <c r="AD251" s="174">
        <v>0</v>
      </c>
      <c r="AE251" s="174">
        <v>3</v>
      </c>
      <c r="AF251" s="174">
        <v>0</v>
      </c>
      <c r="AG251" s="174">
        <v>0</v>
      </c>
      <c r="AH251" s="174">
        <v>0</v>
      </c>
      <c r="AI251" s="174">
        <v>0</v>
      </c>
      <c r="AJ251" s="174">
        <v>0</v>
      </c>
      <c r="AK251" s="174">
        <v>0</v>
      </c>
      <c r="AL251" s="174">
        <v>0</v>
      </c>
      <c r="AM251" s="174">
        <v>0</v>
      </c>
      <c r="AN251" s="174">
        <v>0</v>
      </c>
      <c r="AO251" s="174">
        <v>0</v>
      </c>
      <c r="AP251" s="174">
        <v>0</v>
      </c>
      <c r="AQ251" s="174">
        <v>0</v>
      </c>
      <c r="AR251" s="174">
        <v>0</v>
      </c>
      <c r="AS251" s="174">
        <v>4</v>
      </c>
      <c r="CK251" s="212"/>
      <c r="CL251" s="212"/>
      <c r="CM251" s="212"/>
      <c r="CN251" s="212"/>
      <c r="CO251" s="212"/>
      <c r="CP251" s="212"/>
      <c r="CQ251" s="212"/>
      <c r="CR251" s="212"/>
      <c r="CS251" s="212"/>
      <c r="CT251" s="212"/>
      <c r="CU251" s="212"/>
      <c r="CV251" s="212"/>
      <c r="CW251" s="212"/>
      <c r="CX251" s="212"/>
      <c r="CY251" s="212"/>
      <c r="CZ251" s="212"/>
      <c r="DA251" s="212"/>
      <c r="DB251" s="212"/>
      <c r="DC251" s="212"/>
      <c r="DE251" s="174">
        <v>3</v>
      </c>
      <c r="DF251" s="174">
        <v>1</v>
      </c>
      <c r="DG251" s="174">
        <v>0</v>
      </c>
      <c r="DH251" s="174">
        <v>0</v>
      </c>
      <c r="DI251" s="174">
        <v>0</v>
      </c>
      <c r="DJ251" s="174">
        <v>0</v>
      </c>
      <c r="DK251" s="174">
        <v>0</v>
      </c>
      <c r="DL251" s="174">
        <v>0</v>
      </c>
      <c r="DM251" s="174">
        <v>0</v>
      </c>
      <c r="DN251" s="174">
        <v>0</v>
      </c>
      <c r="DO251" s="174">
        <v>0</v>
      </c>
      <c r="DP251" s="174">
        <v>0</v>
      </c>
      <c r="DQ251" s="174">
        <v>0</v>
      </c>
      <c r="DR251" s="174">
        <v>0</v>
      </c>
      <c r="DS251" s="174">
        <v>0</v>
      </c>
      <c r="DT251" s="174">
        <v>0</v>
      </c>
      <c r="DU251" s="174">
        <v>0</v>
      </c>
      <c r="DV251" s="174">
        <v>0</v>
      </c>
      <c r="DW251" s="174">
        <v>0</v>
      </c>
      <c r="DX251" s="174">
        <v>0</v>
      </c>
      <c r="DY251" s="174">
        <v>0</v>
      </c>
      <c r="DZ251" s="174">
        <f>SUM(DE251:DY251)</f>
        <v>4</v>
      </c>
    </row>
    <row r="252" spans="1:130" x14ac:dyDescent="0.25">
      <c r="A252" s="280" t="s">
        <v>300</v>
      </c>
      <c r="B252" s="280"/>
      <c r="C252" s="174">
        <v>2013</v>
      </c>
      <c r="D252" s="204" t="s">
        <v>309</v>
      </c>
      <c r="G252" s="174">
        <v>605</v>
      </c>
      <c r="H252" s="174">
        <v>175</v>
      </c>
      <c r="J252" s="174">
        <v>140</v>
      </c>
      <c r="K252" s="174">
        <v>5</v>
      </c>
      <c r="L252" s="174">
        <v>11</v>
      </c>
      <c r="M252" s="174">
        <v>18</v>
      </c>
      <c r="N252" s="174">
        <v>1</v>
      </c>
      <c r="O252" s="174">
        <v>175</v>
      </c>
      <c r="Q252" s="174">
        <v>209</v>
      </c>
      <c r="R252" s="174">
        <v>0</v>
      </c>
      <c r="S252" s="174">
        <v>209</v>
      </c>
      <c r="T252" s="174">
        <v>130</v>
      </c>
      <c r="U252" s="174">
        <v>79</v>
      </c>
      <c r="Y252" s="174">
        <v>1</v>
      </c>
      <c r="Z252" s="174">
        <v>72</v>
      </c>
      <c r="AA252" s="174">
        <v>19</v>
      </c>
      <c r="AB252" s="174">
        <v>12</v>
      </c>
      <c r="AC252" s="174">
        <v>103</v>
      </c>
      <c r="AD252" s="174">
        <v>28</v>
      </c>
      <c r="AE252" s="174">
        <v>2</v>
      </c>
      <c r="AF252" s="174">
        <v>1</v>
      </c>
      <c r="AG252" s="174">
        <v>0</v>
      </c>
      <c r="AH252" s="174">
        <v>2</v>
      </c>
      <c r="AI252" s="174">
        <v>3</v>
      </c>
      <c r="AJ252" s="174">
        <v>0</v>
      </c>
      <c r="AK252" s="174">
        <v>0</v>
      </c>
      <c r="AL252" s="174">
        <v>0</v>
      </c>
      <c r="AM252" s="174">
        <v>0</v>
      </c>
      <c r="AN252" s="174">
        <v>0</v>
      </c>
      <c r="AO252" s="174">
        <v>0</v>
      </c>
      <c r="AP252" s="174">
        <v>0</v>
      </c>
      <c r="AQ252" s="174">
        <v>0</v>
      </c>
      <c r="AR252" s="174">
        <v>0</v>
      </c>
      <c r="AS252" s="174">
        <v>140</v>
      </c>
      <c r="CK252" s="212"/>
      <c r="CL252" s="212"/>
      <c r="CM252" s="212"/>
      <c r="CN252" s="212"/>
      <c r="CO252" s="212"/>
      <c r="CP252" s="212"/>
      <c r="CQ252" s="212"/>
      <c r="CR252" s="212"/>
      <c r="CS252" s="212"/>
      <c r="CT252" s="212"/>
      <c r="CU252" s="212"/>
      <c r="CV252" s="212"/>
      <c r="CW252" s="212"/>
      <c r="CX252" s="212"/>
      <c r="CY252" s="212"/>
      <c r="CZ252" s="212"/>
      <c r="DA252" s="212"/>
      <c r="DB252" s="212"/>
      <c r="DC252" s="212"/>
      <c r="DE252" s="174">
        <v>54</v>
      </c>
      <c r="DF252" s="174">
        <v>41</v>
      </c>
      <c r="DG252" s="174">
        <v>0</v>
      </c>
      <c r="DH252" s="174">
        <v>0</v>
      </c>
      <c r="DI252" s="174">
        <v>8</v>
      </c>
      <c r="DJ252" s="174">
        <v>0</v>
      </c>
      <c r="DK252" s="174">
        <v>3</v>
      </c>
      <c r="DL252" s="174">
        <v>0</v>
      </c>
      <c r="DM252" s="174">
        <v>0</v>
      </c>
      <c r="DN252" s="174">
        <v>0</v>
      </c>
      <c r="DO252" s="174">
        <v>0</v>
      </c>
      <c r="DP252" s="174">
        <v>2</v>
      </c>
      <c r="DQ252" s="174">
        <v>1</v>
      </c>
      <c r="DR252" s="174">
        <v>18</v>
      </c>
      <c r="DS252" s="174">
        <v>6</v>
      </c>
      <c r="DT252" s="174">
        <v>0</v>
      </c>
      <c r="DU252" s="174">
        <v>1</v>
      </c>
      <c r="DV252" s="174">
        <v>1</v>
      </c>
      <c r="DW252" s="174">
        <v>0</v>
      </c>
      <c r="DX252" s="174">
        <v>0</v>
      </c>
      <c r="DY252" s="174">
        <v>5</v>
      </c>
      <c r="DZ252" s="174">
        <f>SUM(DE252:DY252)</f>
        <v>140</v>
      </c>
    </row>
    <row r="253" spans="1:130" x14ac:dyDescent="0.25">
      <c r="A253" s="280" t="s">
        <v>300</v>
      </c>
      <c r="B253" s="280"/>
      <c r="C253" s="230"/>
      <c r="D253" s="230"/>
      <c r="G253" s="255"/>
      <c r="H253" s="255"/>
      <c r="J253" s="255"/>
      <c r="K253" s="255"/>
      <c r="L253" s="255"/>
      <c r="M253" s="255"/>
      <c r="N253" s="255"/>
      <c r="O253" s="255"/>
      <c r="P253" s="255"/>
      <c r="Q253" s="255"/>
      <c r="R253" s="255"/>
      <c r="S253" s="255"/>
      <c r="T253" s="255"/>
      <c r="U253" s="255"/>
      <c r="V253" s="255"/>
      <c r="W253" s="255"/>
      <c r="X253" s="255"/>
      <c r="Y253" s="255"/>
      <c r="Z253" s="255"/>
      <c r="AA253" s="255"/>
      <c r="AB253" s="255"/>
      <c r="AC253" s="255"/>
      <c r="AD253" s="255"/>
      <c r="AE253" s="255"/>
      <c r="AF253" s="255"/>
      <c r="AG253" s="255"/>
      <c r="AH253" s="255"/>
      <c r="AI253" s="255"/>
      <c r="AJ253" s="255"/>
      <c r="AK253" s="255"/>
      <c r="AL253" s="255"/>
      <c r="AM253" s="255"/>
      <c r="AN253" s="255"/>
      <c r="AO253" s="255"/>
      <c r="AP253" s="255"/>
      <c r="AQ253" s="255"/>
      <c r="AR253" s="255"/>
      <c r="AS253" s="255"/>
      <c r="CK253" s="212"/>
      <c r="CL253" s="212"/>
      <c r="CM253" s="212"/>
      <c r="CN253" s="212"/>
      <c r="CO253" s="212"/>
      <c r="CP253" s="212"/>
      <c r="CQ253" s="212"/>
      <c r="CR253" s="212"/>
      <c r="CS253" s="212"/>
      <c r="CT253" s="212"/>
      <c r="CU253" s="212"/>
      <c r="CV253" s="212"/>
      <c r="CW253" s="212"/>
      <c r="CX253" s="212"/>
      <c r="CY253" s="212"/>
      <c r="CZ253" s="212"/>
      <c r="DA253" s="212"/>
      <c r="DB253" s="212"/>
      <c r="DC253" s="212"/>
      <c r="DE253" s="255"/>
      <c r="DF253" s="255"/>
      <c r="DG253" s="255"/>
      <c r="DH253" s="255"/>
      <c r="DI253" s="255"/>
      <c r="DJ253" s="255"/>
      <c r="DK253" s="255"/>
      <c r="DL253" s="255"/>
      <c r="DM253" s="255"/>
      <c r="DN253" s="255"/>
      <c r="DO253" s="255"/>
      <c r="DP253" s="255"/>
      <c r="DQ253" s="255"/>
      <c r="DR253" s="255"/>
      <c r="DS253" s="255"/>
      <c r="DT253" s="255"/>
      <c r="DU253" s="255"/>
      <c r="DV253" s="255"/>
      <c r="DW253" s="255"/>
      <c r="DX253" s="255"/>
      <c r="DY253" s="255"/>
      <c r="DZ253" s="255"/>
    </row>
    <row r="254" spans="1:130" x14ac:dyDescent="0.25">
      <c r="A254" s="280" t="s">
        <v>300</v>
      </c>
      <c r="B254" s="280"/>
      <c r="C254" s="174">
        <v>2014</v>
      </c>
      <c r="D254" s="174" t="s">
        <v>192</v>
      </c>
      <c r="G254" s="174">
        <v>58</v>
      </c>
      <c r="H254" s="174">
        <v>0</v>
      </c>
      <c r="J254" s="174">
        <v>0</v>
      </c>
      <c r="K254" s="174">
        <v>0</v>
      </c>
      <c r="L254" s="174">
        <v>0</v>
      </c>
      <c r="M254" s="174">
        <v>0</v>
      </c>
      <c r="N254" s="174">
        <v>0</v>
      </c>
      <c r="O254" s="174">
        <v>0</v>
      </c>
      <c r="Q254" s="174">
        <v>94</v>
      </c>
      <c r="R254" s="174">
        <v>0</v>
      </c>
      <c r="S254" s="174">
        <v>94</v>
      </c>
      <c r="T254" s="174">
        <v>78</v>
      </c>
      <c r="U254" s="174">
        <v>16</v>
      </c>
      <c r="Y254" s="174">
        <v>0</v>
      </c>
      <c r="Z254" s="174">
        <v>0</v>
      </c>
      <c r="AA254" s="174">
        <v>0</v>
      </c>
      <c r="AB254" s="174">
        <v>0</v>
      </c>
      <c r="AC254" s="174">
        <v>0</v>
      </c>
      <c r="AD254" s="174">
        <v>0</v>
      </c>
      <c r="AE254" s="174">
        <v>0</v>
      </c>
      <c r="AF254" s="174">
        <v>0</v>
      </c>
      <c r="AG254" s="174">
        <v>0</v>
      </c>
      <c r="AH254" s="174">
        <v>0</v>
      </c>
      <c r="AI254" s="174">
        <v>0</v>
      </c>
      <c r="AJ254" s="174">
        <v>0</v>
      </c>
      <c r="AK254" s="174">
        <v>0</v>
      </c>
      <c r="AL254" s="174">
        <v>0</v>
      </c>
      <c r="AM254" s="174">
        <v>0</v>
      </c>
      <c r="AN254" s="174">
        <v>0</v>
      </c>
      <c r="AO254" s="174">
        <v>0</v>
      </c>
      <c r="AP254" s="174">
        <v>0</v>
      </c>
      <c r="AQ254" s="174">
        <v>0</v>
      </c>
      <c r="AR254" s="174">
        <v>0</v>
      </c>
      <c r="AS254" s="174">
        <v>0</v>
      </c>
      <c r="CK254" s="212"/>
      <c r="CL254" s="212"/>
      <c r="CM254" s="212"/>
      <c r="CN254" s="212"/>
      <c r="CO254" s="212"/>
      <c r="CP254" s="212"/>
      <c r="CQ254" s="212"/>
      <c r="CR254" s="212"/>
      <c r="CS254" s="212"/>
      <c r="CT254" s="212"/>
      <c r="CU254" s="212"/>
      <c r="CV254" s="212"/>
      <c r="CW254" s="212"/>
      <c r="CX254" s="212"/>
      <c r="CY254" s="212"/>
      <c r="CZ254" s="212"/>
      <c r="DA254" s="212"/>
      <c r="DB254" s="212"/>
      <c r="DC254" s="212"/>
      <c r="DE254" s="174">
        <v>0</v>
      </c>
      <c r="DF254" s="174">
        <v>0</v>
      </c>
      <c r="DG254" s="174">
        <v>0</v>
      </c>
      <c r="DH254" s="174">
        <v>0</v>
      </c>
      <c r="DI254" s="174">
        <v>0</v>
      </c>
      <c r="DJ254" s="174">
        <v>0</v>
      </c>
      <c r="DK254" s="174">
        <v>0</v>
      </c>
      <c r="DL254" s="174">
        <v>0</v>
      </c>
      <c r="DM254" s="174">
        <v>0</v>
      </c>
      <c r="DN254" s="174">
        <v>0</v>
      </c>
      <c r="DO254" s="174">
        <v>0</v>
      </c>
      <c r="DP254" s="174">
        <v>0</v>
      </c>
      <c r="DQ254" s="174">
        <v>0</v>
      </c>
      <c r="DR254" s="174">
        <v>0</v>
      </c>
      <c r="DS254" s="174">
        <v>0</v>
      </c>
      <c r="DT254" s="174">
        <v>0</v>
      </c>
      <c r="DU254" s="174">
        <v>0</v>
      </c>
      <c r="DV254" s="174">
        <v>0</v>
      </c>
      <c r="DW254" s="174">
        <v>0</v>
      </c>
      <c r="DX254" s="174">
        <v>0</v>
      </c>
      <c r="DY254" s="174">
        <v>0</v>
      </c>
      <c r="DZ254" s="174">
        <v>0</v>
      </c>
    </row>
    <row r="255" spans="1:130" x14ac:dyDescent="0.25">
      <c r="A255" s="280" t="s">
        <v>300</v>
      </c>
      <c r="B255" s="280"/>
      <c r="C255" s="174">
        <v>2014</v>
      </c>
      <c r="D255" s="204" t="s">
        <v>309</v>
      </c>
      <c r="G255" s="174">
        <v>642</v>
      </c>
      <c r="H255" s="174">
        <v>133</v>
      </c>
      <c r="J255" s="174">
        <v>108</v>
      </c>
      <c r="K255" s="174">
        <v>9</v>
      </c>
      <c r="L255" s="174">
        <v>6</v>
      </c>
      <c r="M255" s="174">
        <v>10</v>
      </c>
      <c r="N255" s="174">
        <v>0</v>
      </c>
      <c r="O255" s="174">
        <v>133</v>
      </c>
      <c r="Q255" s="174">
        <v>253</v>
      </c>
      <c r="R255" s="174">
        <v>0</v>
      </c>
      <c r="S255" s="174">
        <v>253</v>
      </c>
      <c r="T255" s="174">
        <v>145</v>
      </c>
      <c r="U255" s="174">
        <v>108</v>
      </c>
      <c r="Y255" s="174">
        <v>0</v>
      </c>
      <c r="Z255" s="174">
        <v>49</v>
      </c>
      <c r="AA255" s="174">
        <v>15</v>
      </c>
      <c r="AB255" s="174">
        <v>8</v>
      </c>
      <c r="AC255" s="174">
        <v>72</v>
      </c>
      <c r="AD255" s="174">
        <v>19</v>
      </c>
      <c r="AE255" s="174">
        <v>1</v>
      </c>
      <c r="AF255" s="174">
        <v>2</v>
      </c>
      <c r="AG255" s="174">
        <v>0</v>
      </c>
      <c r="AH255" s="174">
        <v>4</v>
      </c>
      <c r="AI255" s="174">
        <v>8</v>
      </c>
      <c r="AJ255" s="174">
        <v>0</v>
      </c>
      <c r="AK255" s="174">
        <v>0</v>
      </c>
      <c r="AL255" s="174">
        <v>0</v>
      </c>
      <c r="AM255" s="174">
        <v>1</v>
      </c>
      <c r="AN255" s="174">
        <v>0</v>
      </c>
      <c r="AO255" s="174">
        <v>0</v>
      </c>
      <c r="AP255" s="174">
        <v>0</v>
      </c>
      <c r="AQ255" s="174">
        <v>1</v>
      </c>
      <c r="AR255" s="174">
        <v>0</v>
      </c>
      <c r="AS255" s="174">
        <v>108</v>
      </c>
      <c r="CK255" s="212"/>
      <c r="CL255" s="212"/>
      <c r="CM255" s="212"/>
      <c r="CN255" s="212"/>
      <c r="CO255" s="212"/>
      <c r="CP255" s="212"/>
      <c r="CQ255" s="212"/>
      <c r="CR255" s="212"/>
      <c r="CS255" s="212"/>
      <c r="CT255" s="212"/>
      <c r="CU255" s="212"/>
      <c r="CV255" s="212"/>
      <c r="CW255" s="212"/>
      <c r="CX255" s="212"/>
      <c r="CY255" s="212"/>
      <c r="CZ255" s="212"/>
      <c r="DA255" s="212"/>
      <c r="DB255" s="212"/>
      <c r="DC255" s="212"/>
      <c r="DE255" s="174">
        <v>46</v>
      </c>
      <c r="DF255" s="174">
        <v>22</v>
      </c>
      <c r="DG255" s="174">
        <v>0</v>
      </c>
      <c r="DH255" s="174">
        <v>4</v>
      </c>
      <c r="DI255" s="174">
        <v>0</v>
      </c>
      <c r="DJ255" s="174">
        <v>0</v>
      </c>
      <c r="DK255" s="174">
        <v>2</v>
      </c>
      <c r="DL255" s="174">
        <v>0</v>
      </c>
      <c r="DM255" s="174">
        <v>0</v>
      </c>
      <c r="DN255" s="174">
        <v>0</v>
      </c>
      <c r="DO255" s="174">
        <v>0</v>
      </c>
      <c r="DP255" s="174">
        <v>0</v>
      </c>
      <c r="DQ255" s="174">
        <v>0</v>
      </c>
      <c r="DR255" s="174">
        <v>19</v>
      </c>
      <c r="DS255" s="174">
        <v>9</v>
      </c>
      <c r="DT255" s="174">
        <v>3</v>
      </c>
      <c r="DU255" s="174">
        <v>1</v>
      </c>
      <c r="DV255" s="174">
        <v>2</v>
      </c>
      <c r="DW255" s="174">
        <v>0</v>
      </c>
      <c r="DX255" s="174">
        <v>0</v>
      </c>
      <c r="DY255" s="174">
        <v>0</v>
      </c>
      <c r="DZ255" s="174">
        <f>SUM(DE255:DY255)</f>
        <v>108</v>
      </c>
    </row>
    <row r="256" spans="1:130" x14ac:dyDescent="0.25">
      <c r="A256" s="280" t="s">
        <v>301</v>
      </c>
      <c r="B256" s="280"/>
      <c r="C256" s="213">
        <v>2013</v>
      </c>
      <c r="D256" s="213" t="s">
        <v>192</v>
      </c>
      <c r="G256" s="213">
        <v>24</v>
      </c>
      <c r="H256" s="213">
        <v>9</v>
      </c>
      <c r="J256" s="213">
        <v>8</v>
      </c>
      <c r="K256" s="213">
        <v>0</v>
      </c>
      <c r="L256" s="213">
        <v>0</v>
      </c>
      <c r="M256" s="213">
        <v>1</v>
      </c>
      <c r="N256" s="213">
        <v>0</v>
      </c>
      <c r="O256" s="213">
        <v>9</v>
      </c>
      <c r="P256" s="213"/>
      <c r="Y256" s="213">
        <v>0</v>
      </c>
      <c r="Z256" s="213">
        <v>0</v>
      </c>
      <c r="AA256" s="213">
        <v>0</v>
      </c>
      <c r="AB256" s="213">
        <v>0</v>
      </c>
      <c r="AC256" s="213">
        <v>0</v>
      </c>
      <c r="AD256" s="213">
        <v>0</v>
      </c>
      <c r="AE256" s="213">
        <v>8</v>
      </c>
      <c r="AF256" s="213">
        <v>0</v>
      </c>
      <c r="AG256" s="213">
        <v>0</v>
      </c>
      <c r="AH256" s="213">
        <v>0</v>
      </c>
      <c r="AI256" s="213">
        <v>0</v>
      </c>
      <c r="AJ256" s="213">
        <v>0</v>
      </c>
      <c r="AK256" s="213">
        <v>0</v>
      </c>
      <c r="AL256" s="213">
        <v>0</v>
      </c>
      <c r="AM256" s="213">
        <v>0</v>
      </c>
      <c r="AN256" s="213">
        <v>0</v>
      </c>
      <c r="AO256" s="213">
        <v>0</v>
      </c>
      <c r="AP256" s="213">
        <v>0</v>
      </c>
      <c r="AQ256" s="213">
        <v>0</v>
      </c>
      <c r="AR256" s="213">
        <v>0</v>
      </c>
      <c r="AS256" s="213">
        <v>8</v>
      </c>
      <c r="CK256" s="212"/>
      <c r="CL256" s="212"/>
      <c r="CM256" s="212"/>
      <c r="CN256" s="212"/>
      <c r="CO256" s="212"/>
      <c r="CP256" s="212"/>
      <c r="CQ256" s="212"/>
      <c r="CR256" s="212"/>
      <c r="CS256" s="212"/>
      <c r="CT256" s="212"/>
      <c r="CU256" s="212"/>
      <c r="CV256" s="212"/>
      <c r="CW256" s="212"/>
      <c r="CX256" s="212"/>
      <c r="CY256" s="212"/>
      <c r="CZ256" s="212"/>
      <c r="DA256" s="212"/>
      <c r="DB256" s="212"/>
      <c r="DC256" s="212"/>
      <c r="DE256" s="213">
        <v>5</v>
      </c>
      <c r="DF256" s="213">
        <v>1</v>
      </c>
      <c r="DG256" s="213">
        <v>0</v>
      </c>
      <c r="DH256" s="213">
        <v>0</v>
      </c>
      <c r="DI256" s="213">
        <v>2</v>
      </c>
      <c r="DJ256" s="213">
        <v>0</v>
      </c>
      <c r="DK256" s="213">
        <v>0</v>
      </c>
      <c r="DL256" s="213">
        <v>0</v>
      </c>
      <c r="DM256" s="213">
        <v>0</v>
      </c>
      <c r="DN256" s="213">
        <v>0</v>
      </c>
      <c r="DO256" s="213">
        <v>0</v>
      </c>
      <c r="DP256" s="213">
        <v>0</v>
      </c>
      <c r="DQ256" s="213">
        <v>0</v>
      </c>
      <c r="DR256" s="213">
        <v>0</v>
      </c>
      <c r="DS256" s="213">
        <v>0</v>
      </c>
      <c r="DT256" s="213">
        <v>0</v>
      </c>
      <c r="DU256" s="213">
        <v>0</v>
      </c>
      <c r="DV256" s="213">
        <v>0</v>
      </c>
      <c r="DW256" s="213">
        <v>0</v>
      </c>
      <c r="DX256" s="213">
        <v>0</v>
      </c>
      <c r="DY256" s="213">
        <v>0</v>
      </c>
      <c r="DZ256" s="213">
        <v>8</v>
      </c>
    </row>
    <row r="257" spans="1:130" x14ac:dyDescent="0.25">
      <c r="A257" s="280" t="s">
        <v>301</v>
      </c>
      <c r="B257" s="280"/>
      <c r="C257" s="213">
        <v>2013</v>
      </c>
      <c r="D257" s="204" t="s">
        <v>309</v>
      </c>
      <c r="G257" s="213">
        <v>54</v>
      </c>
      <c r="H257" s="213">
        <v>54</v>
      </c>
      <c r="J257" s="213">
        <v>13</v>
      </c>
      <c r="K257" s="213">
        <v>4</v>
      </c>
      <c r="L257" s="213">
        <v>17</v>
      </c>
      <c r="M257" s="213">
        <v>20</v>
      </c>
      <c r="N257" s="213">
        <v>0</v>
      </c>
      <c r="O257" s="213">
        <v>54</v>
      </c>
      <c r="P257" s="213"/>
      <c r="Y257" s="213">
        <v>1</v>
      </c>
      <c r="Z257" s="213">
        <v>3</v>
      </c>
      <c r="AA257" s="213">
        <v>1</v>
      </c>
      <c r="AB257" s="213">
        <v>0</v>
      </c>
      <c r="AC257" s="213">
        <v>4</v>
      </c>
      <c r="AD257" s="213">
        <v>1</v>
      </c>
      <c r="AE257" s="213"/>
      <c r="AF257" s="213">
        <v>2</v>
      </c>
      <c r="AG257" s="213">
        <v>0</v>
      </c>
      <c r="AH257" s="213">
        <v>0</v>
      </c>
      <c r="AI257" s="213">
        <v>3</v>
      </c>
      <c r="AJ257" s="213">
        <v>0</v>
      </c>
      <c r="AK257" s="213">
        <v>0</v>
      </c>
      <c r="AL257" s="213">
        <v>0</v>
      </c>
      <c r="AM257" s="213">
        <v>0</v>
      </c>
      <c r="AN257" s="213">
        <v>0</v>
      </c>
      <c r="AO257" s="213">
        <v>0</v>
      </c>
      <c r="AP257" s="213">
        <v>0</v>
      </c>
      <c r="AQ257" s="213">
        <v>3</v>
      </c>
      <c r="AR257" s="213">
        <v>1</v>
      </c>
      <c r="AS257" s="213">
        <v>15</v>
      </c>
      <c r="CK257" s="212"/>
      <c r="CL257" s="212"/>
      <c r="CM257" s="212"/>
      <c r="CN257" s="212"/>
      <c r="CO257" s="212"/>
      <c r="CP257" s="212"/>
      <c r="CQ257" s="212"/>
      <c r="CR257" s="212"/>
      <c r="CS257" s="212"/>
      <c r="CT257" s="212"/>
      <c r="CU257" s="212"/>
      <c r="CV257" s="212"/>
      <c r="CW257" s="212"/>
      <c r="CX257" s="212"/>
      <c r="CY257" s="212"/>
      <c r="CZ257" s="212"/>
      <c r="DA257" s="212"/>
      <c r="DB257" s="212"/>
      <c r="DC257" s="212"/>
      <c r="DE257" s="213">
        <v>2</v>
      </c>
      <c r="DF257" s="213">
        <v>4</v>
      </c>
      <c r="DG257" s="213">
        <v>0</v>
      </c>
      <c r="DH257" s="213">
        <v>3</v>
      </c>
      <c r="DI257" s="213">
        <v>1</v>
      </c>
      <c r="DJ257" s="213">
        <v>0</v>
      </c>
      <c r="DK257" s="213">
        <v>1</v>
      </c>
      <c r="DL257" s="213">
        <v>0</v>
      </c>
      <c r="DM257" s="213">
        <v>0</v>
      </c>
      <c r="DN257" s="213">
        <v>0</v>
      </c>
      <c r="DO257" s="213">
        <v>0</v>
      </c>
      <c r="DP257" s="213">
        <v>0</v>
      </c>
      <c r="DQ257" s="213">
        <v>0</v>
      </c>
      <c r="DR257" s="213">
        <v>0</v>
      </c>
      <c r="DS257" s="213">
        <v>1</v>
      </c>
      <c r="DT257" s="213">
        <v>0</v>
      </c>
      <c r="DU257" s="213">
        <v>1</v>
      </c>
      <c r="DV257" s="213">
        <v>0</v>
      </c>
      <c r="DW257" s="213">
        <v>0</v>
      </c>
      <c r="DX257" s="213">
        <v>0</v>
      </c>
      <c r="DY257" s="213">
        <v>2</v>
      </c>
      <c r="DZ257" s="213">
        <v>15</v>
      </c>
    </row>
    <row r="258" spans="1:130" x14ac:dyDescent="0.25">
      <c r="A258" s="280" t="s">
        <v>301</v>
      </c>
      <c r="B258" s="280"/>
      <c r="C258" s="200"/>
      <c r="D258" s="200"/>
      <c r="G258" s="213"/>
      <c r="H258" s="213"/>
      <c r="J258" s="213"/>
      <c r="K258" s="213"/>
      <c r="L258" s="213"/>
      <c r="M258" s="213"/>
      <c r="N258" s="213"/>
      <c r="O258" s="213"/>
      <c r="P258" s="213"/>
      <c r="Y258" s="213"/>
      <c r="Z258" s="213"/>
      <c r="AA258" s="213"/>
      <c r="AB258" s="213"/>
      <c r="AC258" s="213"/>
      <c r="AD258" s="213"/>
      <c r="AE258" s="213"/>
      <c r="AF258" s="213"/>
      <c r="AG258" s="213"/>
      <c r="AH258" s="213"/>
      <c r="AI258" s="213"/>
      <c r="AJ258" s="213"/>
      <c r="AK258" s="213"/>
      <c r="AL258" s="213"/>
      <c r="AM258" s="213"/>
      <c r="AN258" s="213"/>
      <c r="AO258" s="213"/>
      <c r="AP258" s="213"/>
      <c r="AQ258" s="213"/>
      <c r="AR258" s="213"/>
      <c r="AS258" s="213"/>
      <c r="CK258" s="212"/>
      <c r="CL258" s="212"/>
      <c r="CM258" s="212"/>
      <c r="CN258" s="212"/>
      <c r="CO258" s="212"/>
      <c r="CP258" s="212"/>
      <c r="CQ258" s="212"/>
      <c r="CR258" s="212"/>
      <c r="CS258" s="212"/>
      <c r="CT258" s="212"/>
      <c r="CU258" s="212"/>
      <c r="CV258" s="212"/>
      <c r="CW258" s="212"/>
      <c r="CX258" s="212"/>
      <c r="CY258" s="212"/>
      <c r="CZ258" s="212"/>
      <c r="DA258" s="212"/>
      <c r="DB258" s="212"/>
      <c r="DC258" s="212"/>
      <c r="DE258" s="213"/>
      <c r="DF258" s="213"/>
      <c r="DG258" s="213"/>
      <c r="DH258" s="213"/>
      <c r="DI258" s="213"/>
      <c r="DJ258" s="213"/>
      <c r="DK258" s="213"/>
      <c r="DL258" s="213"/>
      <c r="DM258" s="213"/>
      <c r="DN258" s="213"/>
      <c r="DO258" s="213"/>
      <c r="DP258" s="213"/>
      <c r="DQ258" s="213"/>
      <c r="DR258" s="213"/>
      <c r="DS258" s="213"/>
      <c r="DT258" s="213"/>
      <c r="DU258" s="213"/>
      <c r="DV258" s="213"/>
      <c r="DW258" s="213"/>
      <c r="DX258" s="213"/>
      <c r="DY258" s="213"/>
      <c r="DZ258" s="213"/>
    </row>
    <row r="259" spans="1:130" x14ac:dyDescent="0.25">
      <c r="A259" s="280" t="s">
        <v>301</v>
      </c>
      <c r="B259" s="280"/>
      <c r="C259" s="213">
        <v>2014</v>
      </c>
      <c r="D259" s="213" t="s">
        <v>192</v>
      </c>
      <c r="G259" s="213">
        <v>22</v>
      </c>
      <c r="H259" s="213">
        <v>8</v>
      </c>
      <c r="J259" s="213">
        <v>2</v>
      </c>
      <c r="K259" s="213"/>
      <c r="L259" s="213"/>
      <c r="M259" s="213">
        <v>6</v>
      </c>
      <c r="N259" s="213"/>
      <c r="O259" s="213">
        <v>8</v>
      </c>
      <c r="P259" s="213"/>
      <c r="Y259" s="213">
        <v>0</v>
      </c>
      <c r="Z259" s="213">
        <v>0</v>
      </c>
      <c r="AA259" s="213">
        <v>0</v>
      </c>
      <c r="AB259" s="213">
        <v>0</v>
      </c>
      <c r="AC259" s="213">
        <v>0</v>
      </c>
      <c r="AD259" s="213">
        <v>0</v>
      </c>
      <c r="AE259" s="213">
        <v>2</v>
      </c>
      <c r="AF259" s="213">
        <v>0</v>
      </c>
      <c r="AG259" s="213">
        <v>0</v>
      </c>
      <c r="AH259" s="213">
        <v>0</v>
      </c>
      <c r="AI259" s="213">
        <v>0</v>
      </c>
      <c r="AJ259" s="213">
        <v>0</v>
      </c>
      <c r="AK259" s="213">
        <v>0</v>
      </c>
      <c r="AL259" s="213">
        <v>0</v>
      </c>
      <c r="AM259" s="213">
        <v>0</v>
      </c>
      <c r="AN259" s="213">
        <v>0</v>
      </c>
      <c r="AO259" s="213">
        <v>0</v>
      </c>
      <c r="AP259" s="213">
        <v>0</v>
      </c>
      <c r="AQ259" s="213">
        <v>0</v>
      </c>
      <c r="AR259" s="213">
        <v>0</v>
      </c>
      <c r="AS259" s="213">
        <v>2</v>
      </c>
      <c r="CK259" s="212"/>
      <c r="CL259" s="212"/>
      <c r="CM259" s="212"/>
      <c r="CN259" s="212"/>
      <c r="CO259" s="212"/>
      <c r="CP259" s="212"/>
      <c r="CQ259" s="212"/>
      <c r="CR259" s="212"/>
      <c r="CS259" s="212"/>
      <c r="CT259" s="212"/>
      <c r="CU259" s="212"/>
      <c r="CV259" s="212"/>
      <c r="CW259" s="212"/>
      <c r="CX259" s="212"/>
      <c r="CY259" s="212"/>
      <c r="CZ259" s="212"/>
      <c r="DA259" s="212"/>
      <c r="DB259" s="212"/>
      <c r="DC259" s="212"/>
      <c r="DE259" s="213">
        <v>2</v>
      </c>
      <c r="DF259" s="213">
        <v>0</v>
      </c>
      <c r="DG259" s="213">
        <v>0</v>
      </c>
      <c r="DH259" s="213">
        <v>0</v>
      </c>
      <c r="DI259" s="213">
        <v>0</v>
      </c>
      <c r="DJ259" s="213">
        <v>0</v>
      </c>
      <c r="DK259" s="213">
        <v>0</v>
      </c>
      <c r="DL259" s="213">
        <v>0</v>
      </c>
      <c r="DM259" s="213">
        <v>0</v>
      </c>
      <c r="DN259" s="213">
        <v>0</v>
      </c>
      <c r="DO259" s="213">
        <v>0</v>
      </c>
      <c r="DP259" s="213">
        <v>0</v>
      </c>
      <c r="DQ259" s="213">
        <v>0</v>
      </c>
      <c r="DR259" s="213">
        <v>0</v>
      </c>
      <c r="DS259" s="213">
        <v>0</v>
      </c>
      <c r="DT259" s="213">
        <v>0</v>
      </c>
      <c r="DU259" s="213">
        <v>0</v>
      </c>
      <c r="DV259" s="213">
        <v>0</v>
      </c>
      <c r="DW259" s="213">
        <v>0</v>
      </c>
      <c r="DX259" s="213">
        <v>0</v>
      </c>
      <c r="DY259" s="213">
        <v>0</v>
      </c>
      <c r="DZ259" s="213">
        <v>2</v>
      </c>
    </row>
    <row r="260" spans="1:130" x14ac:dyDescent="0.25">
      <c r="A260" s="280" t="s">
        <v>301</v>
      </c>
      <c r="B260" s="280"/>
      <c r="C260" s="213">
        <v>2014</v>
      </c>
      <c r="D260" s="204" t="s">
        <v>309</v>
      </c>
      <c r="G260" s="213">
        <v>57</v>
      </c>
      <c r="H260" s="213">
        <v>57</v>
      </c>
      <c r="J260" s="213">
        <v>15</v>
      </c>
      <c r="K260" s="213">
        <v>4</v>
      </c>
      <c r="L260" s="213">
        <v>21</v>
      </c>
      <c r="M260" s="213">
        <v>17</v>
      </c>
      <c r="N260" s="213">
        <v>0</v>
      </c>
      <c r="O260" s="213">
        <v>57</v>
      </c>
      <c r="P260" s="213"/>
      <c r="Y260" s="213">
        <v>0</v>
      </c>
      <c r="Z260" s="213">
        <v>5</v>
      </c>
      <c r="AA260" s="213">
        <v>2</v>
      </c>
      <c r="AB260" s="213">
        <v>0</v>
      </c>
      <c r="AC260" s="213">
        <v>7</v>
      </c>
      <c r="AD260" s="213">
        <v>2</v>
      </c>
      <c r="AE260" s="213">
        <v>0</v>
      </c>
      <c r="AF260" s="213">
        <v>1</v>
      </c>
      <c r="AG260" s="213">
        <v>0</v>
      </c>
      <c r="AH260" s="213">
        <v>0</v>
      </c>
      <c r="AI260" s="213">
        <v>1</v>
      </c>
      <c r="AJ260" s="213">
        <v>1</v>
      </c>
      <c r="AK260" s="213">
        <v>2</v>
      </c>
      <c r="AL260" s="213">
        <v>0</v>
      </c>
      <c r="AM260" s="213">
        <v>0</v>
      </c>
      <c r="AN260" s="213">
        <v>0</v>
      </c>
      <c r="AO260" s="213">
        <v>0</v>
      </c>
      <c r="AP260" s="213">
        <v>0</v>
      </c>
      <c r="AQ260" s="213">
        <v>0</v>
      </c>
      <c r="AR260" s="213">
        <v>1</v>
      </c>
      <c r="AS260" s="213">
        <v>15</v>
      </c>
      <c r="CK260" s="212"/>
      <c r="CL260" s="212"/>
      <c r="CM260" s="212"/>
      <c r="CN260" s="212"/>
      <c r="CO260" s="212"/>
      <c r="CP260" s="212"/>
      <c r="CQ260" s="212"/>
      <c r="CR260" s="212"/>
      <c r="CS260" s="212"/>
      <c r="CT260" s="212"/>
      <c r="CU260" s="212"/>
      <c r="CV260" s="212"/>
      <c r="CW260" s="212"/>
      <c r="CX260" s="212"/>
      <c r="CY260" s="212"/>
      <c r="CZ260" s="212"/>
      <c r="DA260" s="212"/>
      <c r="DB260" s="212"/>
      <c r="DC260" s="212"/>
      <c r="DE260" s="213">
        <v>7</v>
      </c>
      <c r="DF260" s="213">
        <v>1</v>
      </c>
      <c r="DG260" s="213">
        <v>1</v>
      </c>
      <c r="DH260" s="213">
        <v>1</v>
      </c>
      <c r="DI260" s="213">
        <v>2</v>
      </c>
      <c r="DJ260" s="213"/>
      <c r="DK260" s="213">
        <v>1</v>
      </c>
      <c r="DL260" s="213">
        <v>0</v>
      </c>
      <c r="DM260" s="213">
        <v>0</v>
      </c>
      <c r="DN260" s="213">
        <v>0</v>
      </c>
      <c r="DO260" s="213">
        <v>0</v>
      </c>
      <c r="DP260" s="213">
        <v>0</v>
      </c>
      <c r="DQ260" s="213">
        <v>0</v>
      </c>
      <c r="DR260" s="213">
        <v>0</v>
      </c>
      <c r="DS260" s="213">
        <v>0</v>
      </c>
      <c r="DT260" s="213">
        <v>0</v>
      </c>
      <c r="DU260" s="213">
        <v>0</v>
      </c>
      <c r="DV260" s="213">
        <v>0</v>
      </c>
      <c r="DW260" s="213">
        <v>1</v>
      </c>
      <c r="DX260" s="213">
        <v>0</v>
      </c>
      <c r="DY260" s="213">
        <v>1</v>
      </c>
      <c r="DZ260" s="213">
        <v>15</v>
      </c>
    </row>
    <row r="261" spans="1:130" x14ac:dyDescent="0.25">
      <c r="A261" s="280" t="s">
        <v>302</v>
      </c>
      <c r="B261" s="202" t="s">
        <v>358</v>
      </c>
      <c r="C261" s="213">
        <v>2011</v>
      </c>
      <c r="D261" s="213" t="s">
        <v>192</v>
      </c>
      <c r="G261" s="213"/>
      <c r="H261" s="213">
        <v>94</v>
      </c>
      <c r="J261" s="213">
        <v>51</v>
      </c>
      <c r="K261" s="213">
        <v>28</v>
      </c>
      <c r="L261" s="213">
        <v>0</v>
      </c>
      <c r="M261" s="213">
        <v>15</v>
      </c>
      <c r="N261" s="213">
        <v>0</v>
      </c>
      <c r="O261" s="213">
        <v>94</v>
      </c>
      <c r="P261" s="213"/>
      <c r="Y261" s="213">
        <v>0</v>
      </c>
      <c r="Z261" s="213">
        <v>3</v>
      </c>
      <c r="AA261" s="213">
        <v>0</v>
      </c>
      <c r="AB261" s="213">
        <v>0</v>
      </c>
      <c r="AC261" s="213">
        <v>3</v>
      </c>
      <c r="AD261" s="213">
        <v>0</v>
      </c>
      <c r="AE261" s="213">
        <v>47</v>
      </c>
      <c r="AF261" s="213">
        <v>0</v>
      </c>
      <c r="AG261" s="213">
        <v>0</v>
      </c>
      <c r="AH261" s="213">
        <v>0</v>
      </c>
      <c r="AI261" s="213">
        <v>0</v>
      </c>
      <c r="AJ261" s="213">
        <v>0</v>
      </c>
      <c r="AK261" s="213">
        <v>0</v>
      </c>
      <c r="AL261" s="213">
        <v>0</v>
      </c>
      <c r="AM261" s="213">
        <v>0</v>
      </c>
      <c r="AN261" s="213">
        <v>0</v>
      </c>
      <c r="AO261" s="213">
        <v>0</v>
      </c>
      <c r="AP261" s="213">
        <v>0</v>
      </c>
      <c r="AQ261" s="213">
        <v>1</v>
      </c>
      <c r="AR261" s="213">
        <v>0</v>
      </c>
      <c r="AS261" s="213">
        <v>51</v>
      </c>
      <c r="DE261" s="213">
        <v>35</v>
      </c>
      <c r="DF261" s="213">
        <v>9</v>
      </c>
      <c r="DG261" s="213">
        <v>1</v>
      </c>
      <c r="DH261" s="213">
        <v>1</v>
      </c>
      <c r="DI261" s="213">
        <v>2</v>
      </c>
      <c r="DJ261" s="213">
        <v>0</v>
      </c>
      <c r="DK261" s="213">
        <v>0</v>
      </c>
      <c r="DL261" s="213">
        <v>0</v>
      </c>
      <c r="DM261" s="213">
        <v>1</v>
      </c>
      <c r="DN261" s="213">
        <v>0</v>
      </c>
      <c r="DO261" s="213">
        <v>0</v>
      </c>
      <c r="DP261" s="213">
        <v>0</v>
      </c>
      <c r="DQ261" s="213">
        <v>0</v>
      </c>
      <c r="DR261" s="213">
        <v>0</v>
      </c>
      <c r="DS261" s="213">
        <v>0</v>
      </c>
      <c r="DT261" s="213">
        <v>0</v>
      </c>
      <c r="DU261" s="213">
        <v>0</v>
      </c>
      <c r="DV261" s="213">
        <v>0</v>
      </c>
      <c r="DW261" s="213">
        <v>0</v>
      </c>
      <c r="DX261" s="213">
        <v>0</v>
      </c>
      <c r="DY261" s="213">
        <v>2</v>
      </c>
      <c r="DZ261" s="213">
        <v>51</v>
      </c>
    </row>
    <row r="262" spans="1:130" x14ac:dyDescent="0.25">
      <c r="A262" s="280" t="s">
        <v>302</v>
      </c>
      <c r="B262" s="202" t="s">
        <v>358</v>
      </c>
      <c r="C262" s="213">
        <v>2011</v>
      </c>
      <c r="D262" s="204" t="s">
        <v>309</v>
      </c>
      <c r="G262" s="213"/>
      <c r="H262" s="213">
        <v>135</v>
      </c>
      <c r="J262" s="213">
        <v>66</v>
      </c>
      <c r="K262" s="213">
        <v>9</v>
      </c>
      <c r="L262" s="213">
        <v>30</v>
      </c>
      <c r="M262" s="213">
        <v>29</v>
      </c>
      <c r="N262" s="213">
        <v>1</v>
      </c>
      <c r="O262" s="213">
        <v>135</v>
      </c>
      <c r="P262" s="213"/>
      <c r="Y262" s="213">
        <v>0</v>
      </c>
      <c r="Z262" s="213">
        <v>20</v>
      </c>
      <c r="AA262" s="213">
        <v>6</v>
      </c>
      <c r="AB262" s="213">
        <v>2</v>
      </c>
      <c r="AC262" s="213">
        <v>28</v>
      </c>
      <c r="AD262" s="213">
        <v>11</v>
      </c>
      <c r="AE262" s="213">
        <v>3</v>
      </c>
      <c r="AF262" s="213">
        <v>3</v>
      </c>
      <c r="AG262" s="213">
        <v>0</v>
      </c>
      <c r="AH262" s="213">
        <v>0</v>
      </c>
      <c r="AI262" s="213">
        <v>12</v>
      </c>
      <c r="AJ262" s="213">
        <v>0</v>
      </c>
      <c r="AK262" s="213">
        <v>0</v>
      </c>
      <c r="AL262" s="213">
        <v>0</v>
      </c>
      <c r="AM262" s="213">
        <v>4</v>
      </c>
      <c r="AN262" s="213">
        <v>3</v>
      </c>
      <c r="AO262" s="213">
        <v>0</v>
      </c>
      <c r="AP262" s="213">
        <v>0</v>
      </c>
      <c r="AQ262" s="213">
        <v>0</v>
      </c>
      <c r="AR262" s="213">
        <v>2</v>
      </c>
      <c r="AS262" s="213">
        <v>66</v>
      </c>
      <c r="DE262" s="213">
        <v>17</v>
      </c>
      <c r="DF262" s="213">
        <v>11</v>
      </c>
      <c r="DG262" s="213">
        <v>2</v>
      </c>
      <c r="DH262" s="213">
        <v>11</v>
      </c>
      <c r="DI262" s="213">
        <v>4</v>
      </c>
      <c r="DJ262" s="213">
        <v>0</v>
      </c>
      <c r="DK262" s="213">
        <v>6</v>
      </c>
      <c r="DL262" s="213">
        <v>0</v>
      </c>
      <c r="DM262" s="213">
        <v>2</v>
      </c>
      <c r="DN262" s="213">
        <v>1</v>
      </c>
      <c r="DO262" s="213">
        <v>0</v>
      </c>
      <c r="DP262" s="213">
        <v>0</v>
      </c>
      <c r="DQ262" s="213">
        <v>1</v>
      </c>
      <c r="DR262" s="213">
        <v>8</v>
      </c>
      <c r="DS262" s="213">
        <v>1</v>
      </c>
      <c r="DT262" s="213">
        <v>0</v>
      </c>
      <c r="DU262" s="213">
        <v>0</v>
      </c>
      <c r="DV262" s="213">
        <v>0</v>
      </c>
      <c r="DW262" s="213">
        <v>0</v>
      </c>
      <c r="DX262" s="213">
        <v>0</v>
      </c>
      <c r="DY262" s="213">
        <v>2</v>
      </c>
      <c r="DZ262" s="213">
        <v>66</v>
      </c>
    </row>
    <row r="263" spans="1:130" x14ac:dyDescent="0.25">
      <c r="A263" s="280" t="s">
        <v>302</v>
      </c>
      <c r="B263" s="280"/>
      <c r="C263" s="214"/>
      <c r="D263" s="215"/>
      <c r="G263" s="214"/>
      <c r="H263" s="214"/>
      <c r="J263" s="214"/>
      <c r="K263" s="214"/>
      <c r="L263" s="214"/>
      <c r="M263" s="214"/>
      <c r="N263" s="214"/>
      <c r="O263" s="214"/>
      <c r="P263" s="214"/>
      <c r="Y263" s="213"/>
      <c r="Z263" s="213"/>
      <c r="AA263" s="213"/>
      <c r="AB263" s="213"/>
      <c r="AC263" s="213"/>
      <c r="AD263" s="213"/>
      <c r="AE263" s="213"/>
      <c r="AF263" s="213"/>
      <c r="AG263" s="213"/>
      <c r="AH263" s="213"/>
      <c r="AI263" s="213"/>
      <c r="AJ263" s="213"/>
      <c r="AK263" s="213"/>
      <c r="AL263" s="213"/>
      <c r="AM263" s="213"/>
      <c r="AN263" s="213"/>
      <c r="AO263" s="213"/>
      <c r="AP263" s="213"/>
      <c r="AQ263" s="213"/>
      <c r="AR263" s="213"/>
      <c r="AS263" s="213"/>
      <c r="DE263" s="213"/>
      <c r="DF263" s="213"/>
      <c r="DG263" s="213"/>
      <c r="DH263" s="213"/>
      <c r="DI263" s="213"/>
      <c r="DJ263" s="213"/>
      <c r="DK263" s="213"/>
      <c r="DL263" s="213"/>
      <c r="DM263" s="213"/>
      <c r="DN263" s="213"/>
      <c r="DO263" s="213"/>
      <c r="DP263" s="213"/>
      <c r="DQ263" s="213"/>
      <c r="DR263" s="213"/>
      <c r="DS263" s="213"/>
      <c r="DT263" s="213"/>
      <c r="DU263" s="213"/>
      <c r="DV263" s="213"/>
      <c r="DW263" s="213"/>
      <c r="DX263" s="213"/>
      <c r="DY263" s="213"/>
      <c r="DZ263" s="213"/>
    </row>
    <row r="264" spans="1:130" x14ac:dyDescent="0.25">
      <c r="A264" s="280" t="s">
        <v>302</v>
      </c>
      <c r="B264" s="202" t="s">
        <v>358</v>
      </c>
      <c r="C264" s="213">
        <v>2012</v>
      </c>
      <c r="D264" s="213" t="s">
        <v>192</v>
      </c>
      <c r="G264" s="213"/>
      <c r="H264" s="213">
        <v>96</v>
      </c>
      <c r="J264" s="213">
        <v>61</v>
      </c>
      <c r="K264" s="213">
        <v>30</v>
      </c>
      <c r="L264" s="213">
        <v>0</v>
      </c>
      <c r="M264" s="213">
        <v>5</v>
      </c>
      <c r="N264" s="213">
        <v>0</v>
      </c>
      <c r="O264" s="213">
        <v>96</v>
      </c>
      <c r="P264" s="213"/>
      <c r="Y264" s="213">
        <v>0</v>
      </c>
      <c r="Z264" s="213">
        <v>2</v>
      </c>
      <c r="AA264" s="213">
        <v>0</v>
      </c>
      <c r="AB264" s="213">
        <v>0</v>
      </c>
      <c r="AC264" s="213">
        <v>2</v>
      </c>
      <c r="AD264" s="213">
        <v>6</v>
      </c>
      <c r="AE264" s="213">
        <v>52</v>
      </c>
      <c r="AF264" s="213">
        <v>0</v>
      </c>
      <c r="AG264" s="213">
        <v>0</v>
      </c>
      <c r="AH264" s="213">
        <v>0</v>
      </c>
      <c r="AI264" s="213">
        <v>0</v>
      </c>
      <c r="AJ264" s="213">
        <v>0</v>
      </c>
      <c r="AK264" s="213">
        <v>0</v>
      </c>
      <c r="AL264" s="213">
        <v>1</v>
      </c>
      <c r="AM264" s="213">
        <v>0</v>
      </c>
      <c r="AN264" s="213">
        <v>0</v>
      </c>
      <c r="AO264" s="213">
        <v>0</v>
      </c>
      <c r="AP264" s="213">
        <v>0</v>
      </c>
      <c r="AQ264" s="213">
        <v>0</v>
      </c>
      <c r="AR264" s="213">
        <v>0</v>
      </c>
      <c r="AS264" s="213">
        <v>61</v>
      </c>
      <c r="DE264" s="213">
        <v>39</v>
      </c>
      <c r="DF264" s="213">
        <v>12</v>
      </c>
      <c r="DG264" s="213">
        <v>2</v>
      </c>
      <c r="DH264" s="213">
        <v>0</v>
      </c>
      <c r="DI264" s="213">
        <v>0</v>
      </c>
      <c r="DJ264" s="213">
        <v>0</v>
      </c>
      <c r="DK264" s="213">
        <v>0</v>
      </c>
      <c r="DL264" s="213">
        <v>0</v>
      </c>
      <c r="DM264" s="213">
        <v>0</v>
      </c>
      <c r="DN264" s="213">
        <v>0</v>
      </c>
      <c r="DO264" s="213">
        <v>0</v>
      </c>
      <c r="DP264" s="213">
        <v>0</v>
      </c>
      <c r="DQ264" s="213">
        <v>0</v>
      </c>
      <c r="DR264" s="213">
        <v>0</v>
      </c>
      <c r="DS264" s="213">
        <v>0</v>
      </c>
      <c r="DT264" s="213">
        <v>0</v>
      </c>
      <c r="DU264" s="213">
        <v>0</v>
      </c>
      <c r="DV264" s="213">
        <v>0</v>
      </c>
      <c r="DW264" s="213">
        <v>1</v>
      </c>
      <c r="DX264" s="213">
        <v>0</v>
      </c>
      <c r="DY264" s="213">
        <v>7</v>
      </c>
      <c r="DZ264" s="213">
        <v>61</v>
      </c>
    </row>
    <row r="265" spans="1:130" x14ac:dyDescent="0.25">
      <c r="A265" s="280" t="s">
        <v>302</v>
      </c>
      <c r="B265" s="202" t="s">
        <v>358</v>
      </c>
      <c r="C265" s="213">
        <v>2012</v>
      </c>
      <c r="D265" s="204" t="s">
        <v>309</v>
      </c>
      <c r="G265" s="213"/>
      <c r="H265" s="213">
        <v>140</v>
      </c>
      <c r="J265" s="213">
        <v>89</v>
      </c>
      <c r="K265" s="213">
        <v>8</v>
      </c>
      <c r="L265" s="213">
        <v>19</v>
      </c>
      <c r="M265" s="213">
        <v>24</v>
      </c>
      <c r="N265" s="213">
        <v>0</v>
      </c>
      <c r="O265" s="213">
        <v>140</v>
      </c>
      <c r="P265" s="213"/>
      <c r="Y265" s="213">
        <v>0</v>
      </c>
      <c r="Z265" s="213">
        <v>20</v>
      </c>
      <c r="AA265" s="213">
        <v>10</v>
      </c>
      <c r="AB265" s="213">
        <v>0</v>
      </c>
      <c r="AC265" s="213">
        <v>30</v>
      </c>
      <c r="AD265" s="213">
        <v>19</v>
      </c>
      <c r="AE265" s="213">
        <v>3</v>
      </c>
      <c r="AF265" s="213">
        <v>2</v>
      </c>
      <c r="AG265" s="213">
        <v>0</v>
      </c>
      <c r="AH265" s="213">
        <v>3</v>
      </c>
      <c r="AI265" s="213">
        <v>13</v>
      </c>
      <c r="AJ265" s="213">
        <v>1</v>
      </c>
      <c r="AK265" s="213">
        <v>0</v>
      </c>
      <c r="AL265" s="213">
        <v>0</v>
      </c>
      <c r="AM265" s="213">
        <v>3</v>
      </c>
      <c r="AN265" s="213">
        <v>2</v>
      </c>
      <c r="AO265" s="213">
        <v>0</v>
      </c>
      <c r="AP265" s="213">
        <v>0</v>
      </c>
      <c r="AQ265" s="213">
        <v>6</v>
      </c>
      <c r="AR265" s="213">
        <v>7</v>
      </c>
      <c r="AS265" s="213">
        <v>89</v>
      </c>
      <c r="DE265" s="213">
        <v>22</v>
      </c>
      <c r="DF265" s="213">
        <v>12</v>
      </c>
      <c r="DG265" s="213">
        <v>5</v>
      </c>
      <c r="DH265" s="213">
        <v>15</v>
      </c>
      <c r="DI265" s="213">
        <v>6</v>
      </c>
      <c r="DJ265" s="213">
        <v>0</v>
      </c>
      <c r="DK265" s="213">
        <v>4</v>
      </c>
      <c r="DL265" s="213">
        <v>1</v>
      </c>
      <c r="DM265" s="213">
        <v>6</v>
      </c>
      <c r="DN265" s="213">
        <v>1</v>
      </c>
      <c r="DO265" s="213">
        <v>0</v>
      </c>
      <c r="DP265" s="213">
        <v>0</v>
      </c>
      <c r="DQ265" s="213">
        <v>1</v>
      </c>
      <c r="DR265" s="213">
        <v>3</v>
      </c>
      <c r="DS265" s="213">
        <v>0</v>
      </c>
      <c r="DT265" s="213">
        <v>4</v>
      </c>
      <c r="DU265" s="213">
        <v>0</v>
      </c>
      <c r="DV265" s="213">
        <v>1</v>
      </c>
      <c r="DW265" s="213">
        <v>0</v>
      </c>
      <c r="DX265" s="213">
        <v>0</v>
      </c>
      <c r="DY265" s="213">
        <v>8</v>
      </c>
      <c r="DZ265" s="213">
        <v>89</v>
      </c>
    </row>
    <row r="266" spans="1:130" x14ac:dyDescent="0.25">
      <c r="A266" s="280" t="s">
        <v>302</v>
      </c>
      <c r="B266" s="280"/>
      <c r="C266" s="200"/>
      <c r="D266" s="200"/>
      <c r="G266" s="213"/>
      <c r="H266" s="213"/>
      <c r="J266" s="213"/>
      <c r="K266" s="213"/>
      <c r="L266" s="213"/>
      <c r="M266" s="213"/>
      <c r="N266" s="213"/>
      <c r="O266" s="213"/>
      <c r="P266" s="213"/>
      <c r="Y266" s="213"/>
      <c r="Z266" s="213"/>
      <c r="AA266" s="213"/>
      <c r="AB266" s="213"/>
      <c r="AC266" s="213"/>
      <c r="AD266" s="213"/>
      <c r="AE266" s="213"/>
      <c r="AF266" s="213"/>
      <c r="AG266" s="213"/>
      <c r="AH266" s="213"/>
      <c r="AI266" s="213"/>
      <c r="AJ266" s="213"/>
      <c r="AK266" s="213"/>
      <c r="AL266" s="213"/>
      <c r="AM266" s="213"/>
      <c r="AN266" s="213"/>
      <c r="AO266" s="213"/>
      <c r="AP266" s="213"/>
      <c r="AQ266" s="213"/>
      <c r="AR266" s="213"/>
      <c r="AS266" s="213"/>
      <c r="DE266" s="213"/>
      <c r="DF266" s="213"/>
      <c r="DG266" s="213"/>
      <c r="DH266" s="213"/>
      <c r="DI266" s="213"/>
      <c r="DJ266" s="213"/>
      <c r="DK266" s="213"/>
      <c r="DL266" s="213"/>
      <c r="DM266" s="213"/>
      <c r="DN266" s="213"/>
      <c r="DO266" s="213"/>
      <c r="DP266" s="213"/>
      <c r="DQ266" s="213"/>
      <c r="DR266" s="213"/>
      <c r="DS266" s="213"/>
      <c r="DT266" s="213"/>
      <c r="DU266" s="213"/>
      <c r="DV266" s="213"/>
      <c r="DW266" s="213"/>
      <c r="DX266" s="213"/>
      <c r="DY266" s="213"/>
      <c r="DZ266" s="213"/>
    </row>
    <row r="267" spans="1:130" x14ac:dyDescent="0.25">
      <c r="A267" s="280" t="s">
        <v>302</v>
      </c>
      <c r="B267" s="202" t="s">
        <v>358</v>
      </c>
      <c r="C267" s="213">
        <v>2013</v>
      </c>
      <c r="D267" s="213" t="s">
        <v>192</v>
      </c>
      <c r="G267" s="213"/>
      <c r="H267" s="213">
        <v>70</v>
      </c>
      <c r="J267" s="257">
        <v>45</v>
      </c>
      <c r="K267" s="213">
        <v>9</v>
      </c>
      <c r="L267" s="213">
        <v>0</v>
      </c>
      <c r="M267" s="213">
        <v>16</v>
      </c>
      <c r="N267" s="213">
        <v>0</v>
      </c>
      <c r="O267" s="213">
        <v>70</v>
      </c>
      <c r="P267" s="213"/>
      <c r="Y267" s="213">
        <v>0</v>
      </c>
      <c r="Z267" s="213">
        <v>2</v>
      </c>
      <c r="AA267" s="213">
        <v>0</v>
      </c>
      <c r="AB267" s="213">
        <v>0</v>
      </c>
      <c r="AC267" s="213">
        <v>2</v>
      </c>
      <c r="AD267" s="213">
        <v>1</v>
      </c>
      <c r="AE267" s="213">
        <v>39</v>
      </c>
      <c r="AF267" s="213">
        <v>0</v>
      </c>
      <c r="AG267" s="213">
        <v>0</v>
      </c>
      <c r="AH267" s="213">
        <v>0</v>
      </c>
      <c r="AI267" s="213">
        <v>2</v>
      </c>
      <c r="AJ267" s="213">
        <v>0</v>
      </c>
      <c r="AK267" s="213">
        <v>0</v>
      </c>
      <c r="AL267" s="213">
        <v>0</v>
      </c>
      <c r="AM267" s="213">
        <v>0</v>
      </c>
      <c r="AN267" s="213">
        <v>0</v>
      </c>
      <c r="AO267" s="213">
        <v>0</v>
      </c>
      <c r="AP267" s="213">
        <v>0</v>
      </c>
      <c r="AQ267" s="213">
        <v>1</v>
      </c>
      <c r="AR267" s="213">
        <v>0</v>
      </c>
      <c r="AS267" s="213">
        <v>45</v>
      </c>
      <c r="DE267" s="213">
        <v>31</v>
      </c>
      <c r="DF267" s="213">
        <v>7</v>
      </c>
      <c r="DG267" s="213">
        <v>0</v>
      </c>
      <c r="DH267" s="213">
        <v>1</v>
      </c>
      <c r="DI267" s="213">
        <v>2</v>
      </c>
      <c r="DJ267" s="213">
        <v>0</v>
      </c>
      <c r="DK267" s="213">
        <v>0</v>
      </c>
      <c r="DL267" s="213">
        <v>0</v>
      </c>
      <c r="DM267" s="213">
        <v>0</v>
      </c>
      <c r="DN267" s="213">
        <v>0</v>
      </c>
      <c r="DO267" s="213">
        <v>0</v>
      </c>
      <c r="DP267" s="213">
        <v>0</v>
      </c>
      <c r="DQ267" s="213">
        <v>1</v>
      </c>
      <c r="DR267" s="213">
        <v>1</v>
      </c>
      <c r="DS267" s="213">
        <v>0</v>
      </c>
      <c r="DT267" s="213">
        <v>0</v>
      </c>
      <c r="DU267" s="213">
        <v>0</v>
      </c>
      <c r="DV267" s="213">
        <v>0</v>
      </c>
      <c r="DW267" s="213">
        <v>0</v>
      </c>
      <c r="DX267" s="213">
        <v>0</v>
      </c>
      <c r="DY267" s="213">
        <v>2</v>
      </c>
      <c r="DZ267" s="213">
        <v>45</v>
      </c>
    </row>
    <row r="268" spans="1:130" x14ac:dyDescent="0.25">
      <c r="A268" s="280" t="s">
        <v>302</v>
      </c>
      <c r="B268" s="202" t="s">
        <v>358</v>
      </c>
      <c r="C268" s="213">
        <v>2013</v>
      </c>
      <c r="D268" s="204" t="s">
        <v>309</v>
      </c>
      <c r="G268" s="213"/>
      <c r="H268" s="213">
        <v>99</v>
      </c>
      <c r="J268" s="213">
        <v>52</v>
      </c>
      <c r="K268" s="213">
        <v>9</v>
      </c>
      <c r="L268" s="213">
        <v>13</v>
      </c>
      <c r="M268" s="213">
        <v>24</v>
      </c>
      <c r="N268" s="213">
        <v>1</v>
      </c>
      <c r="O268" s="213">
        <v>99</v>
      </c>
      <c r="P268" s="213"/>
      <c r="Y268" s="213">
        <v>0</v>
      </c>
      <c r="Z268" s="213">
        <v>17</v>
      </c>
      <c r="AA268" s="213">
        <v>5</v>
      </c>
      <c r="AB268" s="213">
        <v>1</v>
      </c>
      <c r="AC268" s="213">
        <v>23</v>
      </c>
      <c r="AD268" s="213">
        <v>8</v>
      </c>
      <c r="AE268" s="213">
        <v>0</v>
      </c>
      <c r="AF268" s="213">
        <v>4</v>
      </c>
      <c r="AG268" s="213">
        <v>0</v>
      </c>
      <c r="AH268" s="213">
        <v>1</v>
      </c>
      <c r="AI268" s="213">
        <v>10</v>
      </c>
      <c r="AJ268" s="213">
        <v>0</v>
      </c>
      <c r="AK268" s="213">
        <v>0</v>
      </c>
      <c r="AL268" s="213">
        <v>0</v>
      </c>
      <c r="AM268" s="213">
        <v>0</v>
      </c>
      <c r="AN268" s="213">
        <v>3</v>
      </c>
      <c r="AO268" s="213">
        <v>0</v>
      </c>
      <c r="AP268" s="213">
        <v>0</v>
      </c>
      <c r="AQ268" s="213">
        <v>1</v>
      </c>
      <c r="AR268" s="213">
        <v>2</v>
      </c>
      <c r="AS268" s="213">
        <v>52</v>
      </c>
      <c r="DE268" s="213">
        <v>15</v>
      </c>
      <c r="DF268" s="213">
        <v>12</v>
      </c>
      <c r="DG268" s="213">
        <v>1</v>
      </c>
      <c r="DH268" s="213">
        <v>6</v>
      </c>
      <c r="DI268" s="213">
        <v>1</v>
      </c>
      <c r="DJ268" s="213">
        <v>0</v>
      </c>
      <c r="DK268" s="213">
        <v>2</v>
      </c>
      <c r="DL268" s="213">
        <v>0</v>
      </c>
      <c r="DM268" s="213">
        <v>3</v>
      </c>
      <c r="DN268" s="213">
        <v>0</v>
      </c>
      <c r="DO268" s="213">
        <v>0</v>
      </c>
      <c r="DP268" s="213">
        <v>0</v>
      </c>
      <c r="DQ268" s="213">
        <v>0</v>
      </c>
      <c r="DR268" s="213">
        <v>3</v>
      </c>
      <c r="DS268" s="213">
        <v>2</v>
      </c>
      <c r="DT268" s="213">
        <v>1</v>
      </c>
      <c r="DU268" s="213">
        <v>3</v>
      </c>
      <c r="DV268" s="213">
        <v>0</v>
      </c>
      <c r="DW268" s="213">
        <v>0</v>
      </c>
      <c r="DX268" s="213">
        <v>1</v>
      </c>
      <c r="DY268" s="213">
        <v>2</v>
      </c>
      <c r="DZ268" s="213">
        <v>52</v>
      </c>
    </row>
    <row r="269" spans="1:130" x14ac:dyDescent="0.25">
      <c r="A269" s="280" t="s">
        <v>303</v>
      </c>
      <c r="B269" s="280"/>
      <c r="C269" s="213">
        <v>2012</v>
      </c>
      <c r="D269" s="213" t="s">
        <v>192</v>
      </c>
      <c r="G269" s="213">
        <v>55</v>
      </c>
      <c r="H269" s="213">
        <v>7</v>
      </c>
      <c r="J269" s="213">
        <v>3</v>
      </c>
      <c r="K269" s="213">
        <v>1</v>
      </c>
      <c r="L269" s="213">
        <v>0</v>
      </c>
      <c r="M269" s="213">
        <v>2</v>
      </c>
      <c r="N269" s="213">
        <v>0</v>
      </c>
      <c r="O269" s="213">
        <v>6</v>
      </c>
      <c r="P269" s="213"/>
      <c r="Q269" s="213"/>
      <c r="R269" s="213"/>
      <c r="S269" s="213"/>
      <c r="T269" s="213"/>
      <c r="U269" s="213"/>
      <c r="V269" s="213"/>
      <c r="W269" s="213"/>
      <c r="X269" s="213"/>
      <c r="Y269" s="213">
        <v>0</v>
      </c>
      <c r="Z269" s="213">
        <v>1</v>
      </c>
      <c r="AA269" s="213">
        <v>0</v>
      </c>
      <c r="AB269" s="213">
        <v>0</v>
      </c>
      <c r="AC269" s="213">
        <v>1</v>
      </c>
      <c r="AD269" s="213">
        <v>1</v>
      </c>
      <c r="AE269" s="213">
        <v>1</v>
      </c>
      <c r="AF269" s="213">
        <v>0</v>
      </c>
      <c r="AG269" s="213">
        <v>0</v>
      </c>
      <c r="AH269" s="213">
        <v>0</v>
      </c>
      <c r="AI269" s="213">
        <v>0</v>
      </c>
      <c r="AJ269" s="213">
        <v>0</v>
      </c>
      <c r="AK269" s="213">
        <v>0</v>
      </c>
      <c r="AL269" s="213">
        <v>0</v>
      </c>
      <c r="AM269" s="213">
        <v>0</v>
      </c>
      <c r="AN269" s="213">
        <v>0</v>
      </c>
      <c r="AO269" s="213">
        <v>0</v>
      </c>
      <c r="AP269" s="213">
        <v>0</v>
      </c>
      <c r="AQ269" s="213">
        <v>0</v>
      </c>
      <c r="AR269" s="213">
        <v>0</v>
      </c>
      <c r="AS269" s="213">
        <v>3</v>
      </c>
      <c r="DE269" s="213">
        <v>4</v>
      </c>
      <c r="DF269" s="213">
        <v>0</v>
      </c>
      <c r="DG269" s="213">
        <v>0</v>
      </c>
      <c r="DH269" s="213">
        <v>0</v>
      </c>
      <c r="DI269" s="213">
        <v>0</v>
      </c>
      <c r="DJ269" s="213">
        <v>0</v>
      </c>
      <c r="DK269" s="213">
        <v>0</v>
      </c>
      <c r="DL269" s="213">
        <v>0</v>
      </c>
      <c r="DM269" s="213">
        <v>0</v>
      </c>
      <c r="DN269" s="213">
        <v>0</v>
      </c>
      <c r="DO269" s="213">
        <v>0</v>
      </c>
      <c r="DP269" s="213">
        <v>0</v>
      </c>
      <c r="DQ269" s="213">
        <v>0</v>
      </c>
      <c r="DR269" s="213">
        <v>0</v>
      </c>
      <c r="DS269" s="213">
        <v>1</v>
      </c>
      <c r="DT269" s="213">
        <v>0</v>
      </c>
      <c r="DU269" s="213">
        <v>0</v>
      </c>
      <c r="DV269" s="213">
        <v>0</v>
      </c>
      <c r="DW269" s="213">
        <v>0</v>
      </c>
      <c r="DX269" s="213">
        <v>0</v>
      </c>
      <c r="DY269" s="213">
        <v>0</v>
      </c>
      <c r="DZ269" s="213">
        <v>5</v>
      </c>
    </row>
    <row r="270" spans="1:130" x14ac:dyDescent="0.25">
      <c r="A270" s="280" t="s">
        <v>303</v>
      </c>
      <c r="B270" s="280"/>
      <c r="C270" s="213">
        <v>2012</v>
      </c>
      <c r="D270" s="204" t="s">
        <v>309</v>
      </c>
      <c r="G270" s="213">
        <v>640</v>
      </c>
      <c r="H270" s="213">
        <v>300</v>
      </c>
      <c r="J270" s="213">
        <v>103</v>
      </c>
      <c r="K270" s="213">
        <v>9</v>
      </c>
      <c r="L270" s="213">
        <v>113</v>
      </c>
      <c r="M270" s="213">
        <v>52</v>
      </c>
      <c r="N270" s="213">
        <v>13</v>
      </c>
      <c r="O270" s="213">
        <v>290</v>
      </c>
      <c r="P270" s="213"/>
      <c r="Q270" s="213"/>
      <c r="R270" s="213"/>
      <c r="S270" s="213"/>
      <c r="T270" s="213"/>
      <c r="U270" s="213"/>
      <c r="V270" s="213"/>
      <c r="W270" s="213"/>
      <c r="X270" s="213"/>
      <c r="Y270" s="213">
        <v>0</v>
      </c>
      <c r="Z270" s="213">
        <v>56</v>
      </c>
      <c r="AA270" s="213">
        <v>14</v>
      </c>
      <c r="AB270" s="213">
        <v>2</v>
      </c>
      <c r="AC270" s="213">
        <v>72</v>
      </c>
      <c r="AD270" s="213">
        <v>8</v>
      </c>
      <c r="AE270" s="213">
        <v>0</v>
      </c>
      <c r="AF270" s="213">
        <v>10</v>
      </c>
      <c r="AG270" s="213">
        <v>0</v>
      </c>
      <c r="AH270" s="213">
        <v>4</v>
      </c>
      <c r="AI270" s="213">
        <v>5</v>
      </c>
      <c r="AJ270" s="213">
        <v>0</v>
      </c>
      <c r="AK270" s="213">
        <v>0</v>
      </c>
      <c r="AL270" s="213">
        <v>0</v>
      </c>
      <c r="AM270" s="213">
        <v>1</v>
      </c>
      <c r="AN270" s="213">
        <v>1</v>
      </c>
      <c r="AO270" s="213">
        <v>0</v>
      </c>
      <c r="AP270" s="213">
        <v>0</v>
      </c>
      <c r="AQ270" s="213">
        <v>1</v>
      </c>
      <c r="AR270" s="213">
        <v>1</v>
      </c>
      <c r="AS270" s="213">
        <v>103</v>
      </c>
      <c r="DE270" s="213">
        <v>90</v>
      </c>
      <c r="DF270" s="213">
        <v>29</v>
      </c>
      <c r="DG270" s="213">
        <v>11</v>
      </c>
      <c r="DH270" s="213">
        <v>16</v>
      </c>
      <c r="DI270" s="213">
        <v>4</v>
      </c>
      <c r="DJ270" s="213">
        <v>0</v>
      </c>
      <c r="DK270" s="213">
        <v>6</v>
      </c>
      <c r="DL270" s="213">
        <v>0</v>
      </c>
      <c r="DM270" s="213">
        <v>2</v>
      </c>
      <c r="DN270" s="213">
        <v>0</v>
      </c>
      <c r="DO270" s="213">
        <v>1</v>
      </c>
      <c r="DP270" s="213">
        <v>3</v>
      </c>
      <c r="DQ270" s="213">
        <v>6</v>
      </c>
      <c r="DR270" s="213">
        <v>24</v>
      </c>
      <c r="DS270" s="213">
        <v>22</v>
      </c>
      <c r="DT270" s="213">
        <v>0</v>
      </c>
      <c r="DU270" s="213">
        <v>5</v>
      </c>
      <c r="DV270" s="213">
        <v>1</v>
      </c>
      <c r="DW270" s="213">
        <v>6</v>
      </c>
      <c r="DX270" s="213"/>
      <c r="DY270" s="213">
        <v>12</v>
      </c>
      <c r="DZ270" s="213">
        <v>238</v>
      </c>
    </row>
    <row r="271" spans="1:130" x14ac:dyDescent="0.25">
      <c r="A271" s="280" t="s">
        <v>303</v>
      </c>
      <c r="B271" s="280"/>
      <c r="C271" s="214"/>
      <c r="D271" s="254" t="s">
        <v>297</v>
      </c>
      <c r="G271" s="214"/>
      <c r="H271" s="214"/>
      <c r="J271" s="214"/>
      <c r="K271" s="214"/>
      <c r="L271" s="214"/>
      <c r="M271" s="214"/>
      <c r="N271" s="214"/>
      <c r="O271" s="214"/>
      <c r="P271" s="214"/>
      <c r="Q271" s="213">
        <v>467</v>
      </c>
      <c r="R271" s="213">
        <v>3</v>
      </c>
      <c r="S271" s="213"/>
      <c r="T271" s="213"/>
      <c r="U271" s="213"/>
      <c r="V271" s="213"/>
      <c r="W271" s="213"/>
      <c r="X271" s="213"/>
      <c r="Y271" s="213"/>
      <c r="Z271" s="213"/>
      <c r="AA271" s="213"/>
      <c r="AB271" s="213"/>
      <c r="AC271" s="213"/>
      <c r="AD271" s="213"/>
      <c r="AE271" s="213"/>
      <c r="AF271" s="213"/>
      <c r="AG271" s="213"/>
      <c r="AH271" s="213"/>
      <c r="AI271" s="213"/>
      <c r="AJ271" s="213"/>
      <c r="AK271" s="213"/>
      <c r="AL271" s="213"/>
      <c r="AM271" s="213"/>
      <c r="AN271" s="213"/>
      <c r="AO271" s="213"/>
      <c r="AP271" s="213"/>
      <c r="AQ271" s="213"/>
      <c r="AR271" s="213"/>
      <c r="AS271" s="213"/>
      <c r="DE271" s="213"/>
      <c r="DF271" s="213"/>
      <c r="DG271" s="213"/>
      <c r="DH271" s="213"/>
      <c r="DI271" s="213"/>
      <c r="DJ271" s="213"/>
      <c r="DK271" s="213"/>
      <c r="DL271" s="213"/>
      <c r="DM271" s="213"/>
      <c r="DN271" s="213"/>
      <c r="DO271" s="213"/>
      <c r="DP271" s="213"/>
      <c r="DQ271" s="213"/>
      <c r="DR271" s="213"/>
      <c r="DS271" s="213"/>
      <c r="DT271" s="213"/>
      <c r="DU271" s="213"/>
      <c r="DV271" s="213"/>
      <c r="DW271" s="213"/>
      <c r="DX271" s="213"/>
      <c r="DY271" s="213"/>
      <c r="DZ271" s="213"/>
    </row>
    <row r="272" spans="1:130" x14ac:dyDescent="0.25">
      <c r="A272" s="280" t="s">
        <v>303</v>
      </c>
      <c r="B272" s="280"/>
      <c r="C272" s="213">
        <v>2013</v>
      </c>
      <c r="D272" s="213" t="s">
        <v>192</v>
      </c>
      <c r="G272" s="213">
        <v>6</v>
      </c>
      <c r="H272" s="213">
        <v>6</v>
      </c>
      <c r="J272" s="213">
        <v>2</v>
      </c>
      <c r="K272" s="213">
        <v>0</v>
      </c>
      <c r="L272" s="213">
        <v>0</v>
      </c>
      <c r="M272" s="213">
        <v>2</v>
      </c>
      <c r="N272" s="213">
        <v>0</v>
      </c>
      <c r="O272" s="213">
        <v>4</v>
      </c>
      <c r="P272" s="213"/>
      <c r="Q272" s="213"/>
      <c r="R272" s="213"/>
      <c r="S272" s="213"/>
      <c r="T272" s="213"/>
      <c r="U272" s="213"/>
      <c r="V272" s="213"/>
      <c r="W272" s="213"/>
      <c r="X272" s="213"/>
      <c r="Y272" s="213">
        <v>0</v>
      </c>
      <c r="Z272" s="213">
        <v>2</v>
      </c>
      <c r="AA272" s="213">
        <v>0</v>
      </c>
      <c r="AB272" s="213">
        <v>0</v>
      </c>
      <c r="AC272" s="213">
        <v>2</v>
      </c>
      <c r="AD272" s="213">
        <v>0</v>
      </c>
      <c r="AE272" s="213">
        <v>0</v>
      </c>
      <c r="AF272" s="213">
        <v>0</v>
      </c>
      <c r="AG272" s="213">
        <v>0</v>
      </c>
      <c r="AH272" s="213">
        <v>0</v>
      </c>
      <c r="AI272" s="213">
        <v>0</v>
      </c>
      <c r="AJ272" s="213">
        <v>0</v>
      </c>
      <c r="AK272" s="213">
        <v>0</v>
      </c>
      <c r="AL272" s="213">
        <v>0</v>
      </c>
      <c r="AM272" s="213">
        <v>0</v>
      </c>
      <c r="AN272" s="213">
        <v>0</v>
      </c>
      <c r="AO272" s="213">
        <v>0</v>
      </c>
      <c r="AP272" s="213">
        <v>0</v>
      </c>
      <c r="AQ272" s="213">
        <v>0</v>
      </c>
      <c r="AR272" s="213">
        <v>0</v>
      </c>
      <c r="AS272" s="213">
        <v>2</v>
      </c>
      <c r="DE272" s="213">
        <v>1</v>
      </c>
      <c r="DF272" s="213">
        <v>0</v>
      </c>
      <c r="DG272" s="213">
        <v>0</v>
      </c>
      <c r="DH272" s="213">
        <v>0</v>
      </c>
      <c r="DI272" s="213">
        <v>0</v>
      </c>
      <c r="DJ272" s="213">
        <v>0</v>
      </c>
      <c r="DK272" s="213">
        <v>0</v>
      </c>
      <c r="DL272" s="213">
        <v>0</v>
      </c>
      <c r="DM272" s="213">
        <v>0</v>
      </c>
      <c r="DN272" s="213">
        <v>0</v>
      </c>
      <c r="DO272" s="213">
        <v>0</v>
      </c>
      <c r="DP272" s="213">
        <v>0</v>
      </c>
      <c r="DQ272" s="213">
        <v>0</v>
      </c>
      <c r="DR272" s="213">
        <v>0</v>
      </c>
      <c r="DS272" s="213">
        <v>1</v>
      </c>
      <c r="DT272" s="213">
        <v>0</v>
      </c>
      <c r="DU272" s="213">
        <v>0</v>
      </c>
      <c r="DV272" s="213">
        <v>0</v>
      </c>
      <c r="DW272" s="213">
        <v>0</v>
      </c>
      <c r="DX272" s="213">
        <v>0</v>
      </c>
      <c r="DY272" s="213">
        <v>0</v>
      </c>
      <c r="DZ272" s="213">
        <v>2</v>
      </c>
    </row>
    <row r="273" spans="1:130" x14ac:dyDescent="0.25">
      <c r="A273" s="280" t="s">
        <v>303</v>
      </c>
      <c r="B273" s="280"/>
      <c r="C273" s="213">
        <v>2013</v>
      </c>
      <c r="D273" s="204" t="s">
        <v>309</v>
      </c>
      <c r="G273" s="213">
        <v>258</v>
      </c>
      <c r="H273" s="213">
        <v>258</v>
      </c>
      <c r="J273" s="213">
        <v>88</v>
      </c>
      <c r="K273" s="213">
        <v>10</v>
      </c>
      <c r="L273" s="213">
        <v>104</v>
      </c>
      <c r="M273" s="213">
        <v>33</v>
      </c>
      <c r="N273" s="213">
        <v>12</v>
      </c>
      <c r="O273" s="213">
        <v>247</v>
      </c>
      <c r="P273" s="213"/>
      <c r="Q273" s="213"/>
      <c r="R273" s="213"/>
      <c r="S273" s="213"/>
      <c r="T273" s="213"/>
      <c r="U273" s="213"/>
      <c r="V273" s="213"/>
      <c r="W273" s="213"/>
      <c r="X273" s="213"/>
      <c r="Y273" s="213">
        <v>0</v>
      </c>
      <c r="Z273" s="213">
        <v>45</v>
      </c>
      <c r="AA273" s="213">
        <v>14</v>
      </c>
      <c r="AB273" s="213">
        <v>0</v>
      </c>
      <c r="AC273" s="213">
        <v>59</v>
      </c>
      <c r="AD273" s="213">
        <v>7</v>
      </c>
      <c r="AE273" s="213">
        <v>0</v>
      </c>
      <c r="AF273" s="213">
        <v>5</v>
      </c>
      <c r="AG273" s="213">
        <v>0</v>
      </c>
      <c r="AH273" s="213">
        <v>4</v>
      </c>
      <c r="AI273" s="213">
        <v>11</v>
      </c>
      <c r="AJ273" s="213">
        <v>0</v>
      </c>
      <c r="AK273" s="213">
        <v>0</v>
      </c>
      <c r="AL273" s="213">
        <v>0</v>
      </c>
      <c r="AM273" s="213">
        <v>1</v>
      </c>
      <c r="AN273" s="213">
        <v>0</v>
      </c>
      <c r="AO273" s="213">
        <v>0</v>
      </c>
      <c r="AP273" s="213">
        <v>0</v>
      </c>
      <c r="AQ273" s="213">
        <v>0</v>
      </c>
      <c r="AR273" s="213">
        <v>1</v>
      </c>
      <c r="AS273" s="213">
        <v>88</v>
      </c>
      <c r="DE273" s="213">
        <v>88</v>
      </c>
      <c r="DF273" s="213">
        <v>38</v>
      </c>
      <c r="DG273" s="213">
        <v>4</v>
      </c>
      <c r="DH273" s="213">
        <v>9</v>
      </c>
      <c r="DI273" s="213">
        <v>4</v>
      </c>
      <c r="DJ273" s="213">
        <v>0</v>
      </c>
      <c r="DK273" s="213">
        <v>10</v>
      </c>
      <c r="DL273" s="213">
        <v>0</v>
      </c>
      <c r="DM273" s="213">
        <v>0</v>
      </c>
      <c r="DN273" s="213">
        <v>0</v>
      </c>
      <c r="DO273" s="213">
        <v>3</v>
      </c>
      <c r="DP273" s="213">
        <v>3</v>
      </c>
      <c r="DQ273" s="213">
        <v>0</v>
      </c>
      <c r="DR273" s="213">
        <v>12</v>
      </c>
      <c r="DS273" s="213">
        <v>14</v>
      </c>
      <c r="DT273" s="213">
        <v>3</v>
      </c>
      <c r="DU273" s="213">
        <v>5</v>
      </c>
      <c r="DV273" s="213">
        <v>0</v>
      </c>
      <c r="DW273" s="213">
        <v>3</v>
      </c>
      <c r="DX273" s="213"/>
      <c r="DY273" s="213">
        <v>20</v>
      </c>
      <c r="DZ273" s="213">
        <v>216</v>
      </c>
    </row>
    <row r="274" spans="1:130" x14ac:dyDescent="0.25">
      <c r="A274" s="280" t="s">
        <v>303</v>
      </c>
      <c r="B274" s="280"/>
      <c r="C274" s="200"/>
      <c r="D274" s="258" t="s">
        <v>297</v>
      </c>
      <c r="G274" s="213"/>
      <c r="H274" s="213"/>
      <c r="J274" s="213"/>
      <c r="K274" s="213"/>
      <c r="L274" s="213"/>
      <c r="M274" s="213"/>
      <c r="N274" s="213"/>
      <c r="O274" s="213"/>
      <c r="P274" s="213"/>
      <c r="Q274" s="213">
        <v>383</v>
      </c>
      <c r="R274" s="213">
        <v>4</v>
      </c>
      <c r="S274" s="213"/>
      <c r="T274" s="213"/>
      <c r="U274" s="213"/>
      <c r="V274" s="213"/>
      <c r="W274" s="213"/>
      <c r="X274" s="213"/>
      <c r="Y274" s="213"/>
      <c r="Z274" s="213"/>
      <c r="AA274" s="213"/>
      <c r="AB274" s="213"/>
      <c r="AC274" s="213"/>
      <c r="AD274" s="213"/>
      <c r="AE274" s="213"/>
      <c r="AF274" s="213"/>
      <c r="AG274" s="213"/>
      <c r="AH274" s="213"/>
      <c r="AI274" s="213"/>
      <c r="AJ274" s="213"/>
      <c r="AK274" s="213"/>
      <c r="AL274" s="213"/>
      <c r="AM274" s="213"/>
      <c r="AN274" s="213"/>
      <c r="AO274" s="213"/>
      <c r="AP274" s="213"/>
      <c r="AQ274" s="213"/>
      <c r="AR274" s="213"/>
      <c r="AS274" s="213"/>
      <c r="DE274" s="213"/>
      <c r="DF274" s="213"/>
      <c r="DG274" s="213"/>
      <c r="DH274" s="213"/>
      <c r="DI274" s="213"/>
      <c r="DJ274" s="213"/>
      <c r="DK274" s="213"/>
      <c r="DL274" s="213"/>
      <c r="DM274" s="213"/>
      <c r="DN274" s="213"/>
      <c r="DO274" s="213"/>
      <c r="DP274" s="213"/>
      <c r="DQ274" s="213"/>
      <c r="DR274" s="213"/>
      <c r="DS274" s="213"/>
      <c r="DT274" s="213"/>
      <c r="DU274" s="213"/>
      <c r="DV274" s="213"/>
      <c r="DW274" s="213"/>
      <c r="DX274" s="213"/>
      <c r="DY274" s="213"/>
      <c r="DZ274" s="213"/>
    </row>
    <row r="275" spans="1:130" x14ac:dyDescent="0.25">
      <c r="A275" s="280" t="s">
        <v>303</v>
      </c>
      <c r="B275" s="280"/>
      <c r="C275" s="213">
        <v>2014</v>
      </c>
      <c r="D275" s="213" t="s">
        <v>192</v>
      </c>
      <c r="G275" s="213">
        <v>1</v>
      </c>
      <c r="H275" s="213">
        <v>1</v>
      </c>
      <c r="J275" s="213">
        <v>1</v>
      </c>
      <c r="K275" s="213">
        <v>0</v>
      </c>
      <c r="L275" s="213">
        <v>0</v>
      </c>
      <c r="M275" s="213">
        <v>0</v>
      </c>
      <c r="N275" s="213">
        <v>0</v>
      </c>
      <c r="O275" s="213">
        <v>1</v>
      </c>
      <c r="P275" s="213"/>
      <c r="Q275" s="213"/>
      <c r="R275" s="213"/>
      <c r="S275" s="213"/>
      <c r="T275" s="213"/>
      <c r="U275" s="213"/>
      <c r="V275" s="213"/>
      <c r="W275" s="213"/>
      <c r="X275" s="213"/>
      <c r="Y275" s="213">
        <v>0</v>
      </c>
      <c r="Z275" s="213">
        <v>1</v>
      </c>
      <c r="AA275" s="213">
        <v>0</v>
      </c>
      <c r="AB275" s="213">
        <v>0</v>
      </c>
      <c r="AC275" s="213">
        <v>1</v>
      </c>
      <c r="AD275" s="213">
        <v>0</v>
      </c>
      <c r="AE275" s="213">
        <v>0</v>
      </c>
      <c r="AF275" s="213">
        <v>0</v>
      </c>
      <c r="AG275" s="213">
        <v>0</v>
      </c>
      <c r="AH275" s="213">
        <v>0</v>
      </c>
      <c r="AI275" s="213">
        <v>0</v>
      </c>
      <c r="AJ275" s="213">
        <v>0</v>
      </c>
      <c r="AK275" s="213">
        <v>0</v>
      </c>
      <c r="AL275" s="213">
        <v>0</v>
      </c>
      <c r="AM275" s="213">
        <v>0</v>
      </c>
      <c r="AN275" s="213">
        <v>0</v>
      </c>
      <c r="AO275" s="213">
        <v>0</v>
      </c>
      <c r="AP275" s="213">
        <v>0</v>
      </c>
      <c r="AQ275" s="213">
        <v>0</v>
      </c>
      <c r="AR275" s="213">
        <v>0</v>
      </c>
      <c r="AS275" s="213">
        <v>1</v>
      </c>
      <c r="DE275" s="213">
        <v>1</v>
      </c>
      <c r="DF275" s="213">
        <v>0</v>
      </c>
      <c r="DG275" s="213">
        <v>0</v>
      </c>
      <c r="DH275" s="213">
        <v>0</v>
      </c>
      <c r="DI275" s="213">
        <v>0</v>
      </c>
      <c r="DJ275" s="213">
        <v>0</v>
      </c>
      <c r="DK275" s="213">
        <v>0</v>
      </c>
      <c r="DL275" s="213">
        <v>0</v>
      </c>
      <c r="DM275" s="213">
        <v>0</v>
      </c>
      <c r="DN275" s="213">
        <v>0</v>
      </c>
      <c r="DO275" s="213">
        <v>0</v>
      </c>
      <c r="DP275" s="213">
        <v>0</v>
      </c>
      <c r="DQ275" s="213">
        <v>0</v>
      </c>
      <c r="DR275" s="213">
        <v>0</v>
      </c>
      <c r="DS275" s="213">
        <v>0</v>
      </c>
      <c r="DT275" s="213">
        <v>0</v>
      </c>
      <c r="DU275" s="213">
        <v>0</v>
      </c>
      <c r="DV275" s="213">
        <v>0</v>
      </c>
      <c r="DW275" s="213">
        <v>0</v>
      </c>
      <c r="DX275" s="213">
        <v>0</v>
      </c>
      <c r="DY275" s="213">
        <v>0</v>
      </c>
      <c r="DZ275" s="213">
        <v>1</v>
      </c>
    </row>
    <row r="276" spans="1:130" x14ac:dyDescent="0.25">
      <c r="A276" s="280" t="s">
        <v>303</v>
      </c>
      <c r="B276" s="280"/>
      <c r="C276" s="213">
        <v>2014</v>
      </c>
      <c r="D276" s="204" t="s">
        <v>309</v>
      </c>
      <c r="G276" s="213">
        <v>242</v>
      </c>
      <c r="H276" s="213">
        <v>242</v>
      </c>
      <c r="J276" s="213">
        <v>85</v>
      </c>
      <c r="K276" s="213">
        <v>12</v>
      </c>
      <c r="L276" s="213">
        <v>87</v>
      </c>
      <c r="M276" s="213">
        <v>40</v>
      </c>
      <c r="N276" s="213">
        <v>10</v>
      </c>
      <c r="O276" s="213">
        <v>234</v>
      </c>
      <c r="P276" s="213"/>
      <c r="Q276" s="213"/>
      <c r="R276" s="213"/>
      <c r="S276" s="213"/>
      <c r="T276" s="213"/>
      <c r="U276" s="213"/>
      <c r="V276" s="213"/>
      <c r="W276" s="213"/>
      <c r="X276" s="213"/>
      <c r="Y276" s="213">
        <v>0</v>
      </c>
      <c r="Z276" s="213">
        <v>36</v>
      </c>
      <c r="AA276" s="213">
        <v>8</v>
      </c>
      <c r="AB276" s="213">
        <v>2</v>
      </c>
      <c r="AC276" s="213">
        <v>46</v>
      </c>
      <c r="AD276" s="213">
        <v>8</v>
      </c>
      <c r="AE276" s="213">
        <v>1</v>
      </c>
      <c r="AF276" s="213">
        <v>6</v>
      </c>
      <c r="AG276" s="213">
        <v>0</v>
      </c>
      <c r="AH276" s="213">
        <v>1</v>
      </c>
      <c r="AI276" s="213">
        <v>19</v>
      </c>
      <c r="AJ276" s="213">
        <v>0</v>
      </c>
      <c r="AK276" s="213">
        <v>0</v>
      </c>
      <c r="AL276" s="213">
        <v>0</v>
      </c>
      <c r="AM276" s="213">
        <v>1</v>
      </c>
      <c r="AN276" s="213">
        <v>2</v>
      </c>
      <c r="AO276" s="213">
        <v>0</v>
      </c>
      <c r="AP276" s="213">
        <v>1</v>
      </c>
      <c r="AQ276" s="213">
        <v>0</v>
      </c>
      <c r="AR276" s="213">
        <v>0</v>
      </c>
      <c r="AS276" s="213">
        <v>85</v>
      </c>
      <c r="DE276" s="213">
        <v>76</v>
      </c>
      <c r="DF276" s="213">
        <v>29</v>
      </c>
      <c r="DG276" s="213">
        <v>8</v>
      </c>
      <c r="DH276" s="213">
        <v>17</v>
      </c>
      <c r="DI276" s="213">
        <v>5</v>
      </c>
      <c r="DJ276" s="213">
        <v>1</v>
      </c>
      <c r="DK276" s="213">
        <v>12</v>
      </c>
      <c r="DL276" s="213">
        <v>1</v>
      </c>
      <c r="DM276" s="213">
        <v>4</v>
      </c>
      <c r="DN276" s="213">
        <v>0</v>
      </c>
      <c r="DO276" s="213">
        <v>1</v>
      </c>
      <c r="DP276" s="213">
        <v>2</v>
      </c>
      <c r="DQ276" s="213">
        <v>0</v>
      </c>
      <c r="DR276" s="213">
        <v>6</v>
      </c>
      <c r="DS276" s="213">
        <v>6</v>
      </c>
      <c r="DT276" s="213">
        <v>2</v>
      </c>
      <c r="DU276" s="213">
        <v>8</v>
      </c>
      <c r="DV276" s="213">
        <v>0</v>
      </c>
      <c r="DW276" s="213">
        <v>2</v>
      </c>
      <c r="DX276" s="213"/>
      <c r="DY276" s="213">
        <v>20</v>
      </c>
      <c r="DZ276" s="213">
        <v>200</v>
      </c>
    </row>
    <row r="277" spans="1:130" x14ac:dyDescent="0.25">
      <c r="A277" s="280" t="s">
        <v>303</v>
      </c>
      <c r="B277" s="280"/>
      <c r="D277" s="214" t="s">
        <v>297</v>
      </c>
      <c r="Q277" s="213">
        <v>267</v>
      </c>
      <c r="R277" s="213">
        <v>0</v>
      </c>
      <c r="S277" s="213"/>
      <c r="T277" s="213"/>
      <c r="U277" s="213"/>
      <c r="V277" s="213"/>
      <c r="W277" s="213"/>
      <c r="X277" s="213"/>
    </row>
    <row r="278" spans="1:130" x14ac:dyDescent="0.25">
      <c r="A278" s="280" t="s">
        <v>304</v>
      </c>
      <c r="B278" s="280"/>
      <c r="C278" s="213">
        <v>2012</v>
      </c>
      <c r="D278" s="213" t="s">
        <v>192</v>
      </c>
      <c r="G278" s="213">
        <v>6</v>
      </c>
      <c r="H278" s="213">
        <v>3</v>
      </c>
      <c r="J278" s="213">
        <v>1</v>
      </c>
      <c r="K278" s="213">
        <v>0</v>
      </c>
      <c r="L278" s="213">
        <v>0</v>
      </c>
      <c r="M278" s="213">
        <v>2</v>
      </c>
      <c r="N278" s="213">
        <v>0</v>
      </c>
      <c r="O278" s="213">
        <v>3</v>
      </c>
      <c r="P278" s="213"/>
      <c r="Q278" s="213">
        <v>2</v>
      </c>
      <c r="R278" s="213">
        <v>2</v>
      </c>
      <c r="S278" s="213">
        <v>0</v>
      </c>
      <c r="T278" s="213">
        <v>2</v>
      </c>
      <c r="U278" s="213">
        <v>0</v>
      </c>
      <c r="V278" s="213"/>
      <c r="W278" s="213"/>
      <c r="X278" s="213"/>
      <c r="Y278" s="213">
        <v>0</v>
      </c>
      <c r="Z278" s="213">
        <v>1</v>
      </c>
      <c r="AA278" s="213">
        <v>0</v>
      </c>
      <c r="AB278" s="213">
        <v>0</v>
      </c>
      <c r="AC278" s="213">
        <v>1</v>
      </c>
      <c r="AD278" s="213">
        <v>0</v>
      </c>
      <c r="AE278" s="213">
        <v>0</v>
      </c>
      <c r="AF278" s="213">
        <v>0</v>
      </c>
      <c r="AG278" s="213">
        <v>0</v>
      </c>
      <c r="AH278" s="213">
        <v>0</v>
      </c>
      <c r="AI278" s="213">
        <v>0</v>
      </c>
      <c r="AJ278" s="213">
        <v>0</v>
      </c>
      <c r="AK278" s="213">
        <v>0</v>
      </c>
      <c r="AL278" s="213">
        <v>0</v>
      </c>
      <c r="AM278" s="213">
        <v>0</v>
      </c>
      <c r="AN278" s="213">
        <v>0</v>
      </c>
      <c r="AO278" s="213">
        <v>0</v>
      </c>
      <c r="AP278" s="213">
        <v>0</v>
      </c>
      <c r="AQ278" s="213">
        <v>0</v>
      </c>
      <c r="AR278" s="213">
        <v>0</v>
      </c>
      <c r="AS278" s="213">
        <v>1</v>
      </c>
      <c r="DE278" s="213">
        <v>1</v>
      </c>
      <c r="DF278" s="213">
        <v>0</v>
      </c>
      <c r="DG278" s="213">
        <v>0</v>
      </c>
      <c r="DH278" s="213">
        <v>0</v>
      </c>
      <c r="DI278" s="213">
        <v>0</v>
      </c>
      <c r="DJ278" s="213">
        <v>0</v>
      </c>
      <c r="DK278" s="213">
        <v>0</v>
      </c>
      <c r="DL278" s="213">
        <v>0</v>
      </c>
      <c r="DM278" s="213">
        <v>0</v>
      </c>
      <c r="DN278" s="213">
        <v>0</v>
      </c>
      <c r="DO278" s="213">
        <v>0</v>
      </c>
      <c r="DP278" s="213">
        <v>0</v>
      </c>
      <c r="DQ278" s="213">
        <v>0</v>
      </c>
      <c r="DR278" s="213">
        <v>0</v>
      </c>
      <c r="DS278" s="213">
        <v>0</v>
      </c>
      <c r="DT278" s="213">
        <v>0</v>
      </c>
      <c r="DU278" s="213">
        <v>0</v>
      </c>
      <c r="DV278" s="213">
        <v>0</v>
      </c>
      <c r="DW278" s="213">
        <v>0</v>
      </c>
      <c r="DX278" s="213">
        <v>0</v>
      </c>
      <c r="DY278" s="213">
        <v>0</v>
      </c>
      <c r="DZ278" s="213">
        <v>1</v>
      </c>
    </row>
    <row r="279" spans="1:130" x14ac:dyDescent="0.25">
      <c r="A279" s="280" t="s">
        <v>304</v>
      </c>
      <c r="B279" s="280"/>
      <c r="C279" s="213">
        <v>2012</v>
      </c>
      <c r="D279" s="204" t="s">
        <v>309</v>
      </c>
      <c r="G279" s="213">
        <v>453</v>
      </c>
      <c r="H279" s="213">
        <v>81</v>
      </c>
      <c r="J279" s="213">
        <v>24</v>
      </c>
      <c r="K279" s="213">
        <v>15</v>
      </c>
      <c r="L279" s="213">
        <v>0</v>
      </c>
      <c r="M279" s="213">
        <v>40</v>
      </c>
      <c r="N279" s="213">
        <v>2</v>
      </c>
      <c r="O279" s="213">
        <v>81</v>
      </c>
      <c r="P279" s="213"/>
      <c r="Q279" s="213">
        <v>122</v>
      </c>
      <c r="R279" s="213">
        <v>70</v>
      </c>
      <c r="S279" s="213">
        <v>52</v>
      </c>
      <c r="T279" s="213">
        <v>70</v>
      </c>
      <c r="U279" s="213">
        <v>52</v>
      </c>
      <c r="V279" s="213"/>
      <c r="W279" s="213"/>
      <c r="X279" s="213"/>
      <c r="Y279" s="213">
        <v>0</v>
      </c>
      <c r="Z279" s="213">
        <v>15</v>
      </c>
      <c r="AA279" s="213">
        <v>0</v>
      </c>
      <c r="AB279" s="213">
        <v>0</v>
      </c>
      <c r="AC279" s="213">
        <v>15</v>
      </c>
      <c r="AD279" s="213">
        <v>3</v>
      </c>
      <c r="AE279" s="213">
        <v>0</v>
      </c>
      <c r="AF279" s="213">
        <v>0</v>
      </c>
      <c r="AG279" s="213">
        <v>0</v>
      </c>
      <c r="AH279" s="213">
        <v>1</v>
      </c>
      <c r="AI279" s="213">
        <v>1</v>
      </c>
      <c r="AJ279" s="213">
        <v>0</v>
      </c>
      <c r="AK279" s="213">
        <v>0</v>
      </c>
      <c r="AL279" s="213">
        <v>0</v>
      </c>
      <c r="AM279" s="213">
        <v>3</v>
      </c>
      <c r="AN279" s="213">
        <v>0</v>
      </c>
      <c r="AO279" s="213">
        <v>0</v>
      </c>
      <c r="AP279" s="213">
        <v>0</v>
      </c>
      <c r="AQ279" s="213">
        <v>0</v>
      </c>
      <c r="AR279" s="213">
        <v>1</v>
      </c>
      <c r="AS279" s="213">
        <v>24</v>
      </c>
      <c r="DE279" s="213">
        <v>2</v>
      </c>
      <c r="DF279" s="213">
        <v>3</v>
      </c>
      <c r="DG279" s="213">
        <v>1</v>
      </c>
      <c r="DH279" s="213">
        <v>4</v>
      </c>
      <c r="DI279" s="213">
        <v>1</v>
      </c>
      <c r="DJ279" s="213">
        <v>0</v>
      </c>
      <c r="DK279" s="213">
        <v>1</v>
      </c>
      <c r="DL279" s="213">
        <v>0</v>
      </c>
      <c r="DM279" s="213">
        <v>0</v>
      </c>
      <c r="DN279" s="213">
        <v>0</v>
      </c>
      <c r="DO279" s="213">
        <v>0</v>
      </c>
      <c r="DP279" s="213">
        <v>0</v>
      </c>
      <c r="DQ279" s="213">
        <v>0</v>
      </c>
      <c r="DR279" s="213">
        <v>10</v>
      </c>
      <c r="DS279" s="213"/>
      <c r="DT279" s="213">
        <v>0</v>
      </c>
      <c r="DU279" s="213">
        <v>0</v>
      </c>
      <c r="DV279" s="213">
        <v>0</v>
      </c>
      <c r="DW279" s="213">
        <v>0</v>
      </c>
      <c r="DX279" s="213">
        <v>0</v>
      </c>
      <c r="DY279" s="213">
        <v>2</v>
      </c>
      <c r="DZ279" s="213">
        <v>24</v>
      </c>
    </row>
    <row r="280" spans="1:130" x14ac:dyDescent="0.25">
      <c r="A280" s="280" t="s">
        <v>304</v>
      </c>
      <c r="B280" s="280"/>
      <c r="C280" s="214"/>
      <c r="D280" s="215"/>
      <c r="G280" s="214"/>
      <c r="H280" s="214"/>
      <c r="J280" s="214"/>
      <c r="K280" s="214"/>
      <c r="L280" s="214"/>
      <c r="M280" s="214"/>
      <c r="N280" s="214"/>
      <c r="O280" s="214"/>
      <c r="P280" s="214"/>
      <c r="Q280" s="213"/>
      <c r="R280" s="213"/>
      <c r="S280" s="213"/>
      <c r="T280" s="213"/>
      <c r="U280" s="213"/>
      <c r="V280" s="213"/>
      <c r="W280" s="213"/>
      <c r="X280" s="213"/>
      <c r="Y280" s="213"/>
      <c r="Z280" s="213"/>
      <c r="AA280" s="213"/>
      <c r="AB280" s="213"/>
      <c r="AC280" s="213"/>
      <c r="AD280" s="213"/>
      <c r="AE280" s="213"/>
      <c r="AF280" s="213"/>
      <c r="AG280" s="213"/>
      <c r="AH280" s="213"/>
      <c r="AI280" s="213"/>
      <c r="AJ280" s="213"/>
      <c r="AK280" s="213"/>
      <c r="AL280" s="213"/>
      <c r="AM280" s="213"/>
      <c r="AN280" s="213"/>
      <c r="AO280" s="213"/>
      <c r="AP280" s="213"/>
      <c r="AQ280" s="213"/>
      <c r="AR280" s="213"/>
      <c r="AS280" s="213"/>
      <c r="DE280" s="213"/>
      <c r="DF280" s="213"/>
      <c r="DG280" s="213"/>
      <c r="DH280" s="213"/>
      <c r="DI280" s="213"/>
      <c r="DJ280" s="213"/>
      <c r="DK280" s="213"/>
      <c r="DL280" s="213"/>
      <c r="DM280" s="213"/>
      <c r="DN280" s="213"/>
      <c r="DO280" s="213"/>
      <c r="DP280" s="213"/>
      <c r="DQ280" s="213"/>
      <c r="DR280" s="213"/>
      <c r="DS280" s="213"/>
      <c r="DT280" s="213"/>
      <c r="DU280" s="213"/>
      <c r="DV280" s="213"/>
      <c r="DW280" s="213"/>
      <c r="DX280" s="213"/>
      <c r="DY280" s="213"/>
      <c r="DZ280" s="213"/>
    </row>
    <row r="281" spans="1:130" x14ac:dyDescent="0.25">
      <c r="A281" s="280" t="s">
        <v>304</v>
      </c>
      <c r="B281" s="280"/>
      <c r="C281" s="213">
        <v>2013</v>
      </c>
      <c r="D281" s="213" t="s">
        <v>192</v>
      </c>
      <c r="G281" s="213">
        <v>6</v>
      </c>
      <c r="H281" s="213">
        <v>0</v>
      </c>
      <c r="J281" s="213">
        <v>0</v>
      </c>
      <c r="K281" s="213">
        <v>0</v>
      </c>
      <c r="L281" s="213">
        <v>0</v>
      </c>
      <c r="M281" s="213">
        <v>0</v>
      </c>
      <c r="N281" s="213">
        <v>0</v>
      </c>
      <c r="O281" s="213">
        <v>0</v>
      </c>
      <c r="P281" s="213"/>
      <c r="Q281" s="213">
        <v>2</v>
      </c>
      <c r="R281" s="213">
        <v>0</v>
      </c>
      <c r="S281" s="213">
        <v>2</v>
      </c>
      <c r="T281" s="213">
        <v>0</v>
      </c>
      <c r="U281" s="213">
        <v>2</v>
      </c>
      <c r="V281" s="213"/>
      <c r="W281" s="213"/>
      <c r="X281" s="213"/>
      <c r="Y281" s="213">
        <v>0</v>
      </c>
      <c r="Z281" s="213">
        <v>0</v>
      </c>
      <c r="AA281" s="213">
        <v>0</v>
      </c>
      <c r="AB281" s="213">
        <v>0</v>
      </c>
      <c r="AC281" s="213">
        <v>0</v>
      </c>
      <c r="AD281" s="213">
        <v>0</v>
      </c>
      <c r="AE281" s="213">
        <v>0</v>
      </c>
      <c r="AF281" s="213">
        <v>0</v>
      </c>
      <c r="AG281" s="213">
        <v>0</v>
      </c>
      <c r="AH281" s="213">
        <v>0</v>
      </c>
      <c r="AI281" s="213">
        <v>0</v>
      </c>
      <c r="AJ281" s="213">
        <v>0</v>
      </c>
      <c r="AK281" s="213">
        <v>0</v>
      </c>
      <c r="AL281" s="213">
        <v>0</v>
      </c>
      <c r="AM281" s="213">
        <v>0</v>
      </c>
      <c r="AN281" s="213">
        <v>0</v>
      </c>
      <c r="AO281" s="213">
        <v>0</v>
      </c>
      <c r="AP281" s="213">
        <v>0</v>
      </c>
      <c r="AQ281" s="213">
        <v>0</v>
      </c>
      <c r="AR281" s="213">
        <v>0</v>
      </c>
      <c r="AS281" s="213">
        <v>0</v>
      </c>
      <c r="DE281" s="213">
        <v>0</v>
      </c>
      <c r="DF281" s="213">
        <v>0</v>
      </c>
      <c r="DG281" s="213">
        <v>0</v>
      </c>
      <c r="DH281" s="213">
        <v>0</v>
      </c>
      <c r="DI281" s="213">
        <v>0</v>
      </c>
      <c r="DJ281" s="213">
        <v>0</v>
      </c>
      <c r="DK281" s="213">
        <v>0</v>
      </c>
      <c r="DL281" s="213">
        <v>0</v>
      </c>
      <c r="DM281" s="213">
        <v>0</v>
      </c>
      <c r="DN281" s="213">
        <v>0</v>
      </c>
      <c r="DO281" s="213">
        <v>0</v>
      </c>
      <c r="DP281" s="213">
        <v>0</v>
      </c>
      <c r="DQ281" s="213">
        <v>0</v>
      </c>
      <c r="DR281" s="213">
        <v>0</v>
      </c>
      <c r="DS281" s="213">
        <v>0</v>
      </c>
      <c r="DT281" s="213">
        <v>0</v>
      </c>
      <c r="DU281" s="213">
        <v>0</v>
      </c>
      <c r="DV281" s="213">
        <v>0</v>
      </c>
      <c r="DW281" s="213">
        <v>0</v>
      </c>
      <c r="DX281" s="213">
        <v>0</v>
      </c>
      <c r="DY281" s="213">
        <v>0</v>
      </c>
      <c r="DZ281" s="213">
        <v>0</v>
      </c>
    </row>
    <row r="282" spans="1:130" x14ac:dyDescent="0.25">
      <c r="A282" s="280" t="s">
        <v>304</v>
      </c>
      <c r="B282" s="280"/>
      <c r="C282" s="213">
        <v>2013</v>
      </c>
      <c r="D282" s="204" t="s">
        <v>309</v>
      </c>
      <c r="G282" s="213">
        <v>365</v>
      </c>
      <c r="H282" s="213">
        <v>77</v>
      </c>
      <c r="J282" s="213">
        <v>40</v>
      </c>
      <c r="K282" s="213">
        <v>9</v>
      </c>
      <c r="L282" s="213">
        <v>0</v>
      </c>
      <c r="M282" s="213">
        <v>26</v>
      </c>
      <c r="N282" s="213">
        <v>2</v>
      </c>
      <c r="O282" s="213">
        <v>77</v>
      </c>
      <c r="P282" s="213"/>
      <c r="Q282" s="213">
        <v>105</v>
      </c>
      <c r="R282" s="213">
        <v>79</v>
      </c>
      <c r="S282" s="213">
        <v>26</v>
      </c>
      <c r="T282" s="213">
        <v>79</v>
      </c>
      <c r="U282" s="213">
        <v>26</v>
      </c>
      <c r="V282" s="213"/>
      <c r="W282" s="213"/>
      <c r="X282" s="213"/>
      <c r="Y282" s="213">
        <v>0</v>
      </c>
      <c r="Z282" s="213">
        <v>27</v>
      </c>
      <c r="AA282" s="213">
        <v>2</v>
      </c>
      <c r="AB282" s="213">
        <v>1</v>
      </c>
      <c r="AC282" s="213">
        <v>30</v>
      </c>
      <c r="AD282" s="213">
        <v>3</v>
      </c>
      <c r="AE282" s="213">
        <v>0</v>
      </c>
      <c r="AF282" s="213">
        <v>0</v>
      </c>
      <c r="AG282" s="213">
        <v>0</v>
      </c>
      <c r="AH282" s="213">
        <v>0</v>
      </c>
      <c r="AI282" s="213">
        <v>1</v>
      </c>
      <c r="AJ282" s="213">
        <v>0</v>
      </c>
      <c r="AK282" s="213">
        <v>0</v>
      </c>
      <c r="AL282" s="213">
        <v>0</v>
      </c>
      <c r="AM282" s="213">
        <v>2</v>
      </c>
      <c r="AN282" s="213">
        <v>0</v>
      </c>
      <c r="AO282" s="213">
        <v>0</v>
      </c>
      <c r="AP282" s="213">
        <v>0</v>
      </c>
      <c r="AQ282" s="213">
        <v>0</v>
      </c>
      <c r="AR282" s="213">
        <v>4</v>
      </c>
      <c r="AS282" s="213">
        <v>40</v>
      </c>
      <c r="DE282" s="213">
        <v>6</v>
      </c>
      <c r="DF282" s="213">
        <v>5</v>
      </c>
      <c r="DG282" s="213">
        <v>0</v>
      </c>
      <c r="DH282" s="213">
        <v>11</v>
      </c>
      <c r="DI282" s="213">
        <v>0</v>
      </c>
      <c r="DJ282" s="213">
        <v>0</v>
      </c>
      <c r="DK282" s="213">
        <v>0</v>
      </c>
      <c r="DL282" s="213">
        <v>0</v>
      </c>
      <c r="DM282" s="213">
        <v>0</v>
      </c>
      <c r="DN282" s="213">
        <v>0</v>
      </c>
      <c r="DO282" s="213">
        <v>0</v>
      </c>
      <c r="DP282" s="213">
        <v>0</v>
      </c>
      <c r="DQ282" s="213">
        <v>1</v>
      </c>
      <c r="DR282" s="213">
        <v>14</v>
      </c>
      <c r="DS282" s="213">
        <v>1</v>
      </c>
      <c r="DT282" s="213">
        <v>0</v>
      </c>
      <c r="DU282" s="213">
        <v>0</v>
      </c>
      <c r="DV282" s="213">
        <v>0</v>
      </c>
      <c r="DW282" s="213">
        <v>0</v>
      </c>
      <c r="DX282" s="213">
        <v>0</v>
      </c>
      <c r="DY282" s="213">
        <v>2</v>
      </c>
      <c r="DZ282" s="213">
        <v>40</v>
      </c>
    </row>
    <row r="283" spans="1:130" x14ac:dyDescent="0.25">
      <c r="A283" s="280" t="s">
        <v>304</v>
      </c>
      <c r="B283" s="280"/>
      <c r="C283" s="200"/>
      <c r="D283" s="200"/>
      <c r="G283" s="213"/>
      <c r="H283" s="213"/>
      <c r="J283" s="213"/>
      <c r="K283" s="213"/>
      <c r="L283" s="213"/>
      <c r="M283" s="213"/>
      <c r="N283" s="213"/>
      <c r="O283" s="213"/>
      <c r="P283" s="213"/>
      <c r="Q283" s="213"/>
      <c r="R283" s="213"/>
      <c r="S283" s="213"/>
      <c r="T283" s="213"/>
      <c r="U283" s="213"/>
      <c r="V283" s="213"/>
      <c r="W283" s="213"/>
      <c r="X283" s="213"/>
      <c r="Y283" s="213"/>
      <c r="Z283" s="213"/>
      <c r="AA283" s="213"/>
      <c r="AB283" s="213"/>
      <c r="AC283" s="213"/>
      <c r="AD283" s="213"/>
      <c r="AE283" s="213"/>
      <c r="AF283" s="213"/>
      <c r="AG283" s="213"/>
      <c r="AH283" s="213"/>
      <c r="AI283" s="213"/>
      <c r="AJ283" s="213"/>
      <c r="AK283" s="213"/>
      <c r="AL283" s="213"/>
      <c r="AM283" s="213"/>
      <c r="AN283" s="213"/>
      <c r="AO283" s="213"/>
      <c r="AP283" s="213"/>
      <c r="AQ283" s="213"/>
      <c r="AR283" s="213"/>
      <c r="AS283" s="213"/>
      <c r="DE283" s="213"/>
      <c r="DF283" s="213"/>
      <c r="DG283" s="213"/>
      <c r="DH283" s="213"/>
      <c r="DI283" s="213"/>
      <c r="DJ283" s="213"/>
      <c r="DK283" s="213"/>
      <c r="DL283" s="213"/>
      <c r="DM283" s="213"/>
      <c r="DN283" s="213"/>
      <c r="DO283" s="213"/>
      <c r="DP283" s="213"/>
      <c r="DQ283" s="213"/>
      <c r="DR283" s="213"/>
      <c r="DS283" s="213"/>
      <c r="DT283" s="213"/>
      <c r="DU283" s="213"/>
      <c r="DV283" s="213"/>
      <c r="DW283" s="213"/>
      <c r="DX283" s="213"/>
      <c r="DY283" s="213"/>
      <c r="DZ283" s="213"/>
    </row>
    <row r="284" spans="1:130" x14ac:dyDescent="0.25">
      <c r="A284" s="280" t="s">
        <v>304</v>
      </c>
      <c r="B284" s="280"/>
      <c r="C284" s="213">
        <v>2014</v>
      </c>
      <c r="D284" s="213" t="s">
        <v>192</v>
      </c>
      <c r="G284" s="213">
        <v>3</v>
      </c>
      <c r="H284" s="213">
        <v>0</v>
      </c>
      <c r="J284" s="213">
        <v>0</v>
      </c>
      <c r="K284" s="213">
        <v>0</v>
      </c>
      <c r="L284" s="213">
        <v>0</v>
      </c>
      <c r="M284" s="213">
        <v>0</v>
      </c>
      <c r="N284" s="213">
        <v>0</v>
      </c>
      <c r="O284" s="213">
        <v>0</v>
      </c>
      <c r="P284" s="213"/>
      <c r="Q284" s="213">
        <v>1</v>
      </c>
      <c r="R284" s="213">
        <v>0</v>
      </c>
      <c r="S284" s="213">
        <v>1</v>
      </c>
      <c r="T284" s="213">
        <v>0</v>
      </c>
      <c r="U284" s="213">
        <v>1</v>
      </c>
      <c r="V284" s="213"/>
      <c r="W284" s="213"/>
      <c r="X284" s="213"/>
      <c r="Y284" s="213"/>
      <c r="Z284" s="213">
        <v>0</v>
      </c>
      <c r="AA284" s="213">
        <v>0</v>
      </c>
      <c r="AB284" s="213">
        <v>0</v>
      </c>
      <c r="AC284" s="213">
        <v>0</v>
      </c>
      <c r="AD284" s="213">
        <v>0</v>
      </c>
      <c r="AE284" s="213">
        <v>0</v>
      </c>
      <c r="AF284" s="213">
        <v>0</v>
      </c>
      <c r="AG284" s="213">
        <v>0</v>
      </c>
      <c r="AH284" s="213">
        <v>0</v>
      </c>
      <c r="AI284" s="213">
        <v>0</v>
      </c>
      <c r="AJ284" s="213">
        <v>0</v>
      </c>
      <c r="AK284" s="213">
        <v>0</v>
      </c>
      <c r="AL284" s="213">
        <v>0</v>
      </c>
      <c r="AM284" s="213">
        <v>0</v>
      </c>
      <c r="AN284" s="213">
        <v>0</v>
      </c>
      <c r="AO284" s="213">
        <v>0</v>
      </c>
      <c r="AP284" s="213">
        <v>0</v>
      </c>
      <c r="AQ284" s="213">
        <v>0</v>
      </c>
      <c r="AR284" s="213">
        <v>0</v>
      </c>
      <c r="AS284" s="213">
        <v>0</v>
      </c>
      <c r="DE284" s="213">
        <v>0</v>
      </c>
      <c r="DF284" s="213">
        <v>0</v>
      </c>
      <c r="DG284" s="213">
        <v>0</v>
      </c>
      <c r="DH284" s="213">
        <v>0</v>
      </c>
      <c r="DI284" s="213">
        <v>0</v>
      </c>
      <c r="DJ284" s="213">
        <v>0</v>
      </c>
      <c r="DK284" s="213">
        <v>0</v>
      </c>
      <c r="DL284" s="213">
        <v>0</v>
      </c>
      <c r="DM284" s="213">
        <v>0</v>
      </c>
      <c r="DN284" s="213">
        <v>0</v>
      </c>
      <c r="DO284" s="213">
        <v>0</v>
      </c>
      <c r="DP284" s="213">
        <v>0</v>
      </c>
      <c r="DQ284" s="213">
        <v>0</v>
      </c>
      <c r="DR284" s="213">
        <v>0</v>
      </c>
      <c r="DS284" s="213">
        <v>0</v>
      </c>
      <c r="DT284" s="213">
        <v>0</v>
      </c>
      <c r="DU284" s="213">
        <v>0</v>
      </c>
      <c r="DV284" s="213">
        <v>0</v>
      </c>
      <c r="DW284" s="213">
        <v>0</v>
      </c>
      <c r="DX284" s="213">
        <v>0</v>
      </c>
      <c r="DY284" s="213">
        <v>0</v>
      </c>
      <c r="DZ284" s="213">
        <v>0</v>
      </c>
    </row>
    <row r="285" spans="1:130" x14ac:dyDescent="0.25">
      <c r="A285" s="280" t="s">
        <v>304</v>
      </c>
      <c r="B285" s="280"/>
      <c r="C285" s="213">
        <v>2014</v>
      </c>
      <c r="D285" s="204" t="s">
        <v>309</v>
      </c>
      <c r="G285" s="213">
        <v>277</v>
      </c>
      <c r="H285" s="213">
        <v>29</v>
      </c>
      <c r="J285" s="213">
        <v>17</v>
      </c>
      <c r="K285" s="213">
        <v>4</v>
      </c>
      <c r="L285" s="213">
        <v>0</v>
      </c>
      <c r="M285" s="213">
        <v>8</v>
      </c>
      <c r="N285" s="213">
        <v>0</v>
      </c>
      <c r="O285" s="213">
        <v>29</v>
      </c>
      <c r="P285" s="213"/>
      <c r="Q285" s="213">
        <v>95</v>
      </c>
      <c r="R285" s="213">
        <v>51</v>
      </c>
      <c r="S285" s="213">
        <v>44</v>
      </c>
      <c r="T285" s="213">
        <v>51</v>
      </c>
      <c r="U285" s="213">
        <v>44</v>
      </c>
      <c r="V285" s="213"/>
      <c r="W285" s="213"/>
      <c r="X285" s="213"/>
      <c r="Y285" s="213"/>
      <c r="Z285" s="213">
        <v>9</v>
      </c>
      <c r="AA285" s="213">
        <v>0</v>
      </c>
      <c r="AB285" s="213">
        <v>1</v>
      </c>
      <c r="AC285" s="213">
        <v>10</v>
      </c>
      <c r="AD285" s="213">
        <v>5</v>
      </c>
      <c r="AE285" s="213">
        <v>0</v>
      </c>
      <c r="AF285" s="213">
        <v>0</v>
      </c>
      <c r="AG285" s="213">
        <v>0</v>
      </c>
      <c r="AH285" s="213">
        <v>1</v>
      </c>
      <c r="AI285" s="213">
        <v>0</v>
      </c>
      <c r="AJ285" s="213">
        <v>0</v>
      </c>
      <c r="AK285" s="213">
        <v>0</v>
      </c>
      <c r="AL285" s="213">
        <v>0</v>
      </c>
      <c r="AM285" s="213">
        <v>0</v>
      </c>
      <c r="AN285" s="213">
        <v>0</v>
      </c>
      <c r="AO285" s="213">
        <v>0</v>
      </c>
      <c r="AP285" s="213">
        <v>0</v>
      </c>
      <c r="AQ285" s="213">
        <v>0</v>
      </c>
      <c r="AR285" s="213">
        <v>1</v>
      </c>
      <c r="AS285" s="213">
        <v>17</v>
      </c>
      <c r="DE285" s="213">
        <v>2</v>
      </c>
      <c r="DF285" s="213">
        <v>1</v>
      </c>
      <c r="DG285" s="213">
        <v>0</v>
      </c>
      <c r="DH285" s="213">
        <v>5</v>
      </c>
      <c r="DI285" s="213">
        <v>0</v>
      </c>
      <c r="DJ285" s="213">
        <v>0</v>
      </c>
      <c r="DK285" s="213">
        <v>0</v>
      </c>
      <c r="DL285" s="213">
        <v>0</v>
      </c>
      <c r="DM285" s="213">
        <v>0</v>
      </c>
      <c r="DN285" s="213">
        <v>0</v>
      </c>
      <c r="DO285" s="213">
        <v>0</v>
      </c>
      <c r="DP285" s="213">
        <v>0</v>
      </c>
      <c r="DQ285" s="213">
        <v>0</v>
      </c>
      <c r="DR285" s="213">
        <v>7</v>
      </c>
      <c r="DS285" s="213"/>
      <c r="DT285" s="213">
        <v>0</v>
      </c>
      <c r="DU285" s="213">
        <v>0</v>
      </c>
      <c r="DV285" s="213">
        <v>1</v>
      </c>
      <c r="DW285" s="213">
        <v>0</v>
      </c>
      <c r="DX285" s="213">
        <v>0</v>
      </c>
      <c r="DY285" s="213">
        <v>1</v>
      </c>
      <c r="DZ285" s="213">
        <v>17</v>
      </c>
    </row>
    <row r="286" spans="1:130" x14ac:dyDescent="0.25">
      <c r="A286" s="280" t="s">
        <v>307</v>
      </c>
      <c r="B286" s="280"/>
      <c r="C286" s="213">
        <v>2012</v>
      </c>
      <c r="D286" s="213" t="s">
        <v>192</v>
      </c>
      <c r="J286" s="214">
        <v>1</v>
      </c>
      <c r="Q286" s="214">
        <v>9</v>
      </c>
      <c r="R286" s="214">
        <v>9</v>
      </c>
      <c r="AE286" s="214">
        <v>1</v>
      </c>
      <c r="AQ286" s="214">
        <v>2</v>
      </c>
      <c r="AR286" s="214">
        <v>2</v>
      </c>
      <c r="DI286" s="214">
        <v>1</v>
      </c>
    </row>
    <row r="287" spans="1:130" x14ac:dyDescent="0.25">
      <c r="A287" s="280" t="s">
        <v>307</v>
      </c>
      <c r="B287" s="280"/>
      <c r="C287" s="213">
        <v>2012</v>
      </c>
      <c r="D287" s="204" t="s">
        <v>309</v>
      </c>
      <c r="J287" s="214">
        <v>14</v>
      </c>
      <c r="K287" s="214">
        <v>1</v>
      </c>
      <c r="M287" s="214">
        <v>6</v>
      </c>
      <c r="Q287" s="214">
        <v>142</v>
      </c>
      <c r="R287" s="214">
        <v>142</v>
      </c>
      <c r="AC287" s="214">
        <v>6</v>
      </c>
      <c r="AD287" s="214">
        <v>2</v>
      </c>
      <c r="AE287" s="214"/>
      <c r="AF287" s="214">
        <v>1</v>
      </c>
      <c r="AM287" s="214">
        <v>1</v>
      </c>
      <c r="DE287" s="214">
        <v>4</v>
      </c>
      <c r="DH287" s="214">
        <v>2</v>
      </c>
      <c r="DI287" s="214">
        <v>5</v>
      </c>
      <c r="DS287" s="174">
        <v>1</v>
      </c>
      <c r="DT287" s="214">
        <v>2</v>
      </c>
    </row>
    <row r="288" spans="1:130" x14ac:dyDescent="0.25">
      <c r="A288" s="280" t="s">
        <v>307</v>
      </c>
      <c r="B288" s="280"/>
      <c r="C288" s="214"/>
      <c r="D288" s="215"/>
      <c r="Q288" s="214">
        <v>28</v>
      </c>
      <c r="R288" s="214">
        <v>28</v>
      </c>
    </row>
    <row r="289" spans="1:130" x14ac:dyDescent="0.25">
      <c r="A289" s="280" t="s">
        <v>307</v>
      </c>
      <c r="B289" s="280"/>
      <c r="C289" s="213">
        <v>2013</v>
      </c>
      <c r="D289" s="213" t="s">
        <v>192</v>
      </c>
      <c r="J289" s="214">
        <v>6</v>
      </c>
      <c r="K289" s="214">
        <v>1</v>
      </c>
      <c r="M289" s="214">
        <v>6</v>
      </c>
      <c r="Q289" s="214">
        <v>287</v>
      </c>
      <c r="R289" s="214">
        <v>287</v>
      </c>
      <c r="AC289" s="214">
        <v>2</v>
      </c>
      <c r="AD289" s="214">
        <v>2</v>
      </c>
      <c r="AQ289" s="214">
        <v>2</v>
      </c>
    </row>
    <row r="290" spans="1:130" x14ac:dyDescent="0.25">
      <c r="A290" s="280" t="s">
        <v>307</v>
      </c>
      <c r="B290" s="280"/>
      <c r="C290" s="213">
        <v>2013</v>
      </c>
      <c r="D290" s="204" t="s">
        <v>309</v>
      </c>
      <c r="Q290" s="214">
        <v>25</v>
      </c>
      <c r="R290" s="214">
        <v>25</v>
      </c>
      <c r="DF290" s="174">
        <v>1</v>
      </c>
      <c r="DH290" s="214">
        <v>1</v>
      </c>
      <c r="DI290" s="214">
        <v>1</v>
      </c>
      <c r="DK290" s="173">
        <v>1</v>
      </c>
      <c r="DM290" s="173">
        <v>1</v>
      </c>
      <c r="DQ290" s="174">
        <v>1</v>
      </c>
    </row>
    <row r="291" spans="1:130" x14ac:dyDescent="0.25">
      <c r="A291" s="280" t="s">
        <v>307</v>
      </c>
      <c r="B291" s="280"/>
      <c r="C291" s="200"/>
      <c r="D291" s="200"/>
      <c r="J291" s="214">
        <v>9</v>
      </c>
      <c r="K291" s="174">
        <v>1</v>
      </c>
      <c r="M291" s="174">
        <v>5</v>
      </c>
      <c r="O291" s="173"/>
      <c r="P291" s="173"/>
      <c r="Q291" s="214">
        <v>176</v>
      </c>
      <c r="R291" s="214">
        <v>176</v>
      </c>
      <c r="AC291" s="174">
        <v>3</v>
      </c>
      <c r="AD291" s="174">
        <v>1</v>
      </c>
      <c r="AF291" s="174">
        <v>3</v>
      </c>
      <c r="AI291" s="174">
        <v>1</v>
      </c>
      <c r="AN291" s="174">
        <v>1</v>
      </c>
    </row>
    <row r="292" spans="1:130" x14ac:dyDescent="0.25">
      <c r="A292" s="280" t="s">
        <v>307</v>
      </c>
      <c r="B292" s="280"/>
      <c r="C292" s="213">
        <v>2014</v>
      </c>
      <c r="D292" s="213" t="s">
        <v>192</v>
      </c>
    </row>
    <row r="293" spans="1:130" x14ac:dyDescent="0.25">
      <c r="A293" s="280" t="s">
        <v>307</v>
      </c>
      <c r="B293" s="280"/>
      <c r="C293" s="213">
        <v>2014</v>
      </c>
      <c r="D293" s="204" t="s">
        <v>309</v>
      </c>
      <c r="DE293" s="174">
        <v>5</v>
      </c>
      <c r="DG293" s="174">
        <v>1</v>
      </c>
      <c r="DH293" s="174">
        <v>1</v>
      </c>
      <c r="DS293" s="174">
        <v>1</v>
      </c>
      <c r="DT293" s="174">
        <v>1</v>
      </c>
    </row>
    <row r="294" spans="1:130" x14ac:dyDescent="0.25">
      <c r="A294" s="280" t="s">
        <v>310</v>
      </c>
      <c r="B294" s="280"/>
      <c r="C294" s="213">
        <v>2012</v>
      </c>
      <c r="D294" s="213" t="s">
        <v>192</v>
      </c>
      <c r="G294" s="174">
        <v>97</v>
      </c>
      <c r="H294" s="174">
        <v>33</v>
      </c>
      <c r="J294" s="174">
        <v>0</v>
      </c>
      <c r="K294" s="173">
        <v>0</v>
      </c>
      <c r="L294" s="173">
        <v>16</v>
      </c>
      <c r="M294" s="173">
        <v>17</v>
      </c>
      <c r="N294" s="173">
        <v>0</v>
      </c>
      <c r="Q294" s="214">
        <v>81</v>
      </c>
      <c r="R294" s="214">
        <v>6</v>
      </c>
      <c r="S294" s="173">
        <v>71</v>
      </c>
      <c r="T294" s="173">
        <v>15</v>
      </c>
      <c r="U294" s="173">
        <v>10</v>
      </c>
      <c r="Y294" s="173">
        <v>0</v>
      </c>
      <c r="AC294" s="174">
        <v>0</v>
      </c>
      <c r="AD294" s="174">
        <v>0</v>
      </c>
      <c r="AS294" s="174">
        <v>0</v>
      </c>
      <c r="DE294" s="174">
        <v>0</v>
      </c>
      <c r="DF294" s="174">
        <v>0</v>
      </c>
      <c r="DH294" s="174">
        <v>0</v>
      </c>
      <c r="DI294" s="174">
        <v>0</v>
      </c>
      <c r="DJ294" s="174">
        <v>0</v>
      </c>
      <c r="DL294" s="174">
        <v>0</v>
      </c>
      <c r="DM294" s="174">
        <v>0</v>
      </c>
      <c r="DN294" s="174">
        <v>0</v>
      </c>
      <c r="DR294" s="174">
        <v>0</v>
      </c>
      <c r="DS294" s="174">
        <v>0</v>
      </c>
      <c r="DT294" s="174">
        <v>0</v>
      </c>
      <c r="DV294" s="174">
        <v>0</v>
      </c>
      <c r="DW294" s="174">
        <v>0</v>
      </c>
      <c r="DX294" s="174">
        <v>0</v>
      </c>
      <c r="DZ294" s="174">
        <v>0</v>
      </c>
    </row>
    <row r="295" spans="1:130" x14ac:dyDescent="0.25">
      <c r="A295" s="280" t="s">
        <v>310</v>
      </c>
      <c r="B295" s="280"/>
      <c r="C295" s="213">
        <v>2012</v>
      </c>
      <c r="D295" s="204" t="s">
        <v>309</v>
      </c>
      <c r="G295" s="174">
        <v>650</v>
      </c>
      <c r="H295" s="174">
        <v>172</v>
      </c>
      <c r="J295" s="174">
        <v>68</v>
      </c>
      <c r="K295" s="173">
        <v>13</v>
      </c>
      <c r="L295" s="173">
        <v>20</v>
      </c>
      <c r="M295" s="173">
        <v>63</v>
      </c>
      <c r="N295" s="173">
        <v>8</v>
      </c>
      <c r="Q295" s="214">
        <v>638</v>
      </c>
      <c r="R295" s="214">
        <v>13</v>
      </c>
      <c r="S295" s="173">
        <v>582</v>
      </c>
      <c r="T295" s="173">
        <v>91</v>
      </c>
      <c r="U295" s="173">
        <v>8</v>
      </c>
      <c r="Y295" s="173">
        <v>0</v>
      </c>
      <c r="AC295" s="174">
        <v>52</v>
      </c>
      <c r="AD295" s="174">
        <v>14</v>
      </c>
      <c r="AS295" s="174">
        <v>72</v>
      </c>
      <c r="DE295" s="174">
        <v>15</v>
      </c>
      <c r="DF295" s="174">
        <v>13</v>
      </c>
      <c r="DH295" s="174">
        <v>11</v>
      </c>
      <c r="DI295" s="174">
        <v>0</v>
      </c>
      <c r="DJ295" s="174">
        <v>0</v>
      </c>
      <c r="DL295" s="174">
        <v>0</v>
      </c>
      <c r="DM295" s="174">
        <v>0</v>
      </c>
      <c r="DN295" s="174">
        <v>0</v>
      </c>
      <c r="DR295" s="174">
        <v>9</v>
      </c>
      <c r="DS295" s="174">
        <v>14</v>
      </c>
      <c r="DT295" s="174">
        <v>0</v>
      </c>
      <c r="DV295" s="174">
        <v>0</v>
      </c>
      <c r="DW295" s="174">
        <v>0</v>
      </c>
      <c r="DX295" s="174">
        <v>0</v>
      </c>
      <c r="DZ295" s="174">
        <v>62</v>
      </c>
    </row>
    <row r="296" spans="1:130" x14ac:dyDescent="0.25">
      <c r="A296" s="280" t="s">
        <v>310</v>
      </c>
      <c r="B296" s="280"/>
      <c r="C296" s="214"/>
      <c r="D296" s="215"/>
    </row>
    <row r="297" spans="1:130" x14ac:dyDescent="0.25">
      <c r="A297" s="280" t="s">
        <v>310</v>
      </c>
      <c r="B297" s="280"/>
      <c r="C297" s="213">
        <v>2013</v>
      </c>
      <c r="D297" s="213" t="s">
        <v>192</v>
      </c>
      <c r="G297" s="174">
        <v>61</v>
      </c>
      <c r="H297" s="174">
        <v>22</v>
      </c>
      <c r="J297" s="173">
        <v>0</v>
      </c>
      <c r="K297" s="173">
        <v>0</v>
      </c>
      <c r="L297" s="173">
        <v>10</v>
      </c>
      <c r="M297" s="173">
        <v>12</v>
      </c>
      <c r="N297" s="173">
        <v>0</v>
      </c>
      <c r="Q297" s="214">
        <v>56</v>
      </c>
      <c r="R297" s="214">
        <v>5</v>
      </c>
      <c r="S297" s="173">
        <v>50</v>
      </c>
      <c r="T297" s="173">
        <v>11</v>
      </c>
      <c r="U297" s="173">
        <v>6</v>
      </c>
      <c r="Y297" s="173">
        <v>0</v>
      </c>
      <c r="AC297" s="173">
        <v>0</v>
      </c>
      <c r="AD297" s="173">
        <v>0</v>
      </c>
      <c r="AS297" s="174">
        <v>0</v>
      </c>
      <c r="DE297" s="174">
        <v>0</v>
      </c>
      <c r="DF297" s="174">
        <v>0</v>
      </c>
      <c r="DH297" s="174">
        <v>0</v>
      </c>
      <c r="DI297" s="174">
        <v>0</v>
      </c>
      <c r="DJ297" s="174">
        <v>0</v>
      </c>
      <c r="DL297" s="174">
        <v>0</v>
      </c>
      <c r="DM297" s="174">
        <v>0</v>
      </c>
      <c r="DN297" s="174">
        <v>0</v>
      </c>
      <c r="DR297" s="174">
        <v>0</v>
      </c>
      <c r="DS297" s="174">
        <v>0</v>
      </c>
      <c r="DT297" s="174">
        <v>0</v>
      </c>
      <c r="DV297" s="174">
        <v>0</v>
      </c>
      <c r="DW297" s="174">
        <v>0</v>
      </c>
      <c r="DX297" s="174">
        <v>0</v>
      </c>
      <c r="DZ297" s="174">
        <v>0</v>
      </c>
    </row>
    <row r="298" spans="1:130" x14ac:dyDescent="0.25">
      <c r="A298" s="280" t="s">
        <v>310</v>
      </c>
      <c r="B298" s="280"/>
      <c r="C298" s="213">
        <v>2013</v>
      </c>
      <c r="D298" s="204" t="s">
        <v>309</v>
      </c>
      <c r="G298" s="173">
        <v>611</v>
      </c>
      <c r="H298" s="173">
        <v>182</v>
      </c>
      <c r="J298" s="173">
        <v>74</v>
      </c>
      <c r="K298" s="173">
        <v>15</v>
      </c>
      <c r="L298" s="173">
        <v>21</v>
      </c>
      <c r="M298" s="173">
        <v>64</v>
      </c>
      <c r="N298" s="173">
        <v>8</v>
      </c>
      <c r="Q298" s="214">
        <v>558</v>
      </c>
      <c r="R298" s="214">
        <v>6</v>
      </c>
      <c r="S298" s="173">
        <v>509</v>
      </c>
      <c r="T298" s="173">
        <v>63</v>
      </c>
      <c r="U298" s="173">
        <v>8</v>
      </c>
      <c r="Y298" s="173">
        <v>0</v>
      </c>
      <c r="AC298" s="173">
        <v>67</v>
      </c>
      <c r="AD298" s="173">
        <v>13</v>
      </c>
      <c r="AS298" s="173">
        <v>83</v>
      </c>
      <c r="DE298" s="174">
        <v>20</v>
      </c>
      <c r="DF298" s="174">
        <v>17</v>
      </c>
      <c r="DH298" s="174">
        <v>6</v>
      </c>
      <c r="DI298" s="174">
        <v>0</v>
      </c>
      <c r="DJ298" s="174">
        <v>0</v>
      </c>
      <c r="DL298" s="174">
        <v>0</v>
      </c>
      <c r="DM298" s="174">
        <v>0</v>
      </c>
      <c r="DN298" s="174">
        <v>0</v>
      </c>
      <c r="DR298" s="174">
        <v>14</v>
      </c>
      <c r="DS298" s="174">
        <v>17</v>
      </c>
      <c r="DT298" s="174">
        <v>0</v>
      </c>
      <c r="DV298" s="174">
        <v>0</v>
      </c>
      <c r="DW298" s="174">
        <v>0</v>
      </c>
      <c r="DX298" s="174">
        <v>0</v>
      </c>
      <c r="DZ298" s="174">
        <v>74</v>
      </c>
    </row>
    <row r="299" spans="1:130" x14ac:dyDescent="0.25">
      <c r="A299" s="280" t="s">
        <v>310</v>
      </c>
      <c r="B299" s="280"/>
      <c r="C299" s="200"/>
      <c r="D299" s="200"/>
      <c r="DX299" s="173"/>
    </row>
    <row r="300" spans="1:130" x14ac:dyDescent="0.25">
      <c r="A300" s="280" t="s">
        <v>310</v>
      </c>
      <c r="B300" s="280"/>
      <c r="C300" s="213">
        <v>2014</v>
      </c>
      <c r="D300" s="213" t="s">
        <v>192</v>
      </c>
      <c r="G300" s="173">
        <v>64</v>
      </c>
      <c r="H300" s="173">
        <v>28</v>
      </c>
      <c r="J300" s="173">
        <v>0</v>
      </c>
      <c r="K300" s="173">
        <v>0</v>
      </c>
      <c r="L300" s="173">
        <v>16</v>
      </c>
      <c r="M300" s="173">
        <v>11</v>
      </c>
      <c r="N300" s="173">
        <v>1</v>
      </c>
      <c r="Q300" s="214">
        <v>57</v>
      </c>
      <c r="R300" s="214">
        <v>4</v>
      </c>
      <c r="S300" s="173">
        <v>50</v>
      </c>
      <c r="T300" s="173">
        <v>11</v>
      </c>
      <c r="U300" s="173">
        <v>1</v>
      </c>
      <c r="Y300" s="173">
        <v>0</v>
      </c>
      <c r="AC300" s="173">
        <v>0</v>
      </c>
      <c r="AS300" s="173">
        <v>1</v>
      </c>
      <c r="DE300" s="174">
        <v>0</v>
      </c>
      <c r="DF300" s="174">
        <v>0</v>
      </c>
      <c r="DH300" s="174">
        <v>0</v>
      </c>
      <c r="DI300" s="174">
        <v>0</v>
      </c>
      <c r="DJ300" s="174">
        <v>0</v>
      </c>
      <c r="DL300" s="174">
        <v>0</v>
      </c>
      <c r="DM300" s="174">
        <v>0</v>
      </c>
      <c r="DN300" s="174">
        <v>0</v>
      </c>
      <c r="DR300" s="174">
        <v>0</v>
      </c>
      <c r="DS300" s="174">
        <v>0</v>
      </c>
      <c r="DT300" s="174">
        <v>0</v>
      </c>
      <c r="DV300" s="174">
        <v>0</v>
      </c>
      <c r="DW300" s="174">
        <v>0</v>
      </c>
      <c r="DX300" s="174">
        <v>0</v>
      </c>
      <c r="DZ300" s="174">
        <v>0</v>
      </c>
    </row>
    <row r="301" spans="1:130" x14ac:dyDescent="0.25">
      <c r="A301" s="280" t="s">
        <v>310</v>
      </c>
      <c r="B301" s="280"/>
      <c r="C301" s="213">
        <v>2014</v>
      </c>
      <c r="D301" s="204" t="s">
        <v>309</v>
      </c>
      <c r="G301" s="173">
        <v>525</v>
      </c>
      <c r="H301" s="173">
        <v>177</v>
      </c>
      <c r="J301" s="173">
        <v>91</v>
      </c>
      <c r="K301" s="173">
        <v>13</v>
      </c>
      <c r="L301" s="173">
        <v>17</v>
      </c>
      <c r="M301" s="173">
        <v>47</v>
      </c>
      <c r="N301" s="173">
        <v>9</v>
      </c>
      <c r="Q301" s="214">
        <v>472</v>
      </c>
      <c r="R301" s="214">
        <v>11</v>
      </c>
      <c r="S301" s="173">
        <v>422</v>
      </c>
      <c r="T301" s="173">
        <v>41</v>
      </c>
      <c r="U301" s="173">
        <v>10</v>
      </c>
      <c r="Y301" s="173">
        <v>0</v>
      </c>
      <c r="AC301" s="173">
        <v>88</v>
      </c>
      <c r="AD301" s="173">
        <v>11</v>
      </c>
      <c r="AS301" s="173">
        <v>105</v>
      </c>
      <c r="DE301" s="174">
        <v>32</v>
      </c>
      <c r="DF301" s="174">
        <v>18</v>
      </c>
      <c r="DH301" s="174">
        <v>7</v>
      </c>
      <c r="DI301" s="174">
        <v>0</v>
      </c>
      <c r="DJ301" s="174">
        <v>0</v>
      </c>
      <c r="DL301" s="174">
        <v>0</v>
      </c>
      <c r="DM301" s="174">
        <v>0</v>
      </c>
      <c r="DN301" s="174">
        <v>0</v>
      </c>
      <c r="DR301" s="174">
        <v>13</v>
      </c>
      <c r="DS301" s="174">
        <v>25</v>
      </c>
      <c r="DT301" s="174">
        <v>0</v>
      </c>
      <c r="DV301" s="174">
        <v>0</v>
      </c>
      <c r="DW301" s="174">
        <v>0</v>
      </c>
      <c r="DX301" s="174">
        <v>0</v>
      </c>
      <c r="DZ301" s="174">
        <v>95</v>
      </c>
    </row>
    <row r="302" spans="1:130" x14ac:dyDescent="0.25">
      <c r="A302" s="280" t="s">
        <v>324</v>
      </c>
      <c r="B302" s="280"/>
      <c r="C302" s="174">
        <v>2012</v>
      </c>
      <c r="D302" s="174" t="s">
        <v>192</v>
      </c>
      <c r="G302" s="174">
        <v>23</v>
      </c>
      <c r="H302" s="174">
        <v>23</v>
      </c>
      <c r="J302" s="174">
        <v>1</v>
      </c>
      <c r="K302" s="174">
        <v>4</v>
      </c>
      <c r="L302" s="174">
        <v>0</v>
      </c>
      <c r="M302" s="174">
        <v>18</v>
      </c>
      <c r="N302" s="174">
        <v>0</v>
      </c>
      <c r="O302" s="174">
        <v>23</v>
      </c>
      <c r="Q302" s="174">
        <v>24</v>
      </c>
      <c r="R302" s="174">
        <v>2</v>
      </c>
      <c r="S302" s="174">
        <v>22</v>
      </c>
      <c r="T302" s="174">
        <v>19</v>
      </c>
      <c r="U302" s="174">
        <v>3</v>
      </c>
      <c r="V302" s="224"/>
      <c r="W302" s="224"/>
      <c r="X302" s="224"/>
      <c r="Y302" s="174">
        <v>0</v>
      </c>
      <c r="Z302" s="174">
        <v>0</v>
      </c>
      <c r="AA302" s="174">
        <v>0</v>
      </c>
      <c r="AB302" s="174">
        <v>0</v>
      </c>
      <c r="AC302" s="174">
        <v>0</v>
      </c>
      <c r="AD302" s="174">
        <v>1</v>
      </c>
      <c r="AE302" s="174">
        <v>0</v>
      </c>
      <c r="AF302" s="174">
        <v>0</v>
      </c>
      <c r="AG302" s="174">
        <v>0</v>
      </c>
      <c r="AH302" s="174">
        <v>0</v>
      </c>
      <c r="AI302" s="174">
        <v>0</v>
      </c>
      <c r="AJ302" s="174">
        <v>0</v>
      </c>
      <c r="AK302" s="174">
        <v>0</v>
      </c>
      <c r="AL302" s="174">
        <v>0</v>
      </c>
      <c r="AM302" s="174">
        <v>0</v>
      </c>
      <c r="AN302" s="174">
        <v>0</v>
      </c>
      <c r="AO302" s="174">
        <v>0</v>
      </c>
      <c r="AP302" s="174">
        <v>0</v>
      </c>
      <c r="AQ302" s="174">
        <v>0</v>
      </c>
      <c r="AR302" s="174">
        <v>0</v>
      </c>
      <c r="AS302" s="174">
        <v>1</v>
      </c>
    </row>
    <row r="303" spans="1:130" x14ac:dyDescent="0.25">
      <c r="A303" s="280" t="s">
        <v>324</v>
      </c>
      <c r="B303" s="280"/>
      <c r="C303" s="174">
        <v>2012</v>
      </c>
      <c r="D303" s="204" t="s">
        <v>309</v>
      </c>
      <c r="G303" s="174">
        <v>104</v>
      </c>
      <c r="H303" s="174">
        <v>88</v>
      </c>
      <c r="J303" s="174">
        <v>5</v>
      </c>
      <c r="K303" s="174">
        <v>6</v>
      </c>
      <c r="L303" s="174">
        <v>4</v>
      </c>
      <c r="M303" s="174">
        <v>72</v>
      </c>
      <c r="N303" s="174">
        <v>0</v>
      </c>
      <c r="O303" s="174">
        <v>87</v>
      </c>
      <c r="Q303" s="174">
        <v>93</v>
      </c>
      <c r="R303" s="174">
        <v>2</v>
      </c>
      <c r="S303" s="174">
        <v>91</v>
      </c>
      <c r="T303" s="174">
        <v>74</v>
      </c>
      <c r="U303" s="174">
        <v>17</v>
      </c>
      <c r="V303" s="224"/>
      <c r="W303" s="224"/>
      <c r="X303" s="224"/>
      <c r="Y303" s="174">
        <v>0</v>
      </c>
      <c r="Z303" s="174">
        <v>2</v>
      </c>
      <c r="AA303" s="174">
        <v>1</v>
      </c>
      <c r="AB303" s="174">
        <v>1</v>
      </c>
      <c r="AC303" s="174">
        <v>4</v>
      </c>
      <c r="AD303" s="174">
        <v>0</v>
      </c>
      <c r="AE303" s="174">
        <v>0</v>
      </c>
      <c r="AF303" s="174">
        <v>0</v>
      </c>
      <c r="AG303" s="174">
        <v>0</v>
      </c>
      <c r="AH303" s="174">
        <v>0</v>
      </c>
      <c r="AI303" s="174">
        <v>0</v>
      </c>
      <c r="AJ303" s="174">
        <v>0</v>
      </c>
      <c r="AK303" s="174">
        <v>0</v>
      </c>
      <c r="AL303" s="174">
        <v>0</v>
      </c>
      <c r="AM303" s="174">
        <v>0</v>
      </c>
      <c r="AN303" s="174">
        <v>0</v>
      </c>
      <c r="AO303" s="174">
        <v>0</v>
      </c>
      <c r="AP303" s="174">
        <v>0</v>
      </c>
      <c r="AQ303" s="174">
        <v>0</v>
      </c>
      <c r="AR303" s="174">
        <v>0</v>
      </c>
      <c r="AS303" s="174">
        <v>4</v>
      </c>
    </row>
    <row r="304" spans="1:130" x14ac:dyDescent="0.25">
      <c r="A304" s="280" t="s">
        <v>324</v>
      </c>
      <c r="B304" s="280"/>
      <c r="C304" s="173"/>
      <c r="D304" s="241"/>
      <c r="G304" s="173"/>
      <c r="H304" s="173"/>
      <c r="J304" s="173"/>
      <c r="K304" s="173"/>
      <c r="L304" s="173"/>
      <c r="M304" s="173"/>
      <c r="N304" s="173"/>
      <c r="O304" s="173"/>
      <c r="P304" s="173"/>
    </row>
    <row r="305" spans="1:130" x14ac:dyDescent="0.25">
      <c r="A305" s="280" t="s">
        <v>324</v>
      </c>
      <c r="B305" s="280"/>
      <c r="C305" s="174">
        <v>2013</v>
      </c>
      <c r="D305" s="174" t="s">
        <v>192</v>
      </c>
      <c r="G305" s="174">
        <v>34</v>
      </c>
      <c r="H305" s="174">
        <v>33</v>
      </c>
      <c r="J305" s="174">
        <v>1</v>
      </c>
      <c r="K305" s="174">
        <v>3</v>
      </c>
      <c r="L305" s="174">
        <v>0</v>
      </c>
      <c r="M305" s="174">
        <v>26</v>
      </c>
      <c r="N305" s="174">
        <v>0</v>
      </c>
      <c r="O305" s="174">
        <v>30</v>
      </c>
      <c r="Q305" s="174">
        <v>22</v>
      </c>
      <c r="R305" s="174">
        <v>0</v>
      </c>
      <c r="S305" s="174">
        <v>22</v>
      </c>
      <c r="T305" s="174">
        <v>18</v>
      </c>
      <c r="U305" s="174">
        <v>4</v>
      </c>
      <c r="V305" s="224"/>
      <c r="W305" s="224"/>
      <c r="X305" s="224"/>
      <c r="Y305" s="174">
        <v>0</v>
      </c>
      <c r="Z305" s="174">
        <v>1</v>
      </c>
      <c r="AA305" s="174">
        <v>0</v>
      </c>
      <c r="AB305" s="174">
        <v>0</v>
      </c>
      <c r="AC305" s="174">
        <v>1</v>
      </c>
      <c r="AD305" s="174">
        <v>0</v>
      </c>
      <c r="AE305" s="174">
        <v>0</v>
      </c>
      <c r="AF305" s="174">
        <v>0</v>
      </c>
      <c r="AG305" s="174">
        <v>0</v>
      </c>
      <c r="AH305" s="174">
        <v>0</v>
      </c>
      <c r="AI305" s="174">
        <v>0</v>
      </c>
      <c r="AJ305" s="174">
        <v>0</v>
      </c>
      <c r="AK305" s="174">
        <v>0</v>
      </c>
      <c r="AL305" s="174">
        <v>0</v>
      </c>
      <c r="AM305" s="174">
        <v>0</v>
      </c>
      <c r="AN305" s="174">
        <v>0</v>
      </c>
      <c r="AO305" s="174">
        <v>0</v>
      </c>
      <c r="AP305" s="174">
        <v>0</v>
      </c>
      <c r="AQ305" s="174">
        <v>0</v>
      </c>
      <c r="AR305" s="174">
        <v>0</v>
      </c>
      <c r="AS305" s="174">
        <v>1</v>
      </c>
    </row>
    <row r="306" spans="1:130" x14ac:dyDescent="0.25">
      <c r="A306" s="280" t="s">
        <v>324</v>
      </c>
      <c r="B306" s="280"/>
      <c r="C306" s="174">
        <v>2013</v>
      </c>
      <c r="D306" s="204" t="s">
        <v>309</v>
      </c>
      <c r="G306" s="174">
        <v>89</v>
      </c>
      <c r="H306" s="174">
        <v>60</v>
      </c>
      <c r="J306" s="174">
        <v>0</v>
      </c>
      <c r="K306" s="174">
        <v>6</v>
      </c>
      <c r="L306" s="174">
        <v>1</v>
      </c>
      <c r="M306" s="174">
        <v>51</v>
      </c>
      <c r="N306" s="174">
        <v>1</v>
      </c>
      <c r="O306" s="174">
        <v>59</v>
      </c>
      <c r="Q306" s="174">
        <v>67</v>
      </c>
      <c r="R306" s="174">
        <v>2</v>
      </c>
      <c r="S306" s="174">
        <v>65</v>
      </c>
      <c r="T306" s="174">
        <v>51</v>
      </c>
      <c r="U306" s="174">
        <v>14</v>
      </c>
      <c r="Y306" s="174">
        <v>0</v>
      </c>
      <c r="Z306" s="174">
        <v>0</v>
      </c>
      <c r="AA306" s="174">
        <v>0</v>
      </c>
      <c r="AB306" s="174">
        <v>0</v>
      </c>
      <c r="AC306" s="174">
        <v>0</v>
      </c>
      <c r="AD306" s="174">
        <v>0</v>
      </c>
      <c r="AE306" s="174">
        <v>0</v>
      </c>
      <c r="AF306" s="174">
        <v>0</v>
      </c>
      <c r="AG306" s="174">
        <v>0</v>
      </c>
      <c r="AH306" s="174">
        <v>0</v>
      </c>
      <c r="AI306" s="174">
        <v>0</v>
      </c>
      <c r="AJ306" s="174">
        <v>0</v>
      </c>
      <c r="AK306" s="174">
        <v>0</v>
      </c>
      <c r="AL306" s="174">
        <v>0</v>
      </c>
      <c r="AM306" s="174">
        <v>0</v>
      </c>
      <c r="AN306" s="174">
        <v>0</v>
      </c>
      <c r="AO306" s="174">
        <v>0</v>
      </c>
      <c r="AP306" s="174">
        <v>0</v>
      </c>
      <c r="AQ306" s="174">
        <v>0</v>
      </c>
      <c r="AR306" s="174">
        <v>0</v>
      </c>
      <c r="AS306" s="174">
        <v>0</v>
      </c>
    </row>
    <row r="307" spans="1:130" x14ac:dyDescent="0.25">
      <c r="A307" s="280" t="s">
        <v>324</v>
      </c>
      <c r="B307" s="280"/>
      <c r="C307" s="200"/>
      <c r="D307" s="200"/>
    </row>
    <row r="308" spans="1:130" x14ac:dyDescent="0.25">
      <c r="A308" s="280" t="s">
        <v>324</v>
      </c>
      <c r="B308" s="280"/>
      <c r="C308" s="174">
        <v>2014</v>
      </c>
      <c r="D308" s="174" t="s">
        <v>192</v>
      </c>
      <c r="G308" s="174">
        <v>9</v>
      </c>
      <c r="H308" s="174">
        <v>9</v>
      </c>
      <c r="J308" s="174">
        <v>0</v>
      </c>
      <c r="K308" s="174">
        <v>0</v>
      </c>
      <c r="L308" s="174">
        <v>0</v>
      </c>
      <c r="M308" s="174">
        <v>9</v>
      </c>
      <c r="N308" s="174">
        <v>0</v>
      </c>
      <c r="O308" s="174">
        <v>9</v>
      </c>
      <c r="Q308" s="174">
        <v>6</v>
      </c>
      <c r="R308" s="174">
        <v>0</v>
      </c>
      <c r="S308" s="174">
        <v>6</v>
      </c>
      <c r="T308" s="174">
        <v>5</v>
      </c>
      <c r="U308" s="174">
        <v>1</v>
      </c>
      <c r="V308" s="224"/>
      <c r="W308" s="224"/>
      <c r="X308" s="224"/>
      <c r="Y308" s="174">
        <v>0</v>
      </c>
      <c r="Z308" s="174">
        <v>0</v>
      </c>
      <c r="AA308" s="174">
        <v>0</v>
      </c>
      <c r="AB308" s="174">
        <v>0</v>
      </c>
      <c r="AC308" s="174">
        <v>0</v>
      </c>
      <c r="AD308" s="174">
        <v>0</v>
      </c>
      <c r="AE308" s="174">
        <v>0</v>
      </c>
      <c r="AF308" s="174">
        <v>0</v>
      </c>
      <c r="AG308" s="174">
        <v>0</v>
      </c>
      <c r="AH308" s="174">
        <v>0</v>
      </c>
      <c r="AI308" s="174">
        <v>0</v>
      </c>
      <c r="AJ308" s="174">
        <v>0</v>
      </c>
      <c r="AK308" s="174">
        <v>0</v>
      </c>
      <c r="AL308" s="174">
        <v>0</v>
      </c>
      <c r="AM308" s="174">
        <v>0</v>
      </c>
      <c r="AN308" s="174">
        <v>0</v>
      </c>
      <c r="AO308" s="174">
        <v>0</v>
      </c>
      <c r="AP308" s="174">
        <v>0</v>
      </c>
      <c r="AQ308" s="174">
        <v>0</v>
      </c>
      <c r="AR308" s="174">
        <v>0</v>
      </c>
      <c r="AS308" s="174">
        <v>0</v>
      </c>
    </row>
    <row r="309" spans="1:130" x14ac:dyDescent="0.25">
      <c r="A309" s="280" t="s">
        <v>324</v>
      </c>
      <c r="B309" s="280"/>
      <c r="C309" s="174">
        <v>2014</v>
      </c>
      <c r="D309" s="204" t="s">
        <v>309</v>
      </c>
      <c r="G309" s="174">
        <v>100</v>
      </c>
      <c r="H309" s="174">
        <v>98</v>
      </c>
      <c r="J309" s="174">
        <v>0</v>
      </c>
      <c r="K309" s="174">
        <v>2</v>
      </c>
      <c r="L309" s="174">
        <v>4</v>
      </c>
      <c r="M309" s="174">
        <v>91</v>
      </c>
      <c r="N309" s="174">
        <v>1</v>
      </c>
      <c r="O309" s="174">
        <v>98</v>
      </c>
      <c r="Q309" s="174">
        <v>98</v>
      </c>
      <c r="R309" s="174">
        <v>2</v>
      </c>
      <c r="S309" s="174">
        <v>96</v>
      </c>
      <c r="T309" s="174">
        <v>81</v>
      </c>
      <c r="U309" s="174">
        <v>15</v>
      </c>
      <c r="Y309" s="174">
        <v>0</v>
      </c>
      <c r="Z309" s="174">
        <v>0</v>
      </c>
      <c r="AA309" s="174">
        <v>0</v>
      </c>
      <c r="AB309" s="174">
        <v>0</v>
      </c>
      <c r="AC309" s="174">
        <v>0</v>
      </c>
      <c r="AD309" s="174">
        <v>0</v>
      </c>
      <c r="AE309" s="174">
        <v>0</v>
      </c>
      <c r="AF309" s="174">
        <v>0</v>
      </c>
      <c r="AG309" s="174">
        <v>0</v>
      </c>
      <c r="AH309" s="174">
        <v>0</v>
      </c>
      <c r="AI309" s="174">
        <v>0</v>
      </c>
      <c r="AJ309" s="174">
        <v>0</v>
      </c>
      <c r="AK309" s="174">
        <v>0</v>
      </c>
      <c r="AL309" s="174">
        <v>0</v>
      </c>
      <c r="AM309" s="174">
        <v>0</v>
      </c>
      <c r="AN309" s="174">
        <v>0</v>
      </c>
      <c r="AO309" s="174">
        <v>0</v>
      </c>
      <c r="AP309" s="174">
        <v>0</v>
      </c>
      <c r="AQ309" s="174">
        <v>0</v>
      </c>
      <c r="AR309" s="174">
        <v>0</v>
      </c>
      <c r="AS309" s="174">
        <v>0</v>
      </c>
    </row>
    <row r="310" spans="1:130" x14ac:dyDescent="0.25">
      <c r="A310" s="280" t="s">
        <v>327</v>
      </c>
      <c r="B310" s="280"/>
      <c r="C310" s="174">
        <v>2012</v>
      </c>
      <c r="D310" s="174" t="s">
        <v>192</v>
      </c>
    </row>
    <row r="311" spans="1:130" x14ac:dyDescent="0.25">
      <c r="A311" s="280" t="s">
        <v>327</v>
      </c>
      <c r="B311" s="280"/>
      <c r="C311" s="174">
        <v>2012</v>
      </c>
      <c r="D311" s="204" t="s">
        <v>309</v>
      </c>
      <c r="DE311" s="259">
        <v>69</v>
      </c>
      <c r="DF311" s="259">
        <v>36</v>
      </c>
      <c r="DG311" s="259">
        <v>7</v>
      </c>
      <c r="DH311" s="259">
        <v>13</v>
      </c>
      <c r="DI311" s="259">
        <v>14</v>
      </c>
      <c r="DJ311" s="259">
        <v>1</v>
      </c>
      <c r="DK311" s="259">
        <v>5</v>
      </c>
      <c r="DL311" s="259">
        <v>0</v>
      </c>
      <c r="DM311" s="259">
        <v>7</v>
      </c>
      <c r="DN311" s="259">
        <v>13</v>
      </c>
      <c r="DO311" s="259">
        <v>5</v>
      </c>
      <c r="DP311" s="259">
        <v>4</v>
      </c>
      <c r="DQ311" s="259">
        <v>4</v>
      </c>
      <c r="DR311" s="259">
        <v>54</v>
      </c>
      <c r="DS311" s="259">
        <v>14</v>
      </c>
      <c r="DT311" s="259">
        <v>1</v>
      </c>
      <c r="DU311" s="259">
        <v>6</v>
      </c>
      <c r="DV311" s="259">
        <v>6</v>
      </c>
      <c r="DW311" s="259">
        <v>8</v>
      </c>
      <c r="DX311" s="259">
        <v>0</v>
      </c>
      <c r="DY311" s="259">
        <v>25</v>
      </c>
      <c r="DZ311" s="259">
        <v>339</v>
      </c>
    </row>
    <row r="312" spans="1:130" x14ac:dyDescent="0.25">
      <c r="A312" s="280" t="s">
        <v>327</v>
      </c>
      <c r="B312" s="280"/>
      <c r="C312" s="173"/>
      <c r="D312" s="241"/>
      <c r="DE312" s="259"/>
      <c r="DF312" s="259"/>
      <c r="DG312" s="259"/>
      <c r="DH312" s="259"/>
      <c r="DI312" s="259"/>
      <c r="DJ312" s="259"/>
      <c r="DK312" s="259"/>
      <c r="DL312" s="259"/>
      <c r="DM312" s="259"/>
      <c r="DN312" s="259"/>
      <c r="DO312" s="259"/>
      <c r="DP312" s="259"/>
      <c r="DQ312" s="259"/>
      <c r="DR312" s="259"/>
      <c r="DS312" s="259"/>
      <c r="DT312" s="259"/>
      <c r="DU312" s="259"/>
      <c r="DV312" s="259"/>
      <c r="DW312" s="259"/>
      <c r="DX312" s="259"/>
      <c r="DY312" s="259"/>
      <c r="DZ312" s="259"/>
    </row>
    <row r="313" spans="1:130" x14ac:dyDescent="0.25">
      <c r="A313" s="280" t="s">
        <v>327</v>
      </c>
      <c r="B313" s="280"/>
      <c r="C313" s="174">
        <v>2013</v>
      </c>
      <c r="D313" s="174" t="s">
        <v>192</v>
      </c>
      <c r="DE313" s="259"/>
      <c r="DF313" s="259"/>
      <c r="DG313" s="259"/>
      <c r="DH313" s="259"/>
      <c r="DI313" s="259"/>
      <c r="DJ313" s="259"/>
      <c r="DK313" s="259"/>
      <c r="DL313" s="259"/>
      <c r="DM313" s="259"/>
      <c r="DN313" s="259"/>
      <c r="DO313" s="259"/>
      <c r="DP313" s="259"/>
      <c r="DQ313" s="259"/>
      <c r="DR313" s="259"/>
      <c r="DS313" s="259"/>
      <c r="DT313" s="259"/>
      <c r="DU313" s="259"/>
      <c r="DV313" s="259"/>
      <c r="DW313" s="259"/>
      <c r="DX313" s="259"/>
      <c r="DY313" s="259"/>
      <c r="DZ313" s="259"/>
    </row>
    <row r="314" spans="1:130" x14ac:dyDescent="0.25">
      <c r="A314" s="280" t="s">
        <v>327</v>
      </c>
      <c r="B314" s="280"/>
      <c r="C314" s="174">
        <v>2013</v>
      </c>
      <c r="D314" s="204" t="s">
        <v>309</v>
      </c>
      <c r="DE314" s="259">
        <v>60</v>
      </c>
      <c r="DF314" s="259">
        <v>29</v>
      </c>
      <c r="DG314" s="259">
        <v>11</v>
      </c>
      <c r="DH314" s="259">
        <v>18</v>
      </c>
      <c r="DI314" s="259">
        <v>11</v>
      </c>
      <c r="DJ314" s="259">
        <v>1</v>
      </c>
      <c r="DK314" s="259">
        <v>6</v>
      </c>
      <c r="DL314" s="259">
        <v>0</v>
      </c>
      <c r="DM314" s="259">
        <v>10</v>
      </c>
      <c r="DN314" s="259">
        <v>8</v>
      </c>
      <c r="DO314" s="259">
        <v>0</v>
      </c>
      <c r="DP314" s="259">
        <v>8</v>
      </c>
      <c r="DQ314" s="259">
        <v>27</v>
      </c>
      <c r="DR314" s="259">
        <v>108</v>
      </c>
      <c r="DS314" s="259">
        <v>19</v>
      </c>
      <c r="DT314" s="259">
        <v>2</v>
      </c>
      <c r="DU314" s="259">
        <v>4</v>
      </c>
      <c r="DV314" s="259">
        <v>12</v>
      </c>
      <c r="DW314" s="259">
        <v>4</v>
      </c>
      <c r="DX314" s="259">
        <v>0</v>
      </c>
      <c r="DY314" s="259">
        <v>26</v>
      </c>
      <c r="DZ314" s="259">
        <v>377</v>
      </c>
    </row>
    <row r="315" spans="1:130" x14ac:dyDescent="0.25">
      <c r="A315" s="280" t="s">
        <v>327</v>
      </c>
      <c r="B315" s="280"/>
      <c r="C315" s="200"/>
      <c r="D315" s="200"/>
      <c r="DE315" s="259"/>
      <c r="DF315" s="259"/>
      <c r="DG315" s="259"/>
      <c r="DH315" s="259"/>
      <c r="DI315" s="259"/>
      <c r="DJ315" s="259"/>
      <c r="DK315" s="259"/>
      <c r="DL315" s="259"/>
      <c r="DM315" s="259"/>
      <c r="DN315" s="259"/>
      <c r="DO315" s="259"/>
      <c r="DP315" s="259"/>
      <c r="DQ315" s="259"/>
      <c r="DR315" s="259"/>
      <c r="DS315" s="259"/>
      <c r="DT315" s="259"/>
      <c r="DU315" s="259"/>
      <c r="DV315" s="259"/>
      <c r="DW315" s="259"/>
      <c r="DX315" s="259"/>
      <c r="DY315" s="259"/>
      <c r="DZ315" s="259"/>
    </row>
    <row r="316" spans="1:130" x14ac:dyDescent="0.25">
      <c r="A316" s="280" t="s">
        <v>327</v>
      </c>
      <c r="B316" s="280"/>
      <c r="C316" s="174">
        <v>2014</v>
      </c>
      <c r="D316" s="174" t="s">
        <v>192</v>
      </c>
      <c r="DE316" s="259"/>
      <c r="DF316" s="259"/>
      <c r="DG316" s="259"/>
      <c r="DH316" s="259"/>
      <c r="DI316" s="259"/>
      <c r="DJ316" s="259"/>
      <c r="DK316" s="259"/>
      <c r="DL316" s="259"/>
      <c r="DM316" s="259"/>
      <c r="DN316" s="259"/>
      <c r="DO316" s="259"/>
      <c r="DP316" s="259"/>
      <c r="DQ316" s="259"/>
      <c r="DR316" s="259"/>
      <c r="DS316" s="259"/>
      <c r="DT316" s="259"/>
      <c r="DU316" s="259"/>
      <c r="DV316" s="259"/>
      <c r="DW316" s="259"/>
      <c r="DX316" s="259"/>
      <c r="DY316" s="259"/>
      <c r="DZ316" s="259"/>
    </row>
    <row r="317" spans="1:130" x14ac:dyDescent="0.25">
      <c r="A317" s="280" t="s">
        <v>327</v>
      </c>
      <c r="B317" s="280"/>
      <c r="C317" s="174">
        <v>2014</v>
      </c>
      <c r="D317" s="204" t="s">
        <v>309</v>
      </c>
      <c r="DE317" s="259">
        <v>92</v>
      </c>
      <c r="DF317" s="259">
        <v>49</v>
      </c>
      <c r="DG317" s="259">
        <v>10</v>
      </c>
      <c r="DH317" s="259">
        <v>29</v>
      </c>
      <c r="DI317" s="259">
        <v>19</v>
      </c>
      <c r="DJ317" s="259">
        <v>0</v>
      </c>
      <c r="DK317" s="259">
        <v>10</v>
      </c>
      <c r="DL317" s="259">
        <v>0</v>
      </c>
      <c r="DM317" s="259">
        <v>10</v>
      </c>
      <c r="DN317" s="259">
        <v>6</v>
      </c>
      <c r="DO317" s="259">
        <v>4</v>
      </c>
      <c r="DP317" s="259">
        <v>15</v>
      </c>
      <c r="DQ317" s="259">
        <v>21</v>
      </c>
      <c r="DR317" s="259">
        <v>145</v>
      </c>
      <c r="DS317" s="259">
        <v>34</v>
      </c>
      <c r="DT317" s="259">
        <v>4</v>
      </c>
      <c r="DU317" s="259">
        <v>2</v>
      </c>
      <c r="DV317" s="259">
        <v>13</v>
      </c>
      <c r="DW317" s="259">
        <v>5</v>
      </c>
      <c r="DX317" s="259">
        <v>0</v>
      </c>
      <c r="DY317" s="259">
        <v>20</v>
      </c>
      <c r="DZ317" s="259">
        <v>494</v>
      </c>
    </row>
    <row r="318" spans="1:130" x14ac:dyDescent="0.25">
      <c r="A318" s="280" t="s">
        <v>328</v>
      </c>
      <c r="B318" s="280"/>
      <c r="C318" s="174">
        <v>2012</v>
      </c>
      <c r="D318" s="174" t="s">
        <v>192</v>
      </c>
      <c r="G318" s="174">
        <v>209</v>
      </c>
      <c r="H318" s="174">
        <v>209</v>
      </c>
      <c r="J318" s="174">
        <v>86</v>
      </c>
      <c r="K318" s="174">
        <v>31</v>
      </c>
      <c r="L318" s="174">
        <v>1</v>
      </c>
      <c r="M318" s="174">
        <v>61</v>
      </c>
      <c r="O318" s="174">
        <v>179</v>
      </c>
      <c r="Z318" s="174">
        <v>13</v>
      </c>
      <c r="AA318" s="174">
        <v>2</v>
      </c>
      <c r="AC318" s="174">
        <v>15</v>
      </c>
      <c r="AD318" s="174">
        <v>7</v>
      </c>
      <c r="AE318" s="174">
        <v>63</v>
      </c>
      <c r="AF318" s="174">
        <v>1</v>
      </c>
      <c r="AS318" s="174">
        <v>86</v>
      </c>
      <c r="DE318" s="174">
        <v>61</v>
      </c>
      <c r="DF318" s="174">
        <v>18</v>
      </c>
      <c r="DH318" s="174">
        <v>1</v>
      </c>
      <c r="DW318" s="174">
        <v>3</v>
      </c>
      <c r="DX318" s="174">
        <v>1</v>
      </c>
      <c r="DY318" s="174">
        <v>2</v>
      </c>
      <c r="DZ318" s="174">
        <v>86</v>
      </c>
    </row>
    <row r="319" spans="1:130" x14ac:dyDescent="0.25">
      <c r="A319" s="280" t="s">
        <v>328</v>
      </c>
      <c r="B319" s="280"/>
      <c r="C319" s="174">
        <v>2012</v>
      </c>
      <c r="D319" s="204" t="s">
        <v>309</v>
      </c>
      <c r="G319" s="174">
        <v>1812</v>
      </c>
      <c r="H319" s="174">
        <v>1812</v>
      </c>
      <c r="J319" s="174">
        <v>1063</v>
      </c>
      <c r="K319" s="174">
        <v>105</v>
      </c>
      <c r="L319" s="174">
        <v>291</v>
      </c>
      <c r="M319" s="174">
        <v>312</v>
      </c>
      <c r="N319" s="174">
        <v>35</v>
      </c>
      <c r="O319" s="174">
        <v>1806</v>
      </c>
      <c r="Y319" s="174">
        <v>1</v>
      </c>
      <c r="Z319" s="174">
        <v>458</v>
      </c>
      <c r="AA319" s="174">
        <v>173</v>
      </c>
      <c r="AB319" s="174">
        <v>47</v>
      </c>
      <c r="AC319" s="174">
        <v>679</v>
      </c>
      <c r="AD319" s="174">
        <v>185</v>
      </c>
      <c r="AE319" s="174">
        <v>5</v>
      </c>
      <c r="AF319" s="174">
        <v>69</v>
      </c>
      <c r="AH319" s="174">
        <v>20</v>
      </c>
      <c r="AI319" s="174">
        <v>56</v>
      </c>
      <c r="AN319" s="174">
        <v>4</v>
      </c>
      <c r="AQ319" s="174">
        <v>23</v>
      </c>
      <c r="AR319" s="174">
        <v>22</v>
      </c>
      <c r="AS319" s="174">
        <v>1063</v>
      </c>
      <c r="DE319" s="174">
        <v>333</v>
      </c>
      <c r="DF319" s="174">
        <v>154</v>
      </c>
      <c r="DG319" s="174">
        <v>36</v>
      </c>
      <c r="DH319" s="174">
        <v>172</v>
      </c>
      <c r="DI319" s="174">
        <v>38</v>
      </c>
      <c r="DK319" s="174">
        <v>37</v>
      </c>
      <c r="DM319" s="174">
        <v>17</v>
      </c>
      <c r="DN319" s="174">
        <v>1</v>
      </c>
      <c r="DO319" s="174">
        <v>1</v>
      </c>
      <c r="DP319" s="174">
        <v>4</v>
      </c>
      <c r="DQ319" s="174">
        <v>14</v>
      </c>
      <c r="DR319" s="174">
        <v>130</v>
      </c>
      <c r="DS319" s="174">
        <v>17</v>
      </c>
      <c r="DT319" s="174">
        <v>8</v>
      </c>
      <c r="DU319" s="174">
        <v>2</v>
      </c>
      <c r="DV319" s="174">
        <v>10</v>
      </c>
      <c r="DW319" s="174">
        <v>66</v>
      </c>
      <c r="DY319" s="174">
        <v>23</v>
      </c>
      <c r="DZ319" s="174">
        <v>1063</v>
      </c>
    </row>
    <row r="320" spans="1:130" x14ac:dyDescent="0.25">
      <c r="A320" s="280" t="s">
        <v>328</v>
      </c>
      <c r="B320" s="280"/>
      <c r="C320" s="173"/>
      <c r="D320" s="241"/>
      <c r="G320" s="173"/>
      <c r="H320" s="173"/>
      <c r="I320" s="173"/>
      <c r="J320" s="173"/>
      <c r="K320" s="173"/>
      <c r="L320" s="173"/>
      <c r="M320" s="173"/>
      <c r="N320" s="173"/>
      <c r="O320" s="173"/>
      <c r="P320" s="173"/>
    </row>
    <row r="321" spans="1:130" x14ac:dyDescent="0.25">
      <c r="A321" s="280" t="s">
        <v>328</v>
      </c>
      <c r="B321" s="280"/>
      <c r="C321" s="174">
        <v>2013</v>
      </c>
      <c r="D321" s="174" t="s">
        <v>192</v>
      </c>
      <c r="G321" s="174">
        <v>174</v>
      </c>
      <c r="H321" s="174">
        <v>174</v>
      </c>
      <c r="J321" s="174">
        <v>72</v>
      </c>
      <c r="K321" s="174">
        <v>30</v>
      </c>
      <c r="L321" s="174">
        <v>1</v>
      </c>
      <c r="M321" s="174">
        <v>57</v>
      </c>
      <c r="N321" s="174">
        <v>2</v>
      </c>
      <c r="O321" s="174">
        <v>162</v>
      </c>
      <c r="Z321" s="174">
        <v>13</v>
      </c>
      <c r="AA321" s="174">
        <v>2</v>
      </c>
      <c r="AC321" s="174">
        <v>15</v>
      </c>
      <c r="AD321" s="174">
        <v>5</v>
      </c>
      <c r="AE321" s="174">
        <v>52</v>
      </c>
      <c r="AS321" s="174">
        <v>72</v>
      </c>
      <c r="DE321" s="174">
        <v>40</v>
      </c>
      <c r="DF321" s="174">
        <v>22</v>
      </c>
      <c r="DH321" s="174">
        <v>1</v>
      </c>
      <c r="DK321" s="174">
        <v>1</v>
      </c>
      <c r="DM321" s="174">
        <v>2</v>
      </c>
      <c r="DR321" s="174">
        <v>3</v>
      </c>
      <c r="DS321" s="174">
        <v>1</v>
      </c>
      <c r="DU321" s="174">
        <v>1</v>
      </c>
      <c r="DY321" s="174">
        <v>1</v>
      </c>
      <c r="DZ321" s="174">
        <v>72</v>
      </c>
    </row>
    <row r="322" spans="1:130" x14ac:dyDescent="0.25">
      <c r="A322" s="280" t="s">
        <v>328</v>
      </c>
      <c r="B322" s="280"/>
      <c r="C322" s="174">
        <v>2013</v>
      </c>
      <c r="D322" s="204" t="s">
        <v>309</v>
      </c>
      <c r="G322" s="174">
        <v>1388</v>
      </c>
      <c r="H322" s="174">
        <v>1388</v>
      </c>
      <c r="J322" s="174">
        <v>881</v>
      </c>
      <c r="K322" s="174">
        <v>62</v>
      </c>
      <c r="L322" s="174">
        <v>168</v>
      </c>
      <c r="M322" s="174">
        <v>272</v>
      </c>
      <c r="N322" s="174">
        <v>40</v>
      </c>
      <c r="O322" s="174">
        <v>1423</v>
      </c>
      <c r="Z322" s="174">
        <v>383</v>
      </c>
      <c r="AA322" s="174">
        <v>144</v>
      </c>
      <c r="AB322" s="174">
        <v>42</v>
      </c>
      <c r="AC322" s="174">
        <v>569</v>
      </c>
      <c r="AD322" s="174">
        <v>136</v>
      </c>
      <c r="AE322" s="174">
        <v>4</v>
      </c>
      <c r="AF322" s="174">
        <v>76</v>
      </c>
      <c r="AH322" s="174">
        <v>12</v>
      </c>
      <c r="AI322" s="174">
        <v>41</v>
      </c>
      <c r="AN322" s="174">
        <v>7</v>
      </c>
      <c r="AQ322" s="174">
        <v>11</v>
      </c>
      <c r="AR322" s="174">
        <v>25</v>
      </c>
      <c r="AS322" s="174">
        <v>881</v>
      </c>
      <c r="DE322" s="174">
        <v>298</v>
      </c>
      <c r="DF322" s="174">
        <v>110</v>
      </c>
      <c r="DG322" s="174">
        <v>16</v>
      </c>
      <c r="DH322" s="174">
        <v>142</v>
      </c>
      <c r="DI322" s="174">
        <v>45</v>
      </c>
      <c r="DJ322" s="174">
        <v>1</v>
      </c>
      <c r="DK322" s="174">
        <v>31</v>
      </c>
      <c r="DM322" s="174">
        <v>18</v>
      </c>
      <c r="DN322" s="174">
        <v>1</v>
      </c>
      <c r="DO322" s="174">
        <v>2</v>
      </c>
      <c r="DP322" s="174">
        <v>3</v>
      </c>
      <c r="DQ322" s="174">
        <v>13</v>
      </c>
      <c r="DR322" s="174">
        <v>81</v>
      </c>
      <c r="DS322" s="174">
        <v>17</v>
      </c>
      <c r="DT322" s="174">
        <v>10</v>
      </c>
      <c r="DU322" s="174">
        <v>4</v>
      </c>
      <c r="DW322" s="174">
        <v>66</v>
      </c>
      <c r="DX322" s="174">
        <v>1</v>
      </c>
      <c r="DY322" s="174">
        <v>22</v>
      </c>
      <c r="DZ322" s="174">
        <v>881</v>
      </c>
    </row>
    <row r="323" spans="1:130" x14ac:dyDescent="0.25">
      <c r="A323" s="280" t="s">
        <v>328</v>
      </c>
      <c r="B323" s="280"/>
      <c r="C323" s="200"/>
      <c r="D323" s="200"/>
      <c r="J323" s="174">
        <v>953</v>
      </c>
      <c r="K323" s="174">
        <v>92</v>
      </c>
      <c r="L323" s="174">
        <v>169</v>
      </c>
      <c r="M323" s="174">
        <v>329</v>
      </c>
      <c r="N323" s="174">
        <v>42</v>
      </c>
      <c r="O323" s="174">
        <v>1585</v>
      </c>
    </row>
    <row r="324" spans="1:130" x14ac:dyDescent="0.25">
      <c r="A324" s="280" t="s">
        <v>328</v>
      </c>
      <c r="B324" s="280"/>
      <c r="C324" s="174">
        <v>2014</v>
      </c>
      <c r="D324" s="174" t="s">
        <v>192</v>
      </c>
      <c r="G324" s="174">
        <v>93</v>
      </c>
      <c r="H324" s="174">
        <v>93</v>
      </c>
      <c r="J324" s="174">
        <v>42</v>
      </c>
      <c r="K324" s="174">
        <v>3</v>
      </c>
      <c r="L324" s="174">
        <v>27</v>
      </c>
      <c r="M324" s="174">
        <v>22</v>
      </c>
      <c r="N324" s="174">
        <v>3</v>
      </c>
      <c r="O324" s="174">
        <v>97</v>
      </c>
      <c r="Z324" s="174">
        <v>10</v>
      </c>
      <c r="AA324" s="174">
        <v>2</v>
      </c>
      <c r="AC324" s="174">
        <v>12</v>
      </c>
      <c r="AD324" s="174">
        <v>6</v>
      </c>
      <c r="AE324" s="174">
        <v>20</v>
      </c>
      <c r="AF324" s="174">
        <v>3</v>
      </c>
      <c r="AI324" s="174">
        <v>1</v>
      </c>
      <c r="AS324" s="174">
        <v>42</v>
      </c>
      <c r="DE324" s="174">
        <v>28</v>
      </c>
      <c r="DF324" s="174">
        <v>4</v>
      </c>
      <c r="DH324" s="174">
        <v>1</v>
      </c>
      <c r="DM324" s="174">
        <v>1</v>
      </c>
      <c r="DS324" s="174">
        <v>1</v>
      </c>
      <c r="DW324" s="174">
        <v>7</v>
      </c>
      <c r="DZ324" s="174">
        <v>42</v>
      </c>
    </row>
    <row r="325" spans="1:130" x14ac:dyDescent="0.25">
      <c r="A325" s="280" t="s">
        <v>328</v>
      </c>
      <c r="B325" s="280"/>
      <c r="C325" s="174">
        <v>2014</v>
      </c>
      <c r="D325" s="204" t="s">
        <v>309</v>
      </c>
      <c r="G325" s="174">
        <v>1102</v>
      </c>
      <c r="H325" s="174">
        <v>1102</v>
      </c>
      <c r="J325" s="174">
        <v>710</v>
      </c>
      <c r="K325" s="174">
        <v>39</v>
      </c>
      <c r="L325" s="174">
        <v>210</v>
      </c>
      <c r="M325" s="174">
        <v>112</v>
      </c>
      <c r="N325" s="174">
        <v>89</v>
      </c>
      <c r="O325" s="174">
        <v>1160</v>
      </c>
      <c r="Y325" s="174">
        <v>2</v>
      </c>
      <c r="Z325" s="174">
        <v>294</v>
      </c>
      <c r="AA325" s="174">
        <v>134</v>
      </c>
      <c r="AB325" s="174">
        <v>30</v>
      </c>
      <c r="AC325" s="174">
        <v>460</v>
      </c>
      <c r="AD325" s="174">
        <v>125</v>
      </c>
      <c r="AF325" s="174">
        <v>54</v>
      </c>
      <c r="AH325" s="174">
        <v>9</v>
      </c>
      <c r="AI325" s="174">
        <v>36</v>
      </c>
      <c r="AN325" s="174">
        <v>3</v>
      </c>
      <c r="AQ325" s="174">
        <v>7</v>
      </c>
      <c r="AR325" s="174">
        <v>16</v>
      </c>
      <c r="AS325" s="174">
        <v>710</v>
      </c>
      <c r="DE325" s="174">
        <v>251</v>
      </c>
      <c r="DF325" s="174">
        <v>81</v>
      </c>
      <c r="DG325" s="174">
        <v>19</v>
      </c>
      <c r="DH325" s="174">
        <v>105</v>
      </c>
      <c r="DI325" s="174">
        <v>29</v>
      </c>
      <c r="DK325" s="174">
        <v>12</v>
      </c>
      <c r="DM325" s="174">
        <v>17</v>
      </c>
      <c r="DO325" s="174">
        <v>4</v>
      </c>
      <c r="DP325" s="174">
        <v>1</v>
      </c>
      <c r="DQ325" s="174">
        <v>7</v>
      </c>
      <c r="DR325" s="174">
        <v>71</v>
      </c>
      <c r="DS325" s="174">
        <v>27</v>
      </c>
      <c r="DT325" s="174">
        <v>5</v>
      </c>
      <c r="DU325" s="174">
        <v>2</v>
      </c>
      <c r="DV325" s="174">
        <v>3</v>
      </c>
      <c r="DW325" s="174">
        <v>53</v>
      </c>
      <c r="DX325" s="174">
        <v>1</v>
      </c>
      <c r="DY325" s="174">
        <v>22</v>
      </c>
      <c r="DZ325" s="174">
        <v>710</v>
      </c>
    </row>
    <row r="326" spans="1:130" x14ac:dyDescent="0.25">
      <c r="A326" s="280" t="s">
        <v>331</v>
      </c>
      <c r="B326" s="280"/>
      <c r="C326" s="174">
        <v>2012</v>
      </c>
      <c r="D326" s="174" t="s">
        <v>192</v>
      </c>
      <c r="H326" s="174">
        <v>2</v>
      </c>
      <c r="M326" s="174">
        <v>2</v>
      </c>
      <c r="O326" s="174">
        <v>2</v>
      </c>
    </row>
    <row r="327" spans="1:130" x14ac:dyDescent="0.25">
      <c r="A327" s="280" t="s">
        <v>331</v>
      </c>
      <c r="B327" s="280"/>
      <c r="C327" s="174">
        <v>2012</v>
      </c>
      <c r="D327" s="204" t="s">
        <v>309</v>
      </c>
      <c r="H327" s="174">
        <v>219</v>
      </c>
      <c r="J327" s="174">
        <v>105</v>
      </c>
      <c r="K327" s="174">
        <v>12</v>
      </c>
      <c r="L327" s="174">
        <v>13</v>
      </c>
      <c r="M327" s="174">
        <v>84</v>
      </c>
      <c r="N327" s="174">
        <v>5</v>
      </c>
      <c r="O327" s="174">
        <v>219</v>
      </c>
      <c r="Y327" s="174">
        <v>2</v>
      </c>
      <c r="Z327" s="174">
        <v>43</v>
      </c>
      <c r="AA327" s="174">
        <v>12</v>
      </c>
      <c r="AB327" s="174">
        <v>2</v>
      </c>
      <c r="AC327" s="174">
        <v>58</v>
      </c>
      <c r="AD327" s="174">
        <v>15</v>
      </c>
      <c r="AF327" s="174">
        <v>3</v>
      </c>
      <c r="AI327" s="174">
        <v>3</v>
      </c>
      <c r="AK327" s="174">
        <v>1</v>
      </c>
      <c r="AM327" s="174">
        <v>2</v>
      </c>
      <c r="AN327" s="174">
        <v>2</v>
      </c>
      <c r="AO327" s="174">
        <v>1</v>
      </c>
      <c r="AQ327" s="174">
        <v>5</v>
      </c>
      <c r="AR327" s="174">
        <v>14</v>
      </c>
      <c r="AS327" s="174">
        <v>105</v>
      </c>
      <c r="DE327" s="174">
        <v>32</v>
      </c>
      <c r="DF327" s="174">
        <v>21</v>
      </c>
      <c r="DG327" s="174">
        <v>11</v>
      </c>
      <c r="DH327" s="174">
        <v>28</v>
      </c>
      <c r="DK327" s="174">
        <v>3</v>
      </c>
      <c r="DR327" s="174">
        <v>8</v>
      </c>
      <c r="DV327" s="174">
        <v>2</v>
      </c>
    </row>
    <row r="328" spans="1:130" x14ac:dyDescent="0.25">
      <c r="A328" s="280" t="s">
        <v>331</v>
      </c>
      <c r="B328" s="280"/>
      <c r="C328" s="173"/>
      <c r="D328" s="241"/>
      <c r="G328" s="173"/>
      <c r="H328" s="173"/>
      <c r="J328" s="173"/>
      <c r="K328" s="173"/>
      <c r="L328" s="173"/>
      <c r="M328" s="173"/>
      <c r="N328" s="173"/>
      <c r="O328" s="173"/>
      <c r="P328" s="173"/>
    </row>
    <row r="329" spans="1:130" x14ac:dyDescent="0.25">
      <c r="A329" s="280" t="s">
        <v>331</v>
      </c>
      <c r="B329" s="280"/>
      <c r="C329" s="174">
        <v>2013</v>
      </c>
      <c r="D329" s="174" t="s">
        <v>192</v>
      </c>
      <c r="H329" s="174">
        <v>2</v>
      </c>
      <c r="M329" s="174">
        <v>2</v>
      </c>
      <c r="O329" s="174">
        <v>2</v>
      </c>
    </row>
    <row r="330" spans="1:130" x14ac:dyDescent="0.25">
      <c r="A330" s="280" t="s">
        <v>331</v>
      </c>
      <c r="B330" s="280"/>
      <c r="C330" s="174">
        <v>2013</v>
      </c>
      <c r="D330" s="204" t="s">
        <v>309</v>
      </c>
      <c r="H330" s="174">
        <v>148</v>
      </c>
      <c r="J330" s="174">
        <v>65</v>
      </c>
      <c r="K330" s="174">
        <v>8</v>
      </c>
      <c r="L330" s="174">
        <v>14</v>
      </c>
      <c r="M330" s="174">
        <v>55</v>
      </c>
      <c r="N330" s="174">
        <v>6</v>
      </c>
      <c r="O330" s="174">
        <v>148</v>
      </c>
      <c r="Y330" s="174">
        <v>0</v>
      </c>
      <c r="Z330" s="174">
        <v>28</v>
      </c>
      <c r="AA330" s="174">
        <v>6</v>
      </c>
      <c r="AB330" s="174">
        <v>1</v>
      </c>
      <c r="AC330" s="174">
        <v>35</v>
      </c>
      <c r="AD330" s="174">
        <v>11</v>
      </c>
      <c r="AI330" s="174">
        <v>1</v>
      </c>
      <c r="AM330" s="174">
        <v>1</v>
      </c>
      <c r="AO330" s="174">
        <v>2</v>
      </c>
      <c r="AQ330" s="174">
        <v>3</v>
      </c>
      <c r="AR330" s="174">
        <v>12</v>
      </c>
      <c r="AS330" s="174">
        <v>65</v>
      </c>
      <c r="DE330" s="174">
        <v>21</v>
      </c>
      <c r="DF330" s="174">
        <v>12</v>
      </c>
      <c r="DG330" s="174">
        <v>7</v>
      </c>
      <c r="DH330" s="174">
        <v>14</v>
      </c>
      <c r="DI330" s="174">
        <v>1</v>
      </c>
      <c r="DK330" s="174">
        <v>3</v>
      </c>
      <c r="DR330" s="174">
        <v>5</v>
      </c>
      <c r="DV330" s="174">
        <v>1</v>
      </c>
      <c r="DW330" s="174">
        <v>1</v>
      </c>
    </row>
    <row r="331" spans="1:130" x14ac:dyDescent="0.25">
      <c r="A331" s="280" t="s">
        <v>331</v>
      </c>
      <c r="B331" s="280"/>
      <c r="C331" s="200"/>
      <c r="D331" s="200"/>
    </row>
    <row r="332" spans="1:130" x14ac:dyDescent="0.25">
      <c r="A332" s="280" t="s">
        <v>331</v>
      </c>
      <c r="B332" s="280"/>
      <c r="C332" s="174">
        <v>2014</v>
      </c>
      <c r="D332" s="174" t="s">
        <v>192</v>
      </c>
      <c r="H332" s="174">
        <v>1</v>
      </c>
      <c r="M332" s="174">
        <v>1</v>
      </c>
      <c r="O332" s="174">
        <v>1</v>
      </c>
    </row>
    <row r="333" spans="1:130" x14ac:dyDescent="0.25">
      <c r="A333" s="280" t="s">
        <v>331</v>
      </c>
      <c r="B333" s="280"/>
      <c r="C333" s="174">
        <v>2014</v>
      </c>
      <c r="D333" s="204" t="s">
        <v>309</v>
      </c>
      <c r="H333" s="174">
        <v>173</v>
      </c>
      <c r="J333" s="174">
        <v>81</v>
      </c>
      <c r="K333" s="174">
        <v>12</v>
      </c>
      <c r="L333" s="174">
        <v>14</v>
      </c>
      <c r="M333" s="174">
        <v>60</v>
      </c>
      <c r="N333" s="174">
        <v>6</v>
      </c>
      <c r="O333" s="174">
        <v>173</v>
      </c>
      <c r="Y333" s="174">
        <v>0</v>
      </c>
      <c r="Z333" s="174">
        <v>40</v>
      </c>
      <c r="AA333" s="174">
        <v>8</v>
      </c>
      <c r="AB333" s="174">
        <v>0</v>
      </c>
      <c r="AC333" s="174">
        <v>48</v>
      </c>
      <c r="AD333" s="174">
        <v>12</v>
      </c>
      <c r="AE333" s="174">
        <v>0</v>
      </c>
      <c r="AF333" s="174">
        <v>2</v>
      </c>
      <c r="AG333" s="174">
        <v>0</v>
      </c>
      <c r="AH333" s="174">
        <v>0</v>
      </c>
      <c r="AI333" s="174">
        <v>6</v>
      </c>
      <c r="AJ333" s="174">
        <v>0</v>
      </c>
      <c r="AK333" s="174">
        <v>2</v>
      </c>
      <c r="AL333" s="174">
        <v>0</v>
      </c>
      <c r="AM333" s="174">
        <v>0</v>
      </c>
      <c r="AN333" s="174">
        <v>1</v>
      </c>
      <c r="AO333" s="174">
        <v>1</v>
      </c>
      <c r="AP333" s="174">
        <v>0</v>
      </c>
      <c r="AQ333" s="174">
        <v>0</v>
      </c>
      <c r="AR333" s="174">
        <v>9</v>
      </c>
      <c r="AS333" s="174">
        <v>81</v>
      </c>
      <c r="DE333" s="174">
        <v>15</v>
      </c>
      <c r="DF333" s="174">
        <v>18</v>
      </c>
      <c r="DG333" s="174">
        <v>9</v>
      </c>
      <c r="DH333" s="174">
        <v>27</v>
      </c>
      <c r="DR333" s="174">
        <v>6</v>
      </c>
      <c r="DV333" s="174">
        <v>4</v>
      </c>
      <c r="DY333" s="174">
        <v>2</v>
      </c>
    </row>
    <row r="334" spans="1:130" x14ac:dyDescent="0.25">
      <c r="A334" s="280" t="s">
        <v>332</v>
      </c>
      <c r="B334" s="280"/>
      <c r="C334" s="174">
        <v>2012</v>
      </c>
      <c r="D334" s="174" t="s">
        <v>192</v>
      </c>
      <c r="H334" s="174">
        <v>42</v>
      </c>
      <c r="J334" s="174">
        <v>35</v>
      </c>
      <c r="K334" s="174">
        <v>0</v>
      </c>
      <c r="L334" s="174">
        <v>5</v>
      </c>
      <c r="M334" s="174">
        <v>10</v>
      </c>
      <c r="N334" s="174">
        <v>0</v>
      </c>
      <c r="O334" s="174">
        <v>42</v>
      </c>
      <c r="Y334" s="174">
        <v>0</v>
      </c>
      <c r="Z334" s="174" t="s">
        <v>334</v>
      </c>
      <c r="AA334" s="174">
        <v>0</v>
      </c>
      <c r="AB334" s="174">
        <v>0</v>
      </c>
      <c r="AC334" s="174" t="s">
        <v>334</v>
      </c>
      <c r="AD334" s="174" t="s">
        <v>334</v>
      </c>
      <c r="AE334" s="174">
        <v>26</v>
      </c>
      <c r="AF334" s="174">
        <v>0</v>
      </c>
      <c r="AG334" s="174">
        <v>0</v>
      </c>
      <c r="AH334" s="174">
        <v>0</v>
      </c>
      <c r="AI334" s="174">
        <v>0</v>
      </c>
      <c r="AJ334" s="174">
        <v>0</v>
      </c>
      <c r="AK334" s="174">
        <v>0</v>
      </c>
      <c r="AL334" s="174">
        <v>0</v>
      </c>
      <c r="AM334" s="174">
        <v>0</v>
      </c>
      <c r="AN334" s="174">
        <v>0</v>
      </c>
      <c r="AO334" s="174">
        <v>0</v>
      </c>
      <c r="AP334" s="174">
        <v>0</v>
      </c>
      <c r="AQ334" s="174">
        <v>0</v>
      </c>
      <c r="AR334" s="174">
        <v>0</v>
      </c>
      <c r="AS334" s="174">
        <v>31</v>
      </c>
    </row>
    <row r="335" spans="1:130" x14ac:dyDescent="0.25">
      <c r="A335" s="280" t="s">
        <v>332</v>
      </c>
      <c r="B335" s="280"/>
      <c r="C335" s="174">
        <v>2012</v>
      </c>
      <c r="D335" s="204" t="s">
        <v>309</v>
      </c>
      <c r="H335" s="174">
        <v>126</v>
      </c>
      <c r="J335" s="174">
        <v>80</v>
      </c>
      <c r="K335" s="174">
        <v>5</v>
      </c>
      <c r="L335" s="174">
        <v>20</v>
      </c>
      <c r="M335" s="174">
        <v>30</v>
      </c>
      <c r="N335" s="174">
        <v>0</v>
      </c>
      <c r="O335" s="174">
        <v>126</v>
      </c>
      <c r="Y335" s="174">
        <v>0</v>
      </c>
      <c r="Z335" s="174">
        <v>36</v>
      </c>
      <c r="AA335" s="174">
        <v>8</v>
      </c>
      <c r="AB335" s="174">
        <v>0</v>
      </c>
      <c r="AC335" s="174">
        <v>44</v>
      </c>
      <c r="AD335" s="174">
        <v>13</v>
      </c>
      <c r="AE335" s="174">
        <v>0</v>
      </c>
      <c r="AF335" s="174" t="s">
        <v>334</v>
      </c>
      <c r="AG335" s="174">
        <v>0</v>
      </c>
      <c r="AH335" s="174" t="s">
        <v>334</v>
      </c>
      <c r="AI335" s="174">
        <v>10</v>
      </c>
      <c r="AJ335" s="174">
        <v>0</v>
      </c>
      <c r="AK335" s="174">
        <v>0</v>
      </c>
      <c r="AL335" s="174">
        <v>0</v>
      </c>
      <c r="AM335" s="174" t="s">
        <v>334</v>
      </c>
      <c r="AN335" s="174">
        <v>0</v>
      </c>
      <c r="AO335" s="174">
        <v>0</v>
      </c>
      <c r="AP335" s="174">
        <v>0</v>
      </c>
      <c r="AQ335" s="174">
        <v>0</v>
      </c>
      <c r="AR335" s="174">
        <v>0</v>
      </c>
      <c r="AS335" s="174">
        <v>76</v>
      </c>
    </row>
    <row r="336" spans="1:130" x14ac:dyDescent="0.25">
      <c r="A336" s="280" t="s">
        <v>332</v>
      </c>
      <c r="B336" s="280"/>
      <c r="C336" s="173"/>
      <c r="D336" s="241"/>
      <c r="G336" s="173"/>
      <c r="H336" s="173"/>
      <c r="J336" s="173"/>
      <c r="K336" s="173"/>
      <c r="L336" s="173"/>
      <c r="M336" s="173"/>
      <c r="N336" s="173"/>
      <c r="O336" s="173"/>
      <c r="P336" s="173"/>
    </row>
    <row r="337" spans="1:130" x14ac:dyDescent="0.25">
      <c r="A337" s="280" t="s">
        <v>332</v>
      </c>
      <c r="B337" s="280"/>
      <c r="C337" s="174">
        <v>2013</v>
      </c>
      <c r="D337" s="174" t="s">
        <v>192</v>
      </c>
      <c r="H337" s="174">
        <v>21</v>
      </c>
      <c r="J337" s="174">
        <v>20</v>
      </c>
      <c r="K337" s="174">
        <v>5</v>
      </c>
      <c r="L337" s="174">
        <v>0</v>
      </c>
      <c r="M337" s="174">
        <v>5</v>
      </c>
      <c r="N337" s="174">
        <v>0</v>
      </c>
      <c r="O337" s="174">
        <v>21</v>
      </c>
      <c r="Y337" s="174">
        <v>0</v>
      </c>
      <c r="Z337" s="174" t="s">
        <v>334</v>
      </c>
      <c r="AA337" s="174">
        <v>0</v>
      </c>
      <c r="AB337" s="174">
        <v>0</v>
      </c>
      <c r="AC337" s="174" t="s">
        <v>334</v>
      </c>
      <c r="AD337" s="174">
        <v>0</v>
      </c>
      <c r="AE337" s="174">
        <v>13</v>
      </c>
      <c r="AF337" s="174">
        <v>0</v>
      </c>
      <c r="AG337" s="174">
        <v>0</v>
      </c>
      <c r="AH337" s="174">
        <v>0</v>
      </c>
      <c r="AI337" s="174">
        <v>0</v>
      </c>
      <c r="AJ337" s="174">
        <v>0</v>
      </c>
      <c r="AK337" s="174">
        <v>0</v>
      </c>
      <c r="AL337" s="174">
        <v>0</v>
      </c>
      <c r="AM337" s="174">
        <v>0</v>
      </c>
      <c r="AN337" s="174">
        <v>0</v>
      </c>
      <c r="AO337" s="174">
        <v>0</v>
      </c>
      <c r="AP337" s="174">
        <v>0</v>
      </c>
      <c r="AQ337" s="174">
        <v>0</v>
      </c>
      <c r="AR337" s="174">
        <v>0</v>
      </c>
      <c r="AS337" s="174">
        <v>15</v>
      </c>
    </row>
    <row r="338" spans="1:130" x14ac:dyDescent="0.25">
      <c r="A338" s="280" t="s">
        <v>332</v>
      </c>
      <c r="B338" s="280"/>
      <c r="C338" s="174">
        <v>2013</v>
      </c>
      <c r="D338" s="204" t="s">
        <v>309</v>
      </c>
      <c r="H338" s="174">
        <v>103</v>
      </c>
      <c r="J338" s="174">
        <v>70</v>
      </c>
      <c r="K338" s="174">
        <v>5</v>
      </c>
      <c r="L338" s="174">
        <v>15</v>
      </c>
      <c r="M338" s="174">
        <v>20</v>
      </c>
      <c r="N338" s="174">
        <v>0</v>
      </c>
      <c r="O338" s="174">
        <v>103</v>
      </c>
      <c r="Y338" s="174">
        <v>0</v>
      </c>
      <c r="Z338" s="174">
        <v>42</v>
      </c>
      <c r="AA338" s="174" t="s">
        <v>334</v>
      </c>
      <c r="AB338" s="174" t="s">
        <v>335</v>
      </c>
      <c r="AC338" s="174">
        <v>47</v>
      </c>
      <c r="AD338" s="174">
        <v>8</v>
      </c>
      <c r="AE338" s="174">
        <v>0</v>
      </c>
      <c r="AF338" s="174" t="s">
        <v>334</v>
      </c>
      <c r="AG338" s="174">
        <v>0</v>
      </c>
      <c r="AH338" s="174" t="s">
        <v>334</v>
      </c>
      <c r="AI338" s="174" t="s">
        <v>334</v>
      </c>
      <c r="AJ338" s="174">
        <v>0</v>
      </c>
      <c r="AK338" s="174">
        <v>0</v>
      </c>
      <c r="AL338" s="174">
        <v>0</v>
      </c>
      <c r="AM338" s="174" t="s">
        <v>334</v>
      </c>
      <c r="AN338" s="174">
        <v>0</v>
      </c>
      <c r="AO338" s="174">
        <v>0</v>
      </c>
      <c r="AP338" s="174">
        <v>0</v>
      </c>
      <c r="AQ338" s="174">
        <v>0</v>
      </c>
      <c r="AR338" s="174">
        <v>0</v>
      </c>
      <c r="AS338" s="174">
        <v>67</v>
      </c>
    </row>
    <row r="339" spans="1:130" x14ac:dyDescent="0.25">
      <c r="A339" s="280" t="s">
        <v>332</v>
      </c>
      <c r="B339" s="280"/>
      <c r="C339" s="200"/>
      <c r="D339" s="200"/>
    </row>
    <row r="340" spans="1:130" x14ac:dyDescent="0.25">
      <c r="A340" s="280" t="s">
        <v>332</v>
      </c>
      <c r="B340" s="280"/>
      <c r="C340" s="174">
        <v>2014</v>
      </c>
      <c r="D340" s="174" t="s">
        <v>192</v>
      </c>
      <c r="H340" s="174">
        <v>22</v>
      </c>
      <c r="J340" s="174">
        <v>20</v>
      </c>
      <c r="K340" s="174">
        <v>0</v>
      </c>
      <c r="L340" s="174">
        <v>0</v>
      </c>
      <c r="M340" s="174">
        <v>5</v>
      </c>
      <c r="N340" s="174">
        <v>0</v>
      </c>
      <c r="O340" s="174">
        <v>22</v>
      </c>
      <c r="Y340" s="174">
        <v>0</v>
      </c>
      <c r="Z340" s="174" t="s">
        <v>334</v>
      </c>
      <c r="AA340" s="174">
        <v>0</v>
      </c>
      <c r="AB340" s="174">
        <v>0</v>
      </c>
      <c r="AC340" s="174" t="s">
        <v>334</v>
      </c>
      <c r="AD340" s="174">
        <v>0</v>
      </c>
      <c r="AE340" s="174">
        <v>16</v>
      </c>
      <c r="AF340" s="174">
        <v>0</v>
      </c>
      <c r="AG340" s="174">
        <v>0</v>
      </c>
      <c r="AH340" s="174">
        <v>0</v>
      </c>
      <c r="AI340" s="174">
        <v>0</v>
      </c>
      <c r="AJ340" s="174">
        <v>0</v>
      </c>
      <c r="AK340" s="174">
        <v>0</v>
      </c>
      <c r="AL340" s="174">
        <v>0</v>
      </c>
      <c r="AM340" s="174">
        <v>0</v>
      </c>
      <c r="AN340" s="174">
        <v>0</v>
      </c>
      <c r="AO340" s="174">
        <v>0</v>
      </c>
      <c r="AP340" s="174">
        <v>0</v>
      </c>
      <c r="AQ340" s="174">
        <v>0</v>
      </c>
      <c r="AR340" s="174">
        <v>0</v>
      </c>
      <c r="AS340" s="174">
        <v>17</v>
      </c>
    </row>
    <row r="341" spans="1:130" x14ac:dyDescent="0.25">
      <c r="A341" s="280" t="s">
        <v>332</v>
      </c>
      <c r="B341" s="280"/>
      <c r="C341" s="174">
        <v>2014</v>
      </c>
      <c r="D341" s="204" t="s">
        <v>309</v>
      </c>
      <c r="H341" s="174">
        <v>66</v>
      </c>
      <c r="J341" s="174">
        <v>45</v>
      </c>
      <c r="K341" s="174">
        <v>5</v>
      </c>
      <c r="L341" s="174">
        <v>10</v>
      </c>
      <c r="M341" s="174">
        <v>10</v>
      </c>
      <c r="N341" s="174">
        <v>0</v>
      </c>
      <c r="O341" s="174">
        <v>66</v>
      </c>
      <c r="Y341" s="174">
        <v>0</v>
      </c>
      <c r="Z341" s="174">
        <v>25</v>
      </c>
      <c r="AA341" s="174" t="s">
        <v>334</v>
      </c>
      <c r="AB341" s="174">
        <v>0</v>
      </c>
      <c r="AC341" s="174" t="s">
        <v>333</v>
      </c>
      <c r="AD341" s="174">
        <v>12</v>
      </c>
      <c r="AE341" s="174">
        <v>0</v>
      </c>
      <c r="AF341" s="174">
        <v>0</v>
      </c>
      <c r="AG341" s="174">
        <v>0</v>
      </c>
      <c r="AH341" s="174" t="s">
        <v>334</v>
      </c>
      <c r="AI341" s="174" t="s">
        <v>334</v>
      </c>
      <c r="AJ341" s="174">
        <v>0</v>
      </c>
      <c r="AK341" s="174">
        <v>0</v>
      </c>
      <c r="AL341" s="174">
        <v>0</v>
      </c>
      <c r="AM341" s="174">
        <v>0</v>
      </c>
      <c r="AN341" s="174">
        <v>0</v>
      </c>
      <c r="AO341" s="174">
        <v>0</v>
      </c>
      <c r="AP341" s="174">
        <v>0</v>
      </c>
      <c r="AQ341" s="174">
        <v>0</v>
      </c>
      <c r="AR341" s="174">
        <v>0</v>
      </c>
      <c r="AS341" s="174">
        <v>44</v>
      </c>
    </row>
    <row r="342" spans="1:130" x14ac:dyDescent="0.25">
      <c r="A342" s="280" t="s">
        <v>336</v>
      </c>
      <c r="B342" s="280"/>
      <c r="C342" s="174">
        <v>2012</v>
      </c>
      <c r="D342" s="174" t="s">
        <v>192</v>
      </c>
      <c r="G342" s="174">
        <v>14</v>
      </c>
      <c r="J342" s="174">
        <v>11</v>
      </c>
      <c r="Y342" s="174">
        <v>0</v>
      </c>
      <c r="Z342" s="174" t="s">
        <v>337</v>
      </c>
      <c r="AA342" s="174" t="s">
        <v>337</v>
      </c>
      <c r="AB342" s="174" t="s">
        <v>337</v>
      </c>
      <c r="AC342" s="174" t="s">
        <v>337</v>
      </c>
      <c r="AD342" s="174">
        <v>1</v>
      </c>
      <c r="AF342" s="174" t="s">
        <v>337</v>
      </c>
      <c r="AG342" s="174" t="s">
        <v>337</v>
      </c>
      <c r="AH342" s="174">
        <v>0</v>
      </c>
      <c r="AI342" s="174">
        <v>0</v>
      </c>
      <c r="AJ342" s="174">
        <v>0</v>
      </c>
      <c r="AK342" s="174">
        <v>0</v>
      </c>
      <c r="AL342" s="174">
        <v>0</v>
      </c>
      <c r="AM342" s="174">
        <v>0</v>
      </c>
      <c r="AN342" s="174">
        <v>0</v>
      </c>
      <c r="AO342" s="174">
        <v>0</v>
      </c>
      <c r="AP342" s="174">
        <v>0</v>
      </c>
      <c r="AQ342" s="174">
        <v>0</v>
      </c>
      <c r="AR342" s="174">
        <v>0</v>
      </c>
      <c r="DE342" s="174">
        <v>1</v>
      </c>
      <c r="DF342" s="174">
        <v>1</v>
      </c>
      <c r="DG342" s="174">
        <v>0</v>
      </c>
      <c r="DH342" s="174">
        <v>0</v>
      </c>
      <c r="DI342" s="174">
        <v>0</v>
      </c>
      <c r="DJ342" s="174">
        <v>0</v>
      </c>
      <c r="DK342" s="174">
        <v>0</v>
      </c>
      <c r="DL342" s="174">
        <v>0</v>
      </c>
      <c r="DM342" s="174">
        <v>0</v>
      </c>
      <c r="DN342" s="174">
        <v>0</v>
      </c>
      <c r="DO342" s="174">
        <v>0</v>
      </c>
      <c r="DP342" s="174">
        <v>0</v>
      </c>
      <c r="DQ342" s="174">
        <v>0</v>
      </c>
      <c r="DR342" s="174">
        <v>0</v>
      </c>
      <c r="DS342" s="174">
        <v>0</v>
      </c>
      <c r="DT342" s="174">
        <v>0</v>
      </c>
      <c r="DU342" s="174">
        <v>0</v>
      </c>
      <c r="DV342" s="174">
        <v>0</v>
      </c>
      <c r="DW342" s="174">
        <v>0</v>
      </c>
      <c r="DX342" s="174">
        <v>0</v>
      </c>
      <c r="DY342" s="174">
        <v>0</v>
      </c>
    </row>
    <row r="343" spans="1:130" x14ac:dyDescent="0.25">
      <c r="A343" s="280" t="s">
        <v>336</v>
      </c>
      <c r="B343" s="280"/>
      <c r="C343" s="174">
        <v>2012</v>
      </c>
      <c r="D343" s="204" t="s">
        <v>309</v>
      </c>
      <c r="G343" s="174">
        <v>43</v>
      </c>
      <c r="J343" s="174">
        <v>25</v>
      </c>
      <c r="Y343" s="174">
        <v>0</v>
      </c>
      <c r="Z343" s="174" t="s">
        <v>338</v>
      </c>
      <c r="AC343" s="174" t="s">
        <v>339</v>
      </c>
      <c r="AD343" s="174">
        <v>0</v>
      </c>
      <c r="AE343" s="174" t="s">
        <v>337</v>
      </c>
      <c r="AF343" s="174">
        <v>0</v>
      </c>
      <c r="AG343" s="174" t="s">
        <v>337</v>
      </c>
      <c r="AH343" s="174">
        <v>0</v>
      </c>
      <c r="AI343" s="174">
        <v>0</v>
      </c>
      <c r="AJ343" s="174">
        <v>0</v>
      </c>
      <c r="AK343" s="174">
        <v>0</v>
      </c>
      <c r="AL343" s="174">
        <v>0</v>
      </c>
      <c r="AM343" s="174">
        <v>0</v>
      </c>
      <c r="AN343" s="174">
        <v>0</v>
      </c>
      <c r="AO343" s="174">
        <v>0</v>
      </c>
      <c r="AP343" s="174">
        <v>0</v>
      </c>
      <c r="AQ343" s="174">
        <v>0</v>
      </c>
      <c r="AR343" s="174">
        <v>0</v>
      </c>
      <c r="DE343" s="174">
        <v>10</v>
      </c>
      <c r="DF343" s="174">
        <v>8</v>
      </c>
      <c r="DG343" s="174">
        <v>1</v>
      </c>
      <c r="DH343" s="174">
        <v>2</v>
      </c>
      <c r="DI343" s="174">
        <v>0</v>
      </c>
      <c r="DJ343" s="174">
        <v>0</v>
      </c>
      <c r="DK343" s="174">
        <v>0</v>
      </c>
      <c r="DL343" s="174">
        <v>0</v>
      </c>
      <c r="DM343" s="174">
        <v>0</v>
      </c>
      <c r="DN343" s="174">
        <v>0</v>
      </c>
      <c r="DO343" s="174">
        <v>0</v>
      </c>
      <c r="DP343" s="174">
        <v>0</v>
      </c>
      <c r="DQ343" s="174">
        <v>0</v>
      </c>
      <c r="DR343" s="174">
        <v>1</v>
      </c>
      <c r="DT343" s="174">
        <v>0</v>
      </c>
      <c r="DU343" s="174">
        <v>0</v>
      </c>
      <c r="DV343" s="174">
        <v>0</v>
      </c>
      <c r="DW343" s="174">
        <v>0</v>
      </c>
      <c r="DX343" s="174">
        <v>0</v>
      </c>
      <c r="DY343" s="174">
        <v>3</v>
      </c>
    </row>
    <row r="344" spans="1:130" x14ac:dyDescent="0.25">
      <c r="A344" s="280" t="s">
        <v>336</v>
      </c>
      <c r="B344" s="280"/>
      <c r="C344" s="173"/>
      <c r="D344" s="241"/>
      <c r="G344" s="173"/>
      <c r="J344" s="173"/>
    </row>
    <row r="345" spans="1:130" x14ac:dyDescent="0.25">
      <c r="A345" s="280" t="s">
        <v>336</v>
      </c>
      <c r="B345" s="280"/>
      <c r="C345" s="174">
        <v>2013</v>
      </c>
      <c r="D345" s="174" t="s">
        <v>192</v>
      </c>
      <c r="G345" s="174">
        <v>21</v>
      </c>
      <c r="J345" s="174">
        <v>8</v>
      </c>
      <c r="Y345" s="174">
        <v>0</v>
      </c>
      <c r="Z345" s="174" t="s">
        <v>337</v>
      </c>
      <c r="AA345" s="174" t="s">
        <v>337</v>
      </c>
      <c r="AB345" s="174" t="s">
        <v>337</v>
      </c>
      <c r="AC345" s="174" t="s">
        <v>337</v>
      </c>
      <c r="AD345" s="174">
        <v>0</v>
      </c>
      <c r="AF345" s="174" t="s">
        <v>337</v>
      </c>
      <c r="AG345" s="174" t="s">
        <v>337</v>
      </c>
      <c r="AH345" s="174">
        <v>0</v>
      </c>
      <c r="AI345" s="174">
        <v>0</v>
      </c>
      <c r="AJ345" s="174">
        <v>0</v>
      </c>
      <c r="AK345" s="174">
        <v>0</v>
      </c>
      <c r="AL345" s="174">
        <v>0</v>
      </c>
      <c r="AM345" s="174">
        <v>0</v>
      </c>
      <c r="AN345" s="174">
        <v>0</v>
      </c>
      <c r="AO345" s="174">
        <v>0</v>
      </c>
      <c r="AP345" s="174">
        <v>0</v>
      </c>
      <c r="AQ345" s="174">
        <v>0</v>
      </c>
      <c r="AR345" s="174">
        <v>0</v>
      </c>
      <c r="DE345" s="174">
        <v>6</v>
      </c>
      <c r="DF345" s="174">
        <v>2</v>
      </c>
      <c r="DG345" s="174">
        <v>0</v>
      </c>
      <c r="DH345" s="174">
        <v>0</v>
      </c>
      <c r="DI345" s="174">
        <v>0</v>
      </c>
      <c r="DJ345" s="174">
        <v>0</v>
      </c>
      <c r="DK345" s="174">
        <v>0</v>
      </c>
      <c r="DL345" s="174">
        <v>0</v>
      </c>
      <c r="DM345" s="174">
        <v>0</v>
      </c>
      <c r="DN345" s="174">
        <v>0</v>
      </c>
      <c r="DO345" s="174">
        <v>0</v>
      </c>
      <c r="DP345" s="174">
        <v>0</v>
      </c>
      <c r="DQ345" s="174">
        <v>0</v>
      </c>
      <c r="DR345" s="174">
        <v>0</v>
      </c>
      <c r="DS345" s="174">
        <v>0</v>
      </c>
      <c r="DT345" s="174">
        <v>0</v>
      </c>
      <c r="DU345" s="174">
        <v>0</v>
      </c>
      <c r="DV345" s="174">
        <v>0</v>
      </c>
      <c r="DW345" s="174">
        <v>0</v>
      </c>
      <c r="DX345" s="174">
        <v>0</v>
      </c>
      <c r="DY345" s="174">
        <v>0</v>
      </c>
    </row>
    <row r="346" spans="1:130" x14ac:dyDescent="0.25">
      <c r="A346" s="280" t="s">
        <v>336</v>
      </c>
      <c r="B346" s="280"/>
      <c r="C346" s="174">
        <v>2013</v>
      </c>
      <c r="D346" s="204" t="s">
        <v>309</v>
      </c>
      <c r="G346" s="174">
        <v>81</v>
      </c>
      <c r="J346" s="174">
        <v>53</v>
      </c>
      <c r="Y346" s="174">
        <v>0</v>
      </c>
      <c r="Z346" s="174" t="s">
        <v>340</v>
      </c>
      <c r="AD346" s="174">
        <v>10</v>
      </c>
      <c r="AE346" s="174" t="s">
        <v>337</v>
      </c>
      <c r="AF346" s="174">
        <v>0</v>
      </c>
      <c r="AG346" s="174" t="s">
        <v>337</v>
      </c>
      <c r="AH346" s="174">
        <v>0</v>
      </c>
      <c r="AI346" s="174">
        <v>0</v>
      </c>
      <c r="AJ346" s="174">
        <v>0</v>
      </c>
      <c r="AK346" s="174">
        <v>0</v>
      </c>
      <c r="AL346" s="174">
        <v>0</v>
      </c>
      <c r="AM346" s="174">
        <v>0</v>
      </c>
      <c r="AN346" s="174">
        <v>0</v>
      </c>
      <c r="AO346" s="174">
        <v>0</v>
      </c>
      <c r="AP346" s="174">
        <v>0</v>
      </c>
      <c r="AQ346" s="174">
        <v>0</v>
      </c>
      <c r="AR346" s="174">
        <v>0</v>
      </c>
      <c r="DE346" s="174">
        <v>25</v>
      </c>
      <c r="DF346" s="174">
        <v>8</v>
      </c>
      <c r="DG346" s="174">
        <v>4</v>
      </c>
      <c r="DH346" s="174">
        <v>2</v>
      </c>
      <c r="DI346" s="174">
        <v>0</v>
      </c>
      <c r="DJ346" s="174">
        <v>0</v>
      </c>
      <c r="DK346" s="174">
        <v>0</v>
      </c>
      <c r="DL346" s="174">
        <v>0</v>
      </c>
      <c r="DM346" s="174">
        <v>0</v>
      </c>
      <c r="DN346" s="174">
        <v>0</v>
      </c>
      <c r="DO346" s="174">
        <v>0</v>
      </c>
      <c r="DP346" s="174">
        <v>0</v>
      </c>
      <c r="DQ346" s="174">
        <v>2</v>
      </c>
      <c r="DR346" s="174">
        <v>3</v>
      </c>
      <c r="DS346" s="174">
        <v>0</v>
      </c>
      <c r="DT346" s="174">
        <v>0</v>
      </c>
      <c r="DU346" s="174">
        <v>0</v>
      </c>
      <c r="DV346" s="174">
        <v>0</v>
      </c>
      <c r="DW346" s="174">
        <v>2</v>
      </c>
      <c r="DX346" s="174">
        <v>0</v>
      </c>
      <c r="DY346" s="174">
        <v>6</v>
      </c>
    </row>
    <row r="347" spans="1:130" x14ac:dyDescent="0.25">
      <c r="A347" s="280" t="s">
        <v>336</v>
      </c>
      <c r="B347" s="280"/>
      <c r="C347" s="200"/>
      <c r="D347" s="200"/>
    </row>
    <row r="348" spans="1:130" x14ac:dyDescent="0.25">
      <c r="A348" s="280" t="s">
        <v>336</v>
      </c>
      <c r="B348" s="280"/>
      <c r="C348" s="174">
        <v>2014</v>
      </c>
      <c r="D348" s="174" t="s">
        <v>192</v>
      </c>
      <c r="G348" s="174">
        <v>43</v>
      </c>
      <c r="J348" s="174">
        <v>24</v>
      </c>
      <c r="Y348" s="174">
        <v>0</v>
      </c>
      <c r="Z348" s="174" t="s">
        <v>337</v>
      </c>
      <c r="AD348" s="174">
        <v>6</v>
      </c>
      <c r="AF348" s="174" t="s">
        <v>337</v>
      </c>
      <c r="AG348" s="174" t="s">
        <v>337</v>
      </c>
      <c r="AH348" s="174">
        <v>0</v>
      </c>
      <c r="AI348" s="174">
        <v>0</v>
      </c>
      <c r="AJ348" s="174">
        <v>0</v>
      </c>
      <c r="AK348" s="174">
        <v>0</v>
      </c>
      <c r="AL348" s="174">
        <v>0</v>
      </c>
      <c r="AM348" s="174">
        <v>0</v>
      </c>
      <c r="AN348" s="174">
        <v>0</v>
      </c>
      <c r="AO348" s="174">
        <v>0</v>
      </c>
      <c r="AP348" s="174">
        <v>0</v>
      </c>
      <c r="AQ348" s="174">
        <v>0</v>
      </c>
      <c r="AR348" s="174">
        <v>0</v>
      </c>
      <c r="DE348" s="174">
        <v>20</v>
      </c>
      <c r="DF348" s="174">
        <v>2</v>
      </c>
      <c r="DG348" s="174">
        <v>0</v>
      </c>
      <c r="DH348" s="174">
        <v>0</v>
      </c>
      <c r="DI348" s="174">
        <v>1</v>
      </c>
      <c r="DJ348" s="174">
        <v>0</v>
      </c>
      <c r="DK348" s="174">
        <v>0</v>
      </c>
      <c r="DL348" s="174">
        <v>0</v>
      </c>
      <c r="DM348" s="174">
        <v>0</v>
      </c>
      <c r="DN348" s="174">
        <v>0</v>
      </c>
      <c r="DO348" s="174">
        <v>0</v>
      </c>
      <c r="DP348" s="174">
        <v>0</v>
      </c>
      <c r="DQ348" s="174">
        <v>0</v>
      </c>
      <c r="DR348" s="174">
        <v>0</v>
      </c>
      <c r="DS348" s="174">
        <v>0</v>
      </c>
      <c r="DT348" s="174">
        <v>0</v>
      </c>
      <c r="DU348" s="174">
        <v>0</v>
      </c>
      <c r="DV348" s="174">
        <v>0</v>
      </c>
      <c r="DW348" s="174">
        <v>0</v>
      </c>
      <c r="DX348" s="174">
        <v>0</v>
      </c>
      <c r="DY348" s="174">
        <v>1</v>
      </c>
    </row>
    <row r="349" spans="1:130" x14ac:dyDescent="0.25">
      <c r="A349" s="280" t="s">
        <v>336</v>
      </c>
      <c r="B349" s="280"/>
      <c r="C349" s="174">
        <v>2014</v>
      </c>
      <c r="D349" s="204" t="s">
        <v>309</v>
      </c>
      <c r="G349" s="174">
        <v>58</v>
      </c>
      <c r="J349" s="174">
        <v>42</v>
      </c>
      <c r="Y349" s="174">
        <v>0</v>
      </c>
      <c r="Z349" s="174" t="s">
        <v>341</v>
      </c>
      <c r="AD349" s="174">
        <v>2</v>
      </c>
      <c r="AE349" s="174" t="s">
        <v>337</v>
      </c>
      <c r="AF349" s="174">
        <v>0</v>
      </c>
      <c r="AG349" s="174" t="s">
        <v>337</v>
      </c>
      <c r="AH349" s="174">
        <v>0</v>
      </c>
      <c r="AI349" s="174">
        <v>0</v>
      </c>
      <c r="AJ349" s="174">
        <v>0</v>
      </c>
      <c r="AK349" s="174">
        <v>0</v>
      </c>
      <c r="AL349" s="174">
        <v>0</v>
      </c>
      <c r="AM349" s="174">
        <v>0</v>
      </c>
      <c r="AN349" s="174">
        <v>0</v>
      </c>
      <c r="AO349" s="174">
        <v>0</v>
      </c>
      <c r="AP349" s="174">
        <v>0</v>
      </c>
      <c r="AQ349" s="174">
        <v>0</v>
      </c>
      <c r="AR349" s="174">
        <v>0</v>
      </c>
      <c r="DE349" s="174">
        <v>16</v>
      </c>
      <c r="DF349" s="174">
        <v>8</v>
      </c>
      <c r="DG349" s="174">
        <v>4</v>
      </c>
      <c r="DH349" s="174">
        <v>4</v>
      </c>
      <c r="DI349" s="174">
        <v>0</v>
      </c>
      <c r="DJ349" s="174">
        <v>0</v>
      </c>
      <c r="DK349" s="174">
        <v>0</v>
      </c>
      <c r="DL349" s="174">
        <v>0</v>
      </c>
      <c r="DM349" s="174">
        <v>0</v>
      </c>
      <c r="DN349" s="174">
        <v>0</v>
      </c>
      <c r="DO349" s="174">
        <v>1</v>
      </c>
      <c r="DP349" s="174">
        <v>0</v>
      </c>
      <c r="DQ349" s="174">
        <v>0</v>
      </c>
      <c r="DR349" s="174">
        <v>5</v>
      </c>
      <c r="DS349" s="174">
        <v>2</v>
      </c>
      <c r="DT349" s="174">
        <v>0</v>
      </c>
      <c r="DU349" s="174">
        <v>0</v>
      </c>
      <c r="DV349" s="174">
        <v>0</v>
      </c>
      <c r="DW349" s="174">
        <v>2</v>
      </c>
      <c r="DX349" s="174">
        <v>0</v>
      </c>
      <c r="DY349" s="174">
        <v>0</v>
      </c>
    </row>
    <row r="350" spans="1:130" x14ac:dyDescent="0.25">
      <c r="A350" s="280" t="s">
        <v>346</v>
      </c>
      <c r="B350" s="280"/>
      <c r="C350" s="174">
        <v>2012</v>
      </c>
      <c r="D350" s="174" t="s">
        <v>192</v>
      </c>
      <c r="G350" s="174" t="s">
        <v>359</v>
      </c>
      <c r="H350" s="174" t="s">
        <v>359</v>
      </c>
      <c r="J350" s="174" t="s">
        <v>359</v>
      </c>
      <c r="K350" s="174">
        <v>0</v>
      </c>
      <c r="L350" s="174">
        <v>0</v>
      </c>
      <c r="M350" s="174" t="s">
        <v>359</v>
      </c>
      <c r="N350" s="174">
        <v>0</v>
      </c>
      <c r="O350" s="174">
        <f>SUM(J350:N350)</f>
        <v>0</v>
      </c>
      <c r="Q350" s="174">
        <v>23</v>
      </c>
      <c r="R350" s="174">
        <v>0</v>
      </c>
      <c r="S350" s="174">
        <v>23</v>
      </c>
      <c r="T350" s="174" t="s">
        <v>359</v>
      </c>
      <c r="U350" s="174">
        <v>20</v>
      </c>
      <c r="Y350" s="174">
        <v>0</v>
      </c>
      <c r="Z350" s="174">
        <v>0</v>
      </c>
      <c r="AA350" s="174">
        <v>0</v>
      </c>
      <c r="AB350" s="174">
        <v>0</v>
      </c>
      <c r="AC350" s="174">
        <v>0</v>
      </c>
      <c r="AD350" s="174">
        <v>0</v>
      </c>
      <c r="AE350" s="174" t="s">
        <v>359</v>
      </c>
      <c r="AF350" s="174">
        <v>0</v>
      </c>
      <c r="AG350" s="174">
        <v>0</v>
      </c>
      <c r="AH350" s="174">
        <v>0</v>
      </c>
      <c r="AI350" s="174">
        <v>0</v>
      </c>
      <c r="AJ350" s="174">
        <v>0</v>
      </c>
      <c r="AK350" s="174">
        <v>0</v>
      </c>
      <c r="AL350" s="174">
        <v>0</v>
      </c>
      <c r="AM350" s="174">
        <v>0</v>
      </c>
      <c r="AN350" s="174">
        <v>0</v>
      </c>
      <c r="AO350" s="174">
        <v>0</v>
      </c>
      <c r="AP350" s="174">
        <v>0</v>
      </c>
      <c r="AQ350" s="174">
        <v>0</v>
      </c>
      <c r="AR350" s="174">
        <v>0</v>
      </c>
      <c r="AS350" s="174" t="s">
        <v>359</v>
      </c>
      <c r="DE350" s="174" t="s">
        <v>347</v>
      </c>
      <c r="DF350" s="174">
        <v>0</v>
      </c>
      <c r="DG350" s="174">
        <v>0</v>
      </c>
      <c r="DH350" s="174">
        <v>0</v>
      </c>
      <c r="DI350" s="174">
        <v>0</v>
      </c>
      <c r="DJ350" s="174">
        <v>0</v>
      </c>
      <c r="DK350" s="174">
        <v>0</v>
      </c>
      <c r="DL350" s="174">
        <v>0</v>
      </c>
      <c r="DM350" s="174">
        <v>0</v>
      </c>
      <c r="DN350" s="174">
        <v>0</v>
      </c>
      <c r="DO350" s="174">
        <v>0</v>
      </c>
      <c r="DP350" s="174">
        <v>0</v>
      </c>
      <c r="DQ350" s="174">
        <v>0</v>
      </c>
      <c r="DR350" s="174">
        <v>0</v>
      </c>
      <c r="DS350" s="174">
        <v>0</v>
      </c>
      <c r="DT350" s="174">
        <v>0</v>
      </c>
      <c r="DU350" s="174">
        <v>0</v>
      </c>
      <c r="DV350" s="174">
        <v>0</v>
      </c>
      <c r="DW350" s="174">
        <v>0</v>
      </c>
      <c r="DX350" s="174">
        <v>0</v>
      </c>
      <c r="DY350" s="174">
        <v>0</v>
      </c>
      <c r="DZ350" s="174">
        <f>SUM(DE350:DY350)</f>
        <v>0</v>
      </c>
    </row>
    <row r="351" spans="1:130" x14ac:dyDescent="0.25">
      <c r="A351" s="280" t="s">
        <v>346</v>
      </c>
      <c r="B351" s="280"/>
      <c r="C351" s="174">
        <v>2012</v>
      </c>
      <c r="D351" s="204" t="s">
        <v>309</v>
      </c>
      <c r="G351" s="174">
        <v>159</v>
      </c>
      <c r="H351" s="174">
        <v>159</v>
      </c>
      <c r="J351" s="174">
        <v>35</v>
      </c>
      <c r="K351" s="174">
        <v>12</v>
      </c>
      <c r="L351" s="174">
        <v>105</v>
      </c>
      <c r="M351" s="174" t="s">
        <v>347</v>
      </c>
      <c r="N351" s="174">
        <v>0</v>
      </c>
      <c r="O351" s="174">
        <f>SUM(J351:N351)</f>
        <v>152</v>
      </c>
      <c r="Q351" s="174">
        <v>107</v>
      </c>
      <c r="R351" s="174">
        <v>20</v>
      </c>
      <c r="S351" s="174">
        <v>87</v>
      </c>
      <c r="T351" s="174">
        <v>47</v>
      </c>
      <c r="U351" s="174">
        <v>40</v>
      </c>
      <c r="Y351" s="174">
        <v>0</v>
      </c>
      <c r="Z351" s="174">
        <v>14</v>
      </c>
      <c r="AA351" s="174" t="s">
        <v>347</v>
      </c>
      <c r="AB351" s="174" t="s">
        <v>347</v>
      </c>
      <c r="AC351" s="174">
        <v>21</v>
      </c>
      <c r="AD351" s="174" t="s">
        <v>347</v>
      </c>
      <c r="AE351" s="174">
        <v>0</v>
      </c>
      <c r="AF351" s="174" t="s">
        <v>347</v>
      </c>
      <c r="AG351" s="174">
        <v>0</v>
      </c>
      <c r="AH351" s="174" t="s">
        <v>347</v>
      </c>
      <c r="AI351" s="174" t="s">
        <v>347</v>
      </c>
      <c r="AJ351" s="174">
        <v>0</v>
      </c>
      <c r="AK351" s="174">
        <v>0</v>
      </c>
      <c r="AL351" s="174">
        <v>0</v>
      </c>
      <c r="AM351" s="174">
        <v>0</v>
      </c>
      <c r="AN351" s="174">
        <v>0</v>
      </c>
      <c r="AO351" s="174">
        <v>0</v>
      </c>
      <c r="AP351" s="174">
        <v>0</v>
      </c>
      <c r="AQ351" s="174">
        <v>0</v>
      </c>
      <c r="AR351" s="174" t="s">
        <v>347</v>
      </c>
      <c r="AS351" s="174">
        <v>35</v>
      </c>
      <c r="DE351" s="174">
        <v>17</v>
      </c>
      <c r="DF351" s="174">
        <v>0</v>
      </c>
      <c r="DG351" s="174" t="s">
        <v>347</v>
      </c>
      <c r="DH351" s="174" t="s">
        <v>347</v>
      </c>
      <c r="DI351" s="174">
        <v>0</v>
      </c>
      <c r="DJ351" s="174">
        <v>0</v>
      </c>
      <c r="DK351" s="174">
        <v>0</v>
      </c>
      <c r="DL351" s="174">
        <v>0</v>
      </c>
      <c r="DM351" s="174">
        <v>0</v>
      </c>
      <c r="DN351" s="174">
        <v>0</v>
      </c>
      <c r="DO351" s="174">
        <v>0</v>
      </c>
      <c r="DP351" s="174">
        <v>0</v>
      </c>
      <c r="DQ351" s="174">
        <v>0</v>
      </c>
      <c r="DR351" s="174" t="s">
        <v>347</v>
      </c>
      <c r="DS351" s="174">
        <v>0</v>
      </c>
      <c r="DT351" s="174" t="s">
        <v>347</v>
      </c>
      <c r="DU351" s="174">
        <v>0</v>
      </c>
      <c r="DV351" s="174">
        <v>0</v>
      </c>
      <c r="DW351" s="174" t="s">
        <v>347</v>
      </c>
      <c r="DX351" s="174">
        <v>0</v>
      </c>
      <c r="DY351" s="174">
        <v>0</v>
      </c>
      <c r="DZ351" s="174">
        <f>SUM(DE351:DY351)</f>
        <v>17</v>
      </c>
    </row>
    <row r="352" spans="1:130" x14ac:dyDescent="0.25">
      <c r="A352" s="280" t="s">
        <v>346</v>
      </c>
      <c r="B352" s="280"/>
      <c r="C352" s="173"/>
      <c r="D352" s="241"/>
      <c r="G352" s="173"/>
      <c r="H352" s="173"/>
      <c r="J352" s="173"/>
      <c r="K352" s="173"/>
      <c r="L352" s="173"/>
      <c r="M352" s="173"/>
      <c r="N352" s="173"/>
      <c r="O352" s="173"/>
      <c r="P352" s="173"/>
    </row>
    <row r="353" spans="1:130" x14ac:dyDescent="0.25">
      <c r="A353" s="280" t="s">
        <v>346</v>
      </c>
      <c r="B353" s="280"/>
      <c r="C353" s="174">
        <v>2013</v>
      </c>
      <c r="D353" s="174" t="s">
        <v>192</v>
      </c>
      <c r="G353" s="174" t="s">
        <v>359</v>
      </c>
      <c r="H353" s="174" t="s">
        <v>359</v>
      </c>
      <c r="J353" s="174">
        <v>0</v>
      </c>
      <c r="K353" s="174">
        <v>0</v>
      </c>
      <c r="L353" s="174">
        <v>0</v>
      </c>
      <c r="M353" s="174" t="s">
        <v>359</v>
      </c>
      <c r="N353" s="174">
        <v>0</v>
      </c>
      <c r="O353" s="174">
        <f>SUM(J353:N353)</f>
        <v>0</v>
      </c>
      <c r="Q353" s="174">
        <v>22</v>
      </c>
      <c r="R353" s="174">
        <v>0</v>
      </c>
      <c r="S353" s="174">
        <v>22</v>
      </c>
      <c r="T353" s="174" t="s">
        <v>359</v>
      </c>
      <c r="U353" s="174">
        <v>13</v>
      </c>
      <c r="Y353" s="174">
        <v>0</v>
      </c>
      <c r="Z353" s="174">
        <v>0</v>
      </c>
      <c r="AA353" s="174">
        <v>0</v>
      </c>
      <c r="AB353" s="174">
        <v>0</v>
      </c>
      <c r="AC353" s="174">
        <v>0</v>
      </c>
      <c r="AD353" s="174">
        <v>0</v>
      </c>
      <c r="AE353" s="174">
        <v>0</v>
      </c>
      <c r="AF353" s="174">
        <v>0</v>
      </c>
      <c r="AG353" s="174">
        <v>0</v>
      </c>
      <c r="AH353" s="174">
        <v>0</v>
      </c>
      <c r="AI353" s="174">
        <v>0</v>
      </c>
      <c r="AJ353" s="174">
        <v>0</v>
      </c>
      <c r="AK353" s="174">
        <v>0</v>
      </c>
      <c r="AL353" s="174">
        <v>0</v>
      </c>
      <c r="AM353" s="174">
        <v>0</v>
      </c>
      <c r="AN353" s="174">
        <v>0</v>
      </c>
      <c r="AO353" s="174">
        <v>0</v>
      </c>
      <c r="AP353" s="174">
        <v>0</v>
      </c>
      <c r="AQ353" s="174">
        <v>0</v>
      </c>
      <c r="AR353" s="174">
        <v>0</v>
      </c>
      <c r="AS353" s="174">
        <v>0</v>
      </c>
      <c r="DE353" s="174">
        <v>0</v>
      </c>
      <c r="DF353" s="174">
        <v>0</v>
      </c>
      <c r="DG353" s="174">
        <v>0</v>
      </c>
      <c r="DH353" s="174">
        <v>0</v>
      </c>
      <c r="DI353" s="174">
        <v>0</v>
      </c>
      <c r="DJ353" s="174">
        <v>0</v>
      </c>
      <c r="DK353" s="174">
        <v>0</v>
      </c>
      <c r="DL353" s="174">
        <v>0</v>
      </c>
      <c r="DM353" s="174">
        <v>0</v>
      </c>
      <c r="DN353" s="174">
        <v>0</v>
      </c>
      <c r="DO353" s="174">
        <v>0</v>
      </c>
      <c r="DP353" s="174">
        <v>0</v>
      </c>
      <c r="DQ353" s="174">
        <v>0</v>
      </c>
      <c r="DR353" s="174">
        <v>0</v>
      </c>
      <c r="DS353" s="174">
        <v>0</v>
      </c>
      <c r="DT353" s="174">
        <v>0</v>
      </c>
      <c r="DU353" s="174">
        <v>0</v>
      </c>
      <c r="DV353" s="174">
        <v>0</v>
      </c>
      <c r="DW353" s="174">
        <v>0</v>
      </c>
      <c r="DX353" s="174">
        <v>0</v>
      </c>
      <c r="DY353" s="174">
        <v>0</v>
      </c>
      <c r="DZ353" s="174">
        <v>0</v>
      </c>
    </row>
    <row r="354" spans="1:130" x14ac:dyDescent="0.25">
      <c r="A354" s="280" t="s">
        <v>346</v>
      </c>
      <c r="B354" s="280"/>
      <c r="C354" s="174">
        <v>2013</v>
      </c>
      <c r="D354" s="204" t="s">
        <v>309</v>
      </c>
      <c r="G354" s="174">
        <v>235</v>
      </c>
      <c r="H354" s="174">
        <v>235</v>
      </c>
      <c r="J354" s="174">
        <v>37</v>
      </c>
      <c r="K354" s="174">
        <v>15</v>
      </c>
      <c r="L354" s="174">
        <v>179</v>
      </c>
      <c r="M354" s="174" t="s">
        <v>347</v>
      </c>
      <c r="N354" s="174">
        <v>0</v>
      </c>
      <c r="O354" s="174">
        <f>SUM(J354:N354)</f>
        <v>231</v>
      </c>
      <c r="Q354" s="174">
        <v>107</v>
      </c>
      <c r="R354" s="174">
        <v>28</v>
      </c>
      <c r="S354" s="174">
        <v>79</v>
      </c>
      <c r="T354" s="174">
        <v>54</v>
      </c>
      <c r="U354" s="174">
        <v>25</v>
      </c>
      <c r="Y354" s="174">
        <v>0</v>
      </c>
      <c r="Z354" s="174">
        <v>11</v>
      </c>
      <c r="AA354" s="174" t="s">
        <v>347</v>
      </c>
      <c r="AB354" s="174">
        <v>0</v>
      </c>
      <c r="AC354" s="174">
        <v>17</v>
      </c>
      <c r="AD354" s="174" t="s">
        <v>347</v>
      </c>
      <c r="AE354" s="174">
        <v>0</v>
      </c>
      <c r="AF354" s="174" t="s">
        <v>347</v>
      </c>
      <c r="AG354" s="174">
        <v>0</v>
      </c>
      <c r="AH354" s="174" t="s">
        <v>347</v>
      </c>
      <c r="AI354" s="174">
        <v>0</v>
      </c>
      <c r="AJ354" s="174">
        <v>0</v>
      </c>
      <c r="AK354" s="174">
        <v>0</v>
      </c>
      <c r="AL354" s="174">
        <v>0</v>
      </c>
      <c r="AM354" s="174">
        <v>0</v>
      </c>
      <c r="AN354" s="174">
        <v>0</v>
      </c>
      <c r="AO354" s="174">
        <v>0</v>
      </c>
      <c r="AP354" s="174">
        <v>0</v>
      </c>
      <c r="AQ354" s="174">
        <v>0</v>
      </c>
      <c r="AR354" s="174" t="s">
        <v>347</v>
      </c>
      <c r="AS354" s="174">
        <v>37</v>
      </c>
      <c r="DE354" s="174">
        <v>13</v>
      </c>
      <c r="DF354" s="174" t="s">
        <v>347</v>
      </c>
      <c r="DG354" s="174" t="s">
        <v>347</v>
      </c>
      <c r="DH354" s="174">
        <v>12</v>
      </c>
      <c r="DI354" s="174">
        <v>0</v>
      </c>
      <c r="DJ354" s="174">
        <v>0</v>
      </c>
      <c r="DK354" s="174">
        <v>0</v>
      </c>
      <c r="DL354" s="174">
        <v>0</v>
      </c>
      <c r="DM354" s="174">
        <v>0</v>
      </c>
      <c r="DN354" s="174">
        <v>0</v>
      </c>
      <c r="DO354" s="174">
        <v>0</v>
      </c>
      <c r="DP354" s="174">
        <v>0</v>
      </c>
      <c r="DQ354" s="174">
        <v>0</v>
      </c>
      <c r="DR354" s="174" t="s">
        <v>347</v>
      </c>
      <c r="DS354" s="174" t="s">
        <v>347</v>
      </c>
      <c r="DT354" s="174">
        <v>0</v>
      </c>
      <c r="DU354" s="174" t="s">
        <v>347</v>
      </c>
      <c r="DV354" s="174">
        <v>0</v>
      </c>
      <c r="DW354" s="174">
        <v>0</v>
      </c>
      <c r="DX354" s="174">
        <v>0</v>
      </c>
      <c r="DY354" s="174">
        <v>0</v>
      </c>
      <c r="DZ354" s="174">
        <f>SUM(DE354:DY354)</f>
        <v>25</v>
      </c>
    </row>
    <row r="355" spans="1:130" x14ac:dyDescent="0.25">
      <c r="A355" s="280" t="s">
        <v>346</v>
      </c>
      <c r="B355" s="280"/>
      <c r="C355" s="200"/>
      <c r="D355" s="200"/>
    </row>
    <row r="356" spans="1:130" x14ac:dyDescent="0.25">
      <c r="A356" s="280" t="s">
        <v>346</v>
      </c>
      <c r="B356" s="280"/>
      <c r="C356" s="174">
        <v>2014</v>
      </c>
      <c r="D356" s="174" t="s">
        <v>192</v>
      </c>
      <c r="G356" s="174" t="s">
        <v>359</v>
      </c>
      <c r="H356" s="174" t="s">
        <v>359</v>
      </c>
      <c r="J356" s="174" t="s">
        <v>359</v>
      </c>
      <c r="K356" s="174">
        <v>0</v>
      </c>
      <c r="L356" s="174">
        <v>0</v>
      </c>
      <c r="M356" s="174" t="s">
        <v>359</v>
      </c>
      <c r="N356" s="174">
        <v>0</v>
      </c>
      <c r="O356" s="174">
        <f>SUM(J356:N356)</f>
        <v>0</v>
      </c>
      <c r="Q356" s="174">
        <v>34</v>
      </c>
      <c r="R356" s="174">
        <v>0</v>
      </c>
      <c r="S356" s="174">
        <v>34</v>
      </c>
      <c r="T356" s="174" t="s">
        <v>359</v>
      </c>
      <c r="U356" s="174">
        <v>29</v>
      </c>
      <c r="Y356" s="174">
        <v>0</v>
      </c>
      <c r="Z356" s="174">
        <v>0</v>
      </c>
      <c r="AA356" s="174">
        <v>0</v>
      </c>
      <c r="AB356" s="174">
        <v>0</v>
      </c>
      <c r="AC356" s="174">
        <v>0</v>
      </c>
      <c r="AD356" s="174">
        <v>0</v>
      </c>
      <c r="AE356" s="174" t="s">
        <v>359</v>
      </c>
      <c r="AF356" s="174">
        <v>0</v>
      </c>
      <c r="AG356" s="174">
        <v>0</v>
      </c>
      <c r="AH356" s="174">
        <v>0</v>
      </c>
      <c r="AI356" s="174">
        <v>0</v>
      </c>
      <c r="AJ356" s="174">
        <v>0</v>
      </c>
      <c r="AK356" s="174">
        <v>0</v>
      </c>
      <c r="AL356" s="174">
        <v>0</v>
      </c>
      <c r="AM356" s="174">
        <v>0</v>
      </c>
      <c r="AN356" s="174">
        <v>0</v>
      </c>
      <c r="AO356" s="174">
        <v>0</v>
      </c>
      <c r="AP356" s="174">
        <v>0</v>
      </c>
      <c r="AQ356" s="174">
        <v>0</v>
      </c>
      <c r="AR356" s="174">
        <v>0</v>
      </c>
      <c r="AS356" s="174" t="s">
        <v>359</v>
      </c>
      <c r="DE356" s="174" t="s">
        <v>347</v>
      </c>
      <c r="DF356" s="174">
        <v>0</v>
      </c>
      <c r="DG356" s="174">
        <v>0</v>
      </c>
      <c r="DH356" s="174">
        <v>0</v>
      </c>
      <c r="DI356" s="174">
        <v>0</v>
      </c>
      <c r="DJ356" s="174">
        <v>0</v>
      </c>
      <c r="DK356" s="174">
        <v>0</v>
      </c>
      <c r="DL356" s="174">
        <v>0</v>
      </c>
      <c r="DM356" s="174">
        <v>0</v>
      </c>
      <c r="DN356" s="174">
        <v>0</v>
      </c>
      <c r="DO356" s="174">
        <v>0</v>
      </c>
      <c r="DP356" s="174">
        <v>0</v>
      </c>
      <c r="DQ356" s="174">
        <v>0</v>
      </c>
      <c r="DR356" s="174">
        <v>0</v>
      </c>
      <c r="DS356" s="174">
        <v>0</v>
      </c>
      <c r="DT356" s="174">
        <v>0</v>
      </c>
      <c r="DU356" s="174">
        <v>0</v>
      </c>
      <c r="DV356" s="174">
        <v>0</v>
      </c>
      <c r="DW356" s="174">
        <v>0</v>
      </c>
      <c r="DX356" s="174">
        <v>0</v>
      </c>
      <c r="DY356" s="174">
        <v>0</v>
      </c>
      <c r="DZ356" s="174">
        <f>SUM(DE356:DY356)</f>
        <v>0</v>
      </c>
    </row>
    <row r="357" spans="1:130" x14ac:dyDescent="0.25">
      <c r="A357" s="280" t="s">
        <v>346</v>
      </c>
      <c r="B357" s="280"/>
      <c r="C357" s="174">
        <v>2014</v>
      </c>
      <c r="D357" s="204" t="s">
        <v>309</v>
      </c>
      <c r="G357" s="174">
        <v>151</v>
      </c>
      <c r="H357" s="174">
        <v>151</v>
      </c>
      <c r="J357" s="174">
        <v>35</v>
      </c>
      <c r="K357" s="174" t="s">
        <v>347</v>
      </c>
      <c r="L357" s="174">
        <v>102</v>
      </c>
      <c r="M357" s="174" t="s">
        <v>347</v>
      </c>
      <c r="N357" s="174">
        <v>0</v>
      </c>
      <c r="O357" s="174">
        <f>SUM(J357:N357)</f>
        <v>137</v>
      </c>
      <c r="Q357" s="174">
        <v>94</v>
      </c>
      <c r="R357" s="174">
        <v>33</v>
      </c>
      <c r="S357" s="174">
        <v>61</v>
      </c>
      <c r="T357" s="174">
        <v>40</v>
      </c>
      <c r="U357" s="174">
        <v>21</v>
      </c>
      <c r="Y357" s="174">
        <v>0</v>
      </c>
      <c r="Z357" s="174" t="s">
        <v>347</v>
      </c>
      <c r="AA357" s="174" t="s">
        <v>347</v>
      </c>
      <c r="AB357" s="174" t="s">
        <v>347</v>
      </c>
      <c r="AC357" s="174">
        <v>14</v>
      </c>
      <c r="AD357" s="174" t="s">
        <v>347</v>
      </c>
      <c r="AE357" s="174">
        <v>0</v>
      </c>
      <c r="AF357" s="174" t="s">
        <v>347</v>
      </c>
      <c r="AG357" s="174">
        <v>0</v>
      </c>
      <c r="AH357" s="174" t="s">
        <v>347</v>
      </c>
      <c r="AI357" s="174" t="s">
        <v>347</v>
      </c>
      <c r="AJ357" s="174">
        <v>0</v>
      </c>
      <c r="AK357" s="174">
        <v>0</v>
      </c>
      <c r="AL357" s="174">
        <v>0</v>
      </c>
      <c r="AM357" s="174">
        <v>0</v>
      </c>
      <c r="AN357" s="174">
        <v>0</v>
      </c>
      <c r="AO357" s="174">
        <v>0</v>
      </c>
      <c r="AP357" s="174">
        <v>0</v>
      </c>
      <c r="AQ357" s="174">
        <v>0</v>
      </c>
      <c r="AR357" s="174" t="s">
        <v>347</v>
      </c>
      <c r="AS357" s="174">
        <v>35</v>
      </c>
      <c r="DE357" s="174" t="s">
        <v>347</v>
      </c>
      <c r="DF357" s="174" t="s">
        <v>347</v>
      </c>
      <c r="DG357" s="174" t="s">
        <v>347</v>
      </c>
      <c r="DH357" s="174" t="s">
        <v>347</v>
      </c>
      <c r="DI357" s="174">
        <v>0</v>
      </c>
      <c r="DJ357" s="174">
        <v>0</v>
      </c>
      <c r="DK357" s="174" t="s">
        <v>347</v>
      </c>
      <c r="DL357" s="174">
        <v>0</v>
      </c>
      <c r="DM357" s="174" t="s">
        <v>347</v>
      </c>
      <c r="DN357" s="174">
        <v>0</v>
      </c>
      <c r="DO357" s="174">
        <v>0</v>
      </c>
      <c r="DP357" s="174">
        <v>0</v>
      </c>
      <c r="DQ357" s="174">
        <v>0</v>
      </c>
      <c r="DR357" s="174" t="s">
        <v>347</v>
      </c>
      <c r="DS357" s="174" t="s">
        <v>347</v>
      </c>
      <c r="DT357" s="174">
        <v>0</v>
      </c>
      <c r="DU357" s="174" t="s">
        <v>347</v>
      </c>
      <c r="DV357" s="174">
        <v>0</v>
      </c>
      <c r="DW357" s="174" t="s">
        <v>347</v>
      </c>
      <c r="DX357" s="174">
        <v>0</v>
      </c>
      <c r="DY357" s="174">
        <v>0</v>
      </c>
      <c r="DZ357" s="174">
        <f>SUM(DE357:DY357)</f>
        <v>0</v>
      </c>
    </row>
    <row r="358" spans="1:130" x14ac:dyDescent="0.25">
      <c r="A358" s="280" t="s">
        <v>348</v>
      </c>
      <c r="B358" s="280"/>
      <c r="C358" s="174">
        <v>2012</v>
      </c>
      <c r="D358" s="204" t="s">
        <v>309</v>
      </c>
      <c r="G358" s="174">
        <v>711</v>
      </c>
      <c r="H358" s="174">
        <v>73</v>
      </c>
      <c r="J358" s="174">
        <v>46</v>
      </c>
      <c r="K358" s="174">
        <v>0</v>
      </c>
      <c r="L358" s="174">
        <v>0</v>
      </c>
      <c r="M358" s="174">
        <v>0</v>
      </c>
      <c r="N358" s="174">
        <v>0</v>
      </c>
      <c r="O358" s="174">
        <v>46</v>
      </c>
      <c r="Q358" s="174">
        <v>724</v>
      </c>
      <c r="S358" s="174">
        <v>97</v>
      </c>
      <c r="AC358" s="174">
        <v>32</v>
      </c>
      <c r="AD358" s="174">
        <v>9</v>
      </c>
      <c r="AE358" s="174">
        <v>0</v>
      </c>
      <c r="AF358" s="174">
        <v>1</v>
      </c>
      <c r="AG358" s="174">
        <v>0</v>
      </c>
      <c r="AH358" s="174">
        <v>0</v>
      </c>
      <c r="AI358" s="174">
        <v>1</v>
      </c>
      <c r="AJ358" s="174">
        <v>0</v>
      </c>
      <c r="AK358" s="174">
        <v>0</v>
      </c>
      <c r="AL358" s="174">
        <v>0</v>
      </c>
      <c r="AM358" s="174">
        <v>0</v>
      </c>
      <c r="AN358" s="174">
        <v>1</v>
      </c>
      <c r="AO358" s="174">
        <v>0</v>
      </c>
      <c r="AP358" s="174">
        <v>0</v>
      </c>
      <c r="AQ358" s="174">
        <v>0</v>
      </c>
      <c r="AR358" s="174">
        <v>0</v>
      </c>
      <c r="DE358" s="174">
        <v>12</v>
      </c>
      <c r="DF358" s="174">
        <v>3</v>
      </c>
      <c r="DG358" s="174">
        <v>6</v>
      </c>
      <c r="DH358" s="174">
        <v>6</v>
      </c>
      <c r="DI358" s="174">
        <v>0</v>
      </c>
      <c r="DJ358" s="174">
        <v>0</v>
      </c>
      <c r="DK358" s="174">
        <v>3</v>
      </c>
      <c r="DL358" s="174">
        <v>0</v>
      </c>
      <c r="DM358" s="174">
        <v>2</v>
      </c>
      <c r="DN358" s="174">
        <v>2</v>
      </c>
      <c r="DO358" s="174">
        <v>0</v>
      </c>
      <c r="DP358" s="174">
        <v>0</v>
      </c>
      <c r="DQ358" s="174">
        <v>0</v>
      </c>
      <c r="DR358" s="174">
        <v>6</v>
      </c>
      <c r="DS358" s="174">
        <v>1</v>
      </c>
      <c r="DT358" s="174">
        <v>0</v>
      </c>
      <c r="DU358" s="174">
        <v>1</v>
      </c>
      <c r="DV358" s="174">
        <v>0</v>
      </c>
      <c r="DW358" s="174">
        <v>0</v>
      </c>
      <c r="DX358" s="174">
        <v>0</v>
      </c>
      <c r="DY358" s="174">
        <v>4</v>
      </c>
      <c r="DZ358" s="174">
        <f>SUM(DE358:DY358)</f>
        <v>46</v>
      </c>
    </row>
    <row r="359" spans="1:130" x14ac:dyDescent="0.25">
      <c r="A359" s="280" t="s">
        <v>348</v>
      </c>
      <c r="B359" s="280"/>
      <c r="C359" s="173"/>
      <c r="D359" s="241"/>
      <c r="G359" s="173"/>
      <c r="H359" s="173"/>
      <c r="J359" s="173"/>
      <c r="K359" s="173"/>
      <c r="L359" s="173"/>
      <c r="M359" s="173"/>
      <c r="N359" s="173"/>
      <c r="O359" s="173"/>
      <c r="P359" s="173"/>
    </row>
    <row r="360" spans="1:130" x14ac:dyDescent="0.25">
      <c r="A360" s="280" t="s">
        <v>348</v>
      </c>
      <c r="B360" s="280"/>
      <c r="C360" s="174">
        <v>2013</v>
      </c>
      <c r="D360" s="204" t="s">
        <v>309</v>
      </c>
      <c r="G360" s="174">
        <v>573</v>
      </c>
      <c r="H360" s="174">
        <v>47</v>
      </c>
      <c r="J360" s="174">
        <v>23</v>
      </c>
      <c r="K360" s="174">
        <v>0</v>
      </c>
      <c r="L360" s="174">
        <v>0</v>
      </c>
      <c r="M360" s="174">
        <v>0</v>
      </c>
      <c r="N360" s="174">
        <v>0</v>
      </c>
      <c r="O360" s="174">
        <v>23</v>
      </c>
      <c r="Q360" s="174">
        <v>590</v>
      </c>
      <c r="S360" s="174">
        <v>93</v>
      </c>
      <c r="AC360" s="174">
        <v>19</v>
      </c>
      <c r="AD360" s="174">
        <v>4</v>
      </c>
      <c r="AE360" s="174">
        <v>0</v>
      </c>
      <c r="AF360" s="174">
        <v>4</v>
      </c>
      <c r="AG360" s="174">
        <v>0</v>
      </c>
      <c r="AH360" s="174">
        <v>1</v>
      </c>
      <c r="AI360" s="174">
        <v>4</v>
      </c>
      <c r="AJ360" s="174">
        <v>0</v>
      </c>
      <c r="AK360" s="174">
        <v>0</v>
      </c>
      <c r="AL360" s="174">
        <v>0</v>
      </c>
      <c r="AM360" s="174">
        <v>0</v>
      </c>
      <c r="AN360" s="174">
        <v>1</v>
      </c>
      <c r="AO360" s="174">
        <v>0</v>
      </c>
      <c r="AP360" s="174">
        <v>0</v>
      </c>
      <c r="AQ360" s="174">
        <v>0</v>
      </c>
      <c r="AR360" s="174">
        <v>0</v>
      </c>
      <c r="DE360" s="174">
        <v>10</v>
      </c>
      <c r="DF360" s="174">
        <v>3</v>
      </c>
      <c r="DG360" s="174">
        <v>1</v>
      </c>
      <c r="DH360" s="174">
        <v>1</v>
      </c>
      <c r="DI360" s="174">
        <v>1</v>
      </c>
      <c r="DJ360" s="174">
        <v>0</v>
      </c>
      <c r="DK360" s="174">
        <v>1</v>
      </c>
      <c r="DL360" s="174">
        <v>0</v>
      </c>
      <c r="DM360" s="174">
        <v>1</v>
      </c>
      <c r="DN360" s="174">
        <v>0</v>
      </c>
      <c r="DO360" s="174">
        <v>0</v>
      </c>
      <c r="DP360" s="174">
        <v>0</v>
      </c>
      <c r="DQ360" s="174">
        <v>0</v>
      </c>
      <c r="DR360" s="174">
        <v>0</v>
      </c>
      <c r="DS360" s="174">
        <v>1</v>
      </c>
      <c r="DT360" s="174">
        <v>0</v>
      </c>
      <c r="DU360" s="174">
        <v>0</v>
      </c>
      <c r="DV360" s="174">
        <v>0</v>
      </c>
      <c r="DW360" s="174">
        <v>0</v>
      </c>
      <c r="DX360" s="174">
        <v>1</v>
      </c>
      <c r="DY360" s="174">
        <v>3</v>
      </c>
      <c r="DZ360" s="174">
        <f>SUM(DE360:DY360)</f>
        <v>23</v>
      </c>
    </row>
    <row r="361" spans="1:130" x14ac:dyDescent="0.25">
      <c r="A361" s="280" t="s">
        <v>348</v>
      </c>
      <c r="B361" s="280"/>
      <c r="C361" s="200"/>
      <c r="D361" s="200"/>
    </row>
    <row r="362" spans="1:130" x14ac:dyDescent="0.25">
      <c r="A362" s="280" t="s">
        <v>348</v>
      </c>
      <c r="B362" s="280"/>
      <c r="C362" s="174">
        <v>2014</v>
      </c>
      <c r="D362" s="204" t="s">
        <v>309</v>
      </c>
      <c r="G362" s="174">
        <v>448</v>
      </c>
      <c r="H362" s="174">
        <v>36</v>
      </c>
      <c r="J362" s="174">
        <v>21</v>
      </c>
      <c r="K362" s="174">
        <v>0</v>
      </c>
      <c r="L362" s="174">
        <v>0</v>
      </c>
      <c r="M362" s="174">
        <v>0</v>
      </c>
      <c r="N362" s="174">
        <v>0</v>
      </c>
      <c r="O362" s="174">
        <v>21</v>
      </c>
      <c r="Q362" s="174">
        <v>479</v>
      </c>
      <c r="S362" s="174">
        <v>102</v>
      </c>
      <c r="AC362" s="174">
        <v>12</v>
      </c>
      <c r="AD362" s="174">
        <v>3</v>
      </c>
      <c r="AE362" s="174">
        <v>0</v>
      </c>
      <c r="AF362" s="174">
        <v>4</v>
      </c>
      <c r="AG362" s="174">
        <v>0</v>
      </c>
      <c r="AH362" s="174">
        <v>1</v>
      </c>
      <c r="AI362" s="174">
        <v>4</v>
      </c>
      <c r="AJ362" s="174">
        <v>0</v>
      </c>
      <c r="AK362" s="174">
        <v>0</v>
      </c>
      <c r="AL362" s="174">
        <v>0</v>
      </c>
      <c r="AM362" s="174">
        <v>0</v>
      </c>
      <c r="AN362" s="174">
        <v>0</v>
      </c>
      <c r="AO362" s="174">
        <v>0</v>
      </c>
      <c r="AP362" s="174">
        <v>0</v>
      </c>
      <c r="AQ362" s="174">
        <v>0</v>
      </c>
      <c r="AR362" s="174">
        <v>1</v>
      </c>
      <c r="DE362" s="174">
        <v>5</v>
      </c>
      <c r="DF362" s="174">
        <v>1</v>
      </c>
      <c r="DG362" s="174">
        <v>0</v>
      </c>
      <c r="DH362" s="174">
        <v>2</v>
      </c>
      <c r="DI362" s="174">
        <v>0</v>
      </c>
      <c r="DJ362" s="174">
        <v>0</v>
      </c>
      <c r="DK362" s="174">
        <v>2</v>
      </c>
      <c r="DL362" s="174">
        <v>0</v>
      </c>
      <c r="DM362" s="174">
        <v>0</v>
      </c>
      <c r="DN362" s="174">
        <v>1</v>
      </c>
      <c r="DO362" s="174">
        <v>0</v>
      </c>
      <c r="DP362" s="174">
        <v>0</v>
      </c>
      <c r="DQ362" s="174">
        <v>1</v>
      </c>
      <c r="DR362" s="174">
        <v>3</v>
      </c>
      <c r="DS362" s="174">
        <v>0</v>
      </c>
      <c r="DT362" s="174">
        <v>0</v>
      </c>
      <c r="DU362" s="174">
        <v>0</v>
      </c>
      <c r="DV362" s="174">
        <v>1</v>
      </c>
      <c r="DW362" s="174">
        <v>4</v>
      </c>
      <c r="DX362" s="174">
        <v>0</v>
      </c>
      <c r="DY362" s="174">
        <v>1</v>
      </c>
      <c r="DZ362" s="174">
        <f t="shared" ref="DZ362" si="4">SUM(DE362:DY362)</f>
        <v>21</v>
      </c>
    </row>
    <row r="363" spans="1:130" x14ac:dyDescent="0.25">
      <c r="A363" s="280" t="s">
        <v>350</v>
      </c>
      <c r="B363" s="280"/>
      <c r="C363" s="174">
        <v>2012</v>
      </c>
      <c r="D363" s="174" t="s">
        <v>192</v>
      </c>
      <c r="G363" s="174" t="s">
        <v>194</v>
      </c>
      <c r="H363" s="174" t="s">
        <v>194</v>
      </c>
      <c r="J363" s="174" t="s">
        <v>194</v>
      </c>
      <c r="K363" s="174" t="s">
        <v>194</v>
      </c>
      <c r="L363" s="174" t="s">
        <v>194</v>
      </c>
      <c r="M363" s="174" t="s">
        <v>194</v>
      </c>
      <c r="N363" s="174" t="s">
        <v>194</v>
      </c>
      <c r="O363" s="174" t="s">
        <v>194</v>
      </c>
    </row>
    <row r="364" spans="1:130" x14ac:dyDescent="0.25">
      <c r="A364" s="280" t="s">
        <v>350</v>
      </c>
      <c r="B364" s="280"/>
      <c r="C364" s="174">
        <v>2012</v>
      </c>
      <c r="D364" s="204" t="s">
        <v>309</v>
      </c>
      <c r="G364" s="174" t="s">
        <v>194</v>
      </c>
      <c r="H364" s="174" t="s">
        <v>194</v>
      </c>
      <c r="J364" s="174" t="s">
        <v>194</v>
      </c>
      <c r="K364" s="174" t="s">
        <v>194</v>
      </c>
      <c r="L364" s="174" t="s">
        <v>194</v>
      </c>
      <c r="M364" s="174" t="s">
        <v>194</v>
      </c>
      <c r="N364" s="174" t="s">
        <v>194</v>
      </c>
      <c r="O364" s="174" t="s">
        <v>194</v>
      </c>
    </row>
    <row r="365" spans="1:130" x14ac:dyDescent="0.25">
      <c r="A365" s="280" t="s">
        <v>350</v>
      </c>
      <c r="B365" s="280"/>
      <c r="C365" s="173"/>
      <c r="D365" s="241"/>
      <c r="G365" s="173"/>
      <c r="H365" s="173"/>
      <c r="J365" s="173"/>
      <c r="K365" s="173"/>
      <c r="L365" s="173"/>
      <c r="M365" s="173"/>
      <c r="N365" s="173"/>
      <c r="O365" s="173"/>
      <c r="P365" s="173"/>
    </row>
    <row r="366" spans="1:130" x14ac:dyDescent="0.25">
      <c r="A366" s="280" t="s">
        <v>350</v>
      </c>
      <c r="B366" s="280"/>
      <c r="C366" s="174">
        <v>2013</v>
      </c>
      <c r="D366" s="174" t="s">
        <v>192</v>
      </c>
      <c r="G366" s="174" t="s">
        <v>194</v>
      </c>
      <c r="H366" s="174" t="s">
        <v>194</v>
      </c>
      <c r="J366" s="174" t="s">
        <v>194</v>
      </c>
      <c r="K366" s="174" t="s">
        <v>194</v>
      </c>
      <c r="L366" s="174" t="s">
        <v>194</v>
      </c>
      <c r="M366" s="174" t="s">
        <v>194</v>
      </c>
      <c r="N366" s="174" t="s">
        <v>194</v>
      </c>
      <c r="O366" s="174" t="s">
        <v>194</v>
      </c>
    </row>
    <row r="367" spans="1:130" x14ac:dyDescent="0.25">
      <c r="A367" s="280" t="s">
        <v>350</v>
      </c>
      <c r="B367" s="280"/>
      <c r="C367" s="174">
        <v>2013</v>
      </c>
      <c r="D367" s="204" t="s">
        <v>309</v>
      </c>
      <c r="G367" s="174">
        <v>9</v>
      </c>
      <c r="H367" s="174">
        <v>9</v>
      </c>
      <c r="J367" s="174">
        <v>9</v>
      </c>
      <c r="K367" s="174">
        <v>0</v>
      </c>
      <c r="L367" s="174">
        <v>0</v>
      </c>
      <c r="M367" s="174">
        <v>0</v>
      </c>
      <c r="N367" s="174">
        <v>0</v>
      </c>
      <c r="O367" s="174">
        <v>9</v>
      </c>
    </row>
    <row r="368" spans="1:130" x14ac:dyDescent="0.25">
      <c r="A368" s="280" t="s">
        <v>350</v>
      </c>
      <c r="B368" s="280"/>
      <c r="C368" s="200"/>
      <c r="D368" s="200"/>
    </row>
    <row r="369" spans="1:130" x14ac:dyDescent="0.25">
      <c r="A369" s="280" t="s">
        <v>350</v>
      </c>
      <c r="B369" s="280"/>
      <c r="C369" s="174">
        <v>2014</v>
      </c>
      <c r="D369" s="174" t="s">
        <v>192</v>
      </c>
      <c r="G369" s="174" t="s">
        <v>194</v>
      </c>
      <c r="H369" s="174" t="s">
        <v>194</v>
      </c>
      <c r="J369" s="174" t="s">
        <v>194</v>
      </c>
      <c r="K369" s="174" t="s">
        <v>194</v>
      </c>
      <c r="L369" s="174" t="s">
        <v>194</v>
      </c>
      <c r="M369" s="174" t="s">
        <v>194</v>
      </c>
      <c r="N369" s="174" t="s">
        <v>194</v>
      </c>
      <c r="O369" s="174" t="s">
        <v>194</v>
      </c>
    </row>
    <row r="370" spans="1:130" x14ac:dyDescent="0.25">
      <c r="A370" s="280" t="s">
        <v>350</v>
      </c>
      <c r="B370" s="280"/>
      <c r="C370" s="174">
        <v>2014</v>
      </c>
      <c r="D370" s="204" t="s">
        <v>309</v>
      </c>
      <c r="G370" s="174" t="s">
        <v>194</v>
      </c>
      <c r="H370" s="174" t="s">
        <v>194</v>
      </c>
      <c r="J370" s="174" t="s">
        <v>194</v>
      </c>
      <c r="K370" s="174" t="s">
        <v>194</v>
      </c>
      <c r="L370" s="174" t="s">
        <v>194</v>
      </c>
      <c r="M370" s="174" t="s">
        <v>194</v>
      </c>
      <c r="N370" s="174" t="s">
        <v>194</v>
      </c>
      <c r="O370" s="174" t="s">
        <v>194</v>
      </c>
    </row>
    <row r="371" spans="1:130" x14ac:dyDescent="0.25">
      <c r="A371" s="280" t="s">
        <v>351</v>
      </c>
      <c r="B371" s="280"/>
      <c r="C371" s="174">
        <v>2012</v>
      </c>
      <c r="D371" s="174" t="s">
        <v>192</v>
      </c>
      <c r="G371" s="174">
        <v>10</v>
      </c>
      <c r="H371" s="174">
        <v>8</v>
      </c>
      <c r="J371" s="174">
        <v>4</v>
      </c>
      <c r="K371" s="174">
        <v>3</v>
      </c>
      <c r="L371" s="174">
        <v>0</v>
      </c>
      <c r="M371" s="174">
        <v>1</v>
      </c>
      <c r="N371" s="174">
        <v>0</v>
      </c>
      <c r="O371" s="174">
        <v>8</v>
      </c>
      <c r="Q371" s="174">
        <v>10</v>
      </c>
      <c r="R371" s="174">
        <v>0</v>
      </c>
      <c r="S371" s="174">
        <v>10</v>
      </c>
      <c r="T371" s="174">
        <v>5</v>
      </c>
      <c r="U371" s="174">
        <v>5</v>
      </c>
      <c r="Y371" s="174">
        <v>0</v>
      </c>
      <c r="Z371" s="174">
        <v>4</v>
      </c>
      <c r="AA371" s="174">
        <v>0</v>
      </c>
      <c r="AB371" s="174">
        <v>0</v>
      </c>
      <c r="AC371" s="174">
        <v>4</v>
      </c>
      <c r="AD371" s="174">
        <v>0</v>
      </c>
      <c r="AE371" s="204">
        <v>0</v>
      </c>
      <c r="AF371" s="174">
        <v>0</v>
      </c>
      <c r="AG371" s="174">
        <v>0</v>
      </c>
      <c r="AH371" s="174">
        <v>0</v>
      </c>
      <c r="AI371" s="174">
        <v>0</v>
      </c>
      <c r="AJ371" s="174">
        <v>0</v>
      </c>
      <c r="AK371" s="174">
        <v>0</v>
      </c>
      <c r="AL371" s="174">
        <v>0</v>
      </c>
      <c r="AM371" s="174">
        <v>0</v>
      </c>
      <c r="AN371" s="174">
        <v>0</v>
      </c>
      <c r="AO371" s="174">
        <v>0</v>
      </c>
      <c r="AP371" s="174">
        <v>0</v>
      </c>
      <c r="AQ371" s="174">
        <v>0</v>
      </c>
      <c r="AR371" s="174">
        <v>0</v>
      </c>
      <c r="AS371" s="174">
        <v>8</v>
      </c>
      <c r="DE371" s="174" t="s">
        <v>291</v>
      </c>
      <c r="DF371" s="174" t="s">
        <v>291</v>
      </c>
      <c r="DG371" s="174" t="s">
        <v>291</v>
      </c>
      <c r="DH371" s="174" t="s">
        <v>291</v>
      </c>
      <c r="DI371" s="174" t="s">
        <v>291</v>
      </c>
      <c r="DJ371" s="174" t="s">
        <v>291</v>
      </c>
      <c r="DK371" s="174" t="s">
        <v>291</v>
      </c>
      <c r="DL371" s="174" t="s">
        <v>291</v>
      </c>
      <c r="DM371" s="174" t="s">
        <v>291</v>
      </c>
      <c r="DN371" s="174" t="s">
        <v>291</v>
      </c>
      <c r="DO371" s="174" t="s">
        <v>291</v>
      </c>
      <c r="DP371" s="174" t="s">
        <v>291</v>
      </c>
      <c r="DQ371" s="174" t="s">
        <v>291</v>
      </c>
      <c r="DR371" s="174" t="s">
        <v>291</v>
      </c>
      <c r="DS371" s="174" t="s">
        <v>291</v>
      </c>
      <c r="DT371" s="174" t="s">
        <v>291</v>
      </c>
      <c r="DU371" s="174" t="s">
        <v>291</v>
      </c>
      <c r="DV371" s="174" t="s">
        <v>291</v>
      </c>
      <c r="DW371" s="174" t="s">
        <v>291</v>
      </c>
      <c r="DX371" s="174" t="s">
        <v>291</v>
      </c>
      <c r="DY371" s="174" t="s">
        <v>291</v>
      </c>
      <c r="DZ371" s="174" t="s">
        <v>291</v>
      </c>
    </row>
    <row r="372" spans="1:130" x14ac:dyDescent="0.25">
      <c r="A372" s="280" t="s">
        <v>351</v>
      </c>
      <c r="B372" s="280"/>
      <c r="C372" s="174">
        <v>2012</v>
      </c>
      <c r="D372" s="204" t="s">
        <v>309</v>
      </c>
      <c r="G372" s="174">
        <v>40</v>
      </c>
      <c r="H372" s="174">
        <v>36</v>
      </c>
      <c r="J372" s="174">
        <v>29</v>
      </c>
      <c r="K372" s="174">
        <v>5</v>
      </c>
      <c r="L372" s="174">
        <v>0</v>
      </c>
      <c r="M372" s="174">
        <v>1</v>
      </c>
      <c r="N372" s="174">
        <v>1</v>
      </c>
      <c r="O372" s="174">
        <v>36</v>
      </c>
      <c r="Y372" s="174">
        <v>0</v>
      </c>
      <c r="Z372" s="174">
        <v>24</v>
      </c>
      <c r="AA372" s="174">
        <v>5</v>
      </c>
      <c r="AB372" s="174">
        <v>0</v>
      </c>
      <c r="AC372" s="174">
        <v>29</v>
      </c>
      <c r="AD372" s="174">
        <v>0</v>
      </c>
      <c r="AE372" s="204">
        <v>0</v>
      </c>
      <c r="AF372" s="174">
        <v>0</v>
      </c>
      <c r="AG372" s="174">
        <v>0</v>
      </c>
      <c r="AH372" s="174">
        <v>0</v>
      </c>
      <c r="AI372" s="174">
        <v>0</v>
      </c>
      <c r="AJ372" s="174">
        <v>0</v>
      </c>
      <c r="AK372" s="174">
        <v>0</v>
      </c>
      <c r="AL372" s="174">
        <v>0</v>
      </c>
      <c r="AM372" s="174">
        <v>0</v>
      </c>
      <c r="AN372" s="174">
        <v>0</v>
      </c>
      <c r="AO372" s="174">
        <v>0</v>
      </c>
      <c r="AP372" s="174">
        <v>0</v>
      </c>
      <c r="AQ372" s="174">
        <v>0</v>
      </c>
      <c r="AR372" s="174">
        <v>0</v>
      </c>
      <c r="AS372" s="174">
        <v>29</v>
      </c>
      <c r="DE372" s="174" t="s">
        <v>291</v>
      </c>
      <c r="DF372" s="174" t="s">
        <v>291</v>
      </c>
      <c r="DG372" s="174" t="s">
        <v>291</v>
      </c>
      <c r="DH372" s="174" t="s">
        <v>291</v>
      </c>
      <c r="DI372" s="174" t="s">
        <v>291</v>
      </c>
      <c r="DJ372" s="174" t="s">
        <v>291</v>
      </c>
      <c r="DK372" s="174" t="s">
        <v>291</v>
      </c>
      <c r="DL372" s="174" t="s">
        <v>291</v>
      </c>
      <c r="DM372" s="174" t="s">
        <v>291</v>
      </c>
      <c r="DN372" s="174" t="s">
        <v>291</v>
      </c>
      <c r="DO372" s="174" t="s">
        <v>291</v>
      </c>
      <c r="DP372" s="174" t="s">
        <v>291</v>
      </c>
      <c r="DQ372" s="174" t="s">
        <v>291</v>
      </c>
      <c r="DR372" s="174" t="s">
        <v>291</v>
      </c>
      <c r="DS372" s="174" t="s">
        <v>291</v>
      </c>
      <c r="DT372" s="174" t="s">
        <v>291</v>
      </c>
      <c r="DU372" s="174" t="s">
        <v>291</v>
      </c>
      <c r="DV372" s="174" t="s">
        <v>291</v>
      </c>
      <c r="DW372" s="174" t="s">
        <v>291</v>
      </c>
      <c r="DX372" s="174" t="s">
        <v>291</v>
      </c>
      <c r="DY372" s="174" t="s">
        <v>291</v>
      </c>
      <c r="DZ372" s="174" t="s">
        <v>291</v>
      </c>
    </row>
    <row r="373" spans="1:130" x14ac:dyDescent="0.25">
      <c r="A373" s="280" t="s">
        <v>351</v>
      </c>
      <c r="B373" s="280"/>
      <c r="C373" s="173"/>
      <c r="D373" s="241"/>
      <c r="G373" s="173"/>
      <c r="H373" s="173"/>
      <c r="J373" s="173"/>
      <c r="K373" s="173"/>
      <c r="L373" s="173"/>
      <c r="M373" s="173"/>
      <c r="N373" s="173"/>
      <c r="O373" s="173"/>
      <c r="P373" s="173"/>
      <c r="AE373" s="260"/>
    </row>
    <row r="374" spans="1:130" x14ac:dyDescent="0.25">
      <c r="A374" s="280" t="s">
        <v>351</v>
      </c>
      <c r="B374" s="280"/>
      <c r="C374" s="174">
        <v>2013</v>
      </c>
      <c r="D374" s="174" t="s">
        <v>192</v>
      </c>
      <c r="G374" s="174">
        <v>73</v>
      </c>
      <c r="H374" s="174">
        <v>55</v>
      </c>
      <c r="J374" s="174">
        <v>11</v>
      </c>
      <c r="K374" s="174">
        <v>1</v>
      </c>
      <c r="L374" s="174">
        <v>4</v>
      </c>
      <c r="M374" s="174">
        <v>14</v>
      </c>
      <c r="N374" s="174">
        <v>0</v>
      </c>
      <c r="O374" s="174">
        <v>29</v>
      </c>
      <c r="Q374" s="174">
        <v>22</v>
      </c>
      <c r="R374" s="174">
        <v>0</v>
      </c>
      <c r="S374" s="174">
        <v>22</v>
      </c>
      <c r="T374" s="174">
        <v>7</v>
      </c>
      <c r="U374" s="174">
        <v>15</v>
      </c>
      <c r="Y374" s="174">
        <v>0</v>
      </c>
      <c r="Z374" s="174">
        <v>11</v>
      </c>
      <c r="AA374" s="174">
        <v>0</v>
      </c>
      <c r="AB374" s="174">
        <v>0</v>
      </c>
      <c r="AC374" s="174">
        <v>11</v>
      </c>
      <c r="AD374" s="174">
        <v>0</v>
      </c>
      <c r="AE374" s="204">
        <v>0</v>
      </c>
      <c r="AF374" s="174">
        <v>0</v>
      </c>
      <c r="AG374" s="174">
        <v>0</v>
      </c>
      <c r="AH374" s="174">
        <v>0</v>
      </c>
      <c r="AI374" s="174">
        <v>0</v>
      </c>
      <c r="AJ374" s="174">
        <v>0</v>
      </c>
      <c r="AK374" s="174">
        <v>0</v>
      </c>
      <c r="AL374" s="174">
        <v>0</v>
      </c>
      <c r="AM374" s="174">
        <v>0</v>
      </c>
      <c r="AN374" s="174">
        <v>0</v>
      </c>
      <c r="AO374" s="174">
        <v>0</v>
      </c>
      <c r="AP374" s="174">
        <v>0</v>
      </c>
      <c r="AQ374" s="174">
        <v>0</v>
      </c>
      <c r="AR374" s="174">
        <v>0</v>
      </c>
      <c r="AS374" s="174">
        <v>11</v>
      </c>
      <c r="DE374" s="174" t="s">
        <v>291</v>
      </c>
      <c r="DF374" s="174" t="s">
        <v>291</v>
      </c>
      <c r="DG374" s="174" t="s">
        <v>291</v>
      </c>
      <c r="DH374" s="174" t="s">
        <v>291</v>
      </c>
      <c r="DI374" s="174" t="s">
        <v>291</v>
      </c>
      <c r="DJ374" s="174" t="s">
        <v>291</v>
      </c>
      <c r="DK374" s="174" t="s">
        <v>291</v>
      </c>
      <c r="DL374" s="174" t="s">
        <v>291</v>
      </c>
      <c r="DM374" s="174" t="s">
        <v>291</v>
      </c>
      <c r="DN374" s="174" t="s">
        <v>291</v>
      </c>
      <c r="DO374" s="174" t="s">
        <v>291</v>
      </c>
      <c r="DP374" s="174" t="s">
        <v>291</v>
      </c>
      <c r="DQ374" s="174" t="s">
        <v>291</v>
      </c>
      <c r="DR374" s="174" t="s">
        <v>291</v>
      </c>
      <c r="DS374" s="174" t="s">
        <v>291</v>
      </c>
      <c r="DT374" s="174" t="s">
        <v>291</v>
      </c>
      <c r="DU374" s="174" t="s">
        <v>291</v>
      </c>
      <c r="DV374" s="174" t="s">
        <v>291</v>
      </c>
      <c r="DW374" s="174" t="s">
        <v>291</v>
      </c>
      <c r="DX374" s="174" t="s">
        <v>291</v>
      </c>
      <c r="DY374" s="174" t="s">
        <v>291</v>
      </c>
      <c r="DZ374" s="174" t="s">
        <v>291</v>
      </c>
    </row>
    <row r="375" spans="1:130" x14ac:dyDescent="0.25">
      <c r="A375" s="280" t="s">
        <v>351</v>
      </c>
      <c r="B375" s="280"/>
      <c r="C375" s="174">
        <v>2013</v>
      </c>
      <c r="D375" s="204" t="s">
        <v>309</v>
      </c>
      <c r="G375" s="174">
        <v>56</v>
      </c>
      <c r="H375" s="174">
        <v>53</v>
      </c>
      <c r="J375" s="174">
        <v>26</v>
      </c>
      <c r="K375" s="174">
        <v>4</v>
      </c>
      <c r="L375" s="174">
        <v>2</v>
      </c>
      <c r="M375" s="174">
        <v>10</v>
      </c>
      <c r="N375" s="174">
        <v>0</v>
      </c>
      <c r="O375" s="174">
        <v>42</v>
      </c>
      <c r="Y375" s="174">
        <v>0</v>
      </c>
      <c r="Z375" s="174">
        <v>24</v>
      </c>
      <c r="AA375" s="174">
        <v>2</v>
      </c>
      <c r="AB375" s="174">
        <v>0</v>
      </c>
      <c r="AC375" s="174">
        <v>26</v>
      </c>
      <c r="AD375" s="174">
        <v>0</v>
      </c>
      <c r="AE375" s="204">
        <v>0</v>
      </c>
      <c r="AF375" s="174">
        <v>0</v>
      </c>
      <c r="AG375" s="174">
        <v>0</v>
      </c>
      <c r="AH375" s="174">
        <v>0</v>
      </c>
      <c r="AI375" s="174">
        <v>0</v>
      </c>
      <c r="AJ375" s="174">
        <v>0</v>
      </c>
      <c r="AK375" s="174">
        <v>0</v>
      </c>
      <c r="AL375" s="174">
        <v>0</v>
      </c>
      <c r="AM375" s="174">
        <v>0</v>
      </c>
      <c r="AN375" s="174">
        <v>0</v>
      </c>
      <c r="AO375" s="174">
        <v>0</v>
      </c>
      <c r="AP375" s="174">
        <v>0</v>
      </c>
      <c r="AQ375" s="174">
        <v>0</v>
      </c>
      <c r="AR375" s="174">
        <v>0</v>
      </c>
      <c r="AS375" s="174">
        <v>26</v>
      </c>
      <c r="DE375" s="174" t="s">
        <v>291</v>
      </c>
      <c r="DF375" s="174" t="s">
        <v>291</v>
      </c>
      <c r="DG375" s="174" t="s">
        <v>291</v>
      </c>
      <c r="DH375" s="174" t="s">
        <v>291</v>
      </c>
      <c r="DI375" s="174" t="s">
        <v>291</v>
      </c>
      <c r="DJ375" s="174" t="s">
        <v>291</v>
      </c>
      <c r="DK375" s="174" t="s">
        <v>291</v>
      </c>
      <c r="DL375" s="174" t="s">
        <v>291</v>
      </c>
      <c r="DM375" s="174" t="s">
        <v>291</v>
      </c>
      <c r="DN375" s="174" t="s">
        <v>291</v>
      </c>
      <c r="DO375" s="174" t="s">
        <v>291</v>
      </c>
      <c r="DP375" s="174" t="s">
        <v>291</v>
      </c>
      <c r="DQ375" s="174" t="s">
        <v>291</v>
      </c>
      <c r="DR375" s="174" t="s">
        <v>291</v>
      </c>
      <c r="DS375" s="174" t="s">
        <v>291</v>
      </c>
      <c r="DT375" s="174" t="s">
        <v>291</v>
      </c>
      <c r="DU375" s="174" t="s">
        <v>291</v>
      </c>
      <c r="DV375" s="174" t="s">
        <v>291</v>
      </c>
      <c r="DW375" s="174" t="s">
        <v>291</v>
      </c>
      <c r="DX375" s="174" t="s">
        <v>291</v>
      </c>
      <c r="DY375" s="174" t="s">
        <v>291</v>
      </c>
      <c r="DZ375" s="174" t="s">
        <v>291</v>
      </c>
    </row>
    <row r="376" spans="1:130" x14ac:dyDescent="0.25">
      <c r="A376" s="280" t="s">
        <v>351</v>
      </c>
      <c r="B376" s="280"/>
      <c r="C376" s="200"/>
      <c r="D376" s="200"/>
      <c r="Y376" s="173"/>
      <c r="AE376" s="204"/>
    </row>
    <row r="377" spans="1:130" x14ac:dyDescent="0.25">
      <c r="A377" s="280" t="s">
        <v>351</v>
      </c>
      <c r="B377" s="280"/>
      <c r="C377" s="174">
        <v>2014</v>
      </c>
      <c r="D377" s="174" t="s">
        <v>192</v>
      </c>
      <c r="G377" s="174">
        <v>44</v>
      </c>
      <c r="H377" s="174">
        <v>45</v>
      </c>
      <c r="J377" s="174">
        <v>4</v>
      </c>
      <c r="K377" s="174">
        <v>1</v>
      </c>
      <c r="L377" s="174">
        <v>1</v>
      </c>
      <c r="M377" s="174">
        <v>10</v>
      </c>
      <c r="N377" s="174">
        <v>0</v>
      </c>
      <c r="O377" s="174">
        <v>16</v>
      </c>
      <c r="Q377" s="174">
        <v>12</v>
      </c>
      <c r="R377" s="174">
        <v>0</v>
      </c>
      <c r="S377" s="174">
        <v>12</v>
      </c>
      <c r="T377" s="174">
        <v>6</v>
      </c>
      <c r="U377" s="174">
        <v>6</v>
      </c>
      <c r="Y377" s="174">
        <v>0</v>
      </c>
      <c r="Z377" s="174">
        <v>4</v>
      </c>
      <c r="AA377" s="174">
        <v>0</v>
      </c>
      <c r="AB377" s="174">
        <v>0</v>
      </c>
      <c r="AC377" s="174">
        <v>4</v>
      </c>
      <c r="AD377" s="174">
        <v>0</v>
      </c>
      <c r="AE377" s="204">
        <v>0</v>
      </c>
      <c r="AF377" s="174">
        <v>0</v>
      </c>
      <c r="AG377" s="174">
        <v>0</v>
      </c>
      <c r="AH377" s="174">
        <v>0</v>
      </c>
      <c r="AI377" s="174">
        <v>0</v>
      </c>
      <c r="AJ377" s="174">
        <v>0</v>
      </c>
      <c r="AK377" s="174">
        <v>0</v>
      </c>
      <c r="AL377" s="174">
        <v>0</v>
      </c>
      <c r="AM377" s="174">
        <v>0</v>
      </c>
      <c r="AN377" s="174">
        <v>0</v>
      </c>
      <c r="AO377" s="174">
        <v>0</v>
      </c>
      <c r="AP377" s="174">
        <v>0</v>
      </c>
      <c r="AQ377" s="174">
        <v>0</v>
      </c>
      <c r="AR377" s="174">
        <v>0</v>
      </c>
      <c r="AS377" s="174">
        <v>4</v>
      </c>
      <c r="DE377" s="174" t="s">
        <v>291</v>
      </c>
      <c r="DF377" s="174" t="s">
        <v>291</v>
      </c>
      <c r="DG377" s="174" t="s">
        <v>291</v>
      </c>
      <c r="DH377" s="174" t="s">
        <v>291</v>
      </c>
      <c r="DI377" s="174" t="s">
        <v>291</v>
      </c>
      <c r="DJ377" s="174" t="s">
        <v>291</v>
      </c>
      <c r="DK377" s="174" t="s">
        <v>291</v>
      </c>
      <c r="DL377" s="174" t="s">
        <v>291</v>
      </c>
      <c r="DM377" s="174" t="s">
        <v>291</v>
      </c>
      <c r="DN377" s="174" t="s">
        <v>291</v>
      </c>
      <c r="DO377" s="174" t="s">
        <v>291</v>
      </c>
      <c r="DP377" s="174" t="s">
        <v>291</v>
      </c>
      <c r="DQ377" s="174" t="s">
        <v>291</v>
      </c>
      <c r="DR377" s="174" t="s">
        <v>291</v>
      </c>
      <c r="DS377" s="174" t="s">
        <v>291</v>
      </c>
      <c r="DT377" s="174" t="s">
        <v>291</v>
      </c>
      <c r="DU377" s="174" t="s">
        <v>291</v>
      </c>
      <c r="DV377" s="174" t="s">
        <v>291</v>
      </c>
      <c r="DW377" s="174" t="s">
        <v>291</v>
      </c>
      <c r="DX377" s="174" t="s">
        <v>291</v>
      </c>
      <c r="DY377" s="174" t="s">
        <v>291</v>
      </c>
      <c r="DZ377" s="174" t="s">
        <v>291</v>
      </c>
    </row>
    <row r="378" spans="1:130" x14ac:dyDescent="0.25">
      <c r="A378" s="280" t="s">
        <v>351</v>
      </c>
      <c r="B378" s="280"/>
      <c r="C378" s="174">
        <v>2014</v>
      </c>
      <c r="D378" s="204" t="s">
        <v>309</v>
      </c>
      <c r="G378" s="174">
        <v>65</v>
      </c>
      <c r="H378" s="174">
        <v>67</v>
      </c>
      <c r="J378" s="174">
        <v>38</v>
      </c>
      <c r="K378" s="174">
        <v>4</v>
      </c>
      <c r="L378" s="174">
        <v>8</v>
      </c>
      <c r="M378" s="174">
        <v>2</v>
      </c>
      <c r="N378" s="174">
        <v>0</v>
      </c>
      <c r="O378" s="174">
        <v>52</v>
      </c>
      <c r="Y378" s="174">
        <v>0</v>
      </c>
      <c r="Z378" s="174">
        <v>31</v>
      </c>
      <c r="AA378" s="174">
        <v>5</v>
      </c>
      <c r="AB378" s="174">
        <v>2</v>
      </c>
      <c r="AC378" s="174">
        <v>38</v>
      </c>
      <c r="AD378" s="174">
        <v>0</v>
      </c>
      <c r="AE378" s="204">
        <v>0</v>
      </c>
      <c r="AF378" s="174">
        <v>0</v>
      </c>
      <c r="AG378" s="174">
        <v>0</v>
      </c>
      <c r="AH378" s="174">
        <v>0</v>
      </c>
      <c r="AI378" s="174">
        <v>0</v>
      </c>
      <c r="AJ378" s="174">
        <v>0</v>
      </c>
      <c r="AK378" s="174">
        <v>0</v>
      </c>
      <c r="AL378" s="174">
        <v>0</v>
      </c>
      <c r="AM378" s="174">
        <v>0</v>
      </c>
      <c r="AN378" s="174">
        <v>0</v>
      </c>
      <c r="AO378" s="174">
        <v>0</v>
      </c>
      <c r="AP378" s="174">
        <v>0</v>
      </c>
      <c r="AQ378" s="174">
        <v>0</v>
      </c>
      <c r="AR378" s="174">
        <v>0</v>
      </c>
      <c r="AS378" s="174">
        <v>38</v>
      </c>
      <c r="DE378" s="174" t="s">
        <v>291</v>
      </c>
      <c r="DF378" s="174" t="s">
        <v>291</v>
      </c>
      <c r="DG378" s="174" t="s">
        <v>291</v>
      </c>
      <c r="DH378" s="174" t="s">
        <v>291</v>
      </c>
      <c r="DI378" s="174" t="s">
        <v>291</v>
      </c>
      <c r="DJ378" s="174" t="s">
        <v>291</v>
      </c>
      <c r="DK378" s="174" t="s">
        <v>291</v>
      </c>
      <c r="DL378" s="174" t="s">
        <v>291</v>
      </c>
      <c r="DM378" s="174" t="s">
        <v>291</v>
      </c>
      <c r="DN378" s="174" t="s">
        <v>291</v>
      </c>
      <c r="DO378" s="174" t="s">
        <v>291</v>
      </c>
      <c r="DP378" s="174" t="s">
        <v>291</v>
      </c>
      <c r="DQ378" s="174" t="s">
        <v>291</v>
      </c>
      <c r="DR378" s="174" t="s">
        <v>291</v>
      </c>
      <c r="DS378" s="174" t="s">
        <v>291</v>
      </c>
      <c r="DT378" s="174" t="s">
        <v>291</v>
      </c>
      <c r="DU378" s="174" t="s">
        <v>291</v>
      </c>
      <c r="DV378" s="174" t="s">
        <v>291</v>
      </c>
      <c r="DW378" s="174" t="s">
        <v>291</v>
      </c>
      <c r="DX378" s="174" t="s">
        <v>291</v>
      </c>
      <c r="DY378" s="174" t="s">
        <v>291</v>
      </c>
      <c r="DZ378" s="174" t="s">
        <v>291</v>
      </c>
    </row>
    <row r="379" spans="1:130" x14ac:dyDescent="0.25">
      <c r="A379" s="280" t="s">
        <v>354</v>
      </c>
      <c r="B379" s="280"/>
      <c r="C379" s="174">
        <v>2012</v>
      </c>
      <c r="D379" s="174" t="s">
        <v>192</v>
      </c>
      <c r="G379" s="173">
        <v>19</v>
      </c>
      <c r="H379" s="174">
        <v>67</v>
      </c>
      <c r="J379" s="174">
        <v>50</v>
      </c>
      <c r="K379" s="174">
        <v>3</v>
      </c>
      <c r="L379" s="174">
        <v>1</v>
      </c>
      <c r="M379" s="174">
        <v>13</v>
      </c>
      <c r="N379" s="174">
        <v>0</v>
      </c>
      <c r="O379" s="174">
        <f ca="1">SUM(J379:O379)</f>
        <v>67</v>
      </c>
      <c r="AC379" s="174">
        <v>1</v>
      </c>
      <c r="AD379" s="174">
        <v>3</v>
      </c>
      <c r="AE379" s="174">
        <v>37</v>
      </c>
      <c r="AN379" s="174">
        <v>1</v>
      </c>
      <c r="AS379" s="174">
        <v>41</v>
      </c>
    </row>
    <row r="380" spans="1:130" x14ac:dyDescent="0.25">
      <c r="A380" s="280" t="s">
        <v>354</v>
      </c>
      <c r="B380" s="280"/>
      <c r="C380" s="174">
        <v>2012</v>
      </c>
      <c r="D380" s="204" t="s">
        <v>309</v>
      </c>
      <c r="G380" s="173">
        <v>457</v>
      </c>
      <c r="H380" s="174">
        <v>234</v>
      </c>
      <c r="J380" s="174">
        <v>153</v>
      </c>
      <c r="K380" s="174">
        <v>21</v>
      </c>
      <c r="L380" s="174">
        <v>13</v>
      </c>
      <c r="M380" s="174">
        <v>26</v>
      </c>
      <c r="N380" s="174">
        <v>4</v>
      </c>
      <c r="O380" s="174">
        <f ca="1">SUM(J380:O380)</f>
        <v>217</v>
      </c>
      <c r="AC380" s="174">
        <v>84</v>
      </c>
      <c r="AD380" s="174">
        <v>118</v>
      </c>
      <c r="AE380" s="174">
        <v>12</v>
      </c>
      <c r="AF380" s="174">
        <v>18</v>
      </c>
      <c r="AH380" s="174">
        <v>2</v>
      </c>
      <c r="AI380" s="174">
        <v>11</v>
      </c>
      <c r="AM380" s="174">
        <v>3</v>
      </c>
      <c r="AP380" s="174">
        <v>1</v>
      </c>
      <c r="AR380" s="174">
        <v>1</v>
      </c>
      <c r="AS380" s="174">
        <v>166</v>
      </c>
    </row>
    <row r="381" spans="1:130" x14ac:dyDescent="0.25">
      <c r="A381" s="280" t="s">
        <v>354</v>
      </c>
      <c r="B381" s="280"/>
      <c r="C381" s="173">
        <v>2012</v>
      </c>
      <c r="D381" s="261" t="s">
        <v>297</v>
      </c>
      <c r="H381" s="173"/>
      <c r="J381" s="173"/>
      <c r="K381" s="173"/>
      <c r="L381" s="173"/>
      <c r="M381" s="173"/>
      <c r="N381" s="173"/>
      <c r="O381" s="173"/>
      <c r="P381" s="173"/>
      <c r="Q381" s="174">
        <v>62</v>
      </c>
      <c r="T381" s="174">
        <v>52</v>
      </c>
      <c r="U381" s="174">
        <v>10</v>
      </c>
    </row>
    <row r="382" spans="1:130" x14ac:dyDescent="0.25">
      <c r="A382" s="280" t="s">
        <v>354</v>
      </c>
      <c r="B382" s="280"/>
      <c r="C382" s="174">
        <v>2013</v>
      </c>
      <c r="D382" s="174" t="s">
        <v>192</v>
      </c>
      <c r="G382" s="173">
        <v>19</v>
      </c>
      <c r="H382" s="174">
        <v>37</v>
      </c>
      <c r="J382" s="174">
        <v>29</v>
      </c>
      <c r="K382" s="174">
        <v>3</v>
      </c>
      <c r="L382" s="174">
        <v>1</v>
      </c>
      <c r="M382" s="174">
        <v>3</v>
      </c>
      <c r="N382" s="174">
        <v>0</v>
      </c>
      <c r="O382" s="174">
        <f>SUM(J382:N382)</f>
        <v>36</v>
      </c>
      <c r="AC382" s="174">
        <v>3</v>
      </c>
      <c r="AD382" s="174">
        <v>3</v>
      </c>
      <c r="AE382" s="174">
        <v>22</v>
      </c>
      <c r="AN382" s="174">
        <v>1</v>
      </c>
      <c r="AS382" s="174">
        <v>26</v>
      </c>
    </row>
    <row r="383" spans="1:130" x14ac:dyDescent="0.25">
      <c r="A383" s="280" t="s">
        <v>354</v>
      </c>
      <c r="B383" s="280"/>
      <c r="C383" s="174">
        <v>2013</v>
      </c>
      <c r="D383" s="204" t="s">
        <v>309</v>
      </c>
      <c r="G383" s="173">
        <v>358</v>
      </c>
      <c r="H383" s="174">
        <v>184</v>
      </c>
      <c r="J383" s="174">
        <v>134</v>
      </c>
      <c r="K383" s="174">
        <v>8</v>
      </c>
      <c r="L383" s="174">
        <v>9</v>
      </c>
      <c r="M383" s="174">
        <v>20</v>
      </c>
      <c r="N383" s="174">
        <v>2</v>
      </c>
      <c r="O383" s="174">
        <f ca="1">SUM(J383:O383)</f>
        <v>173</v>
      </c>
      <c r="AC383" s="174">
        <v>84</v>
      </c>
      <c r="AD383" s="174">
        <v>118</v>
      </c>
      <c r="AE383" s="174">
        <v>3</v>
      </c>
      <c r="AF383" s="174">
        <v>9</v>
      </c>
      <c r="AH383" s="174">
        <v>1</v>
      </c>
      <c r="AI383" s="174">
        <v>3</v>
      </c>
      <c r="AM383" s="174">
        <v>6</v>
      </c>
      <c r="AP383" s="174">
        <v>1</v>
      </c>
      <c r="AS383" s="174">
        <v>141</v>
      </c>
    </row>
    <row r="384" spans="1:130" x14ac:dyDescent="0.25">
      <c r="A384" s="280" t="s">
        <v>354</v>
      </c>
      <c r="B384" s="280"/>
      <c r="C384" s="229">
        <v>2013</v>
      </c>
      <c r="D384" s="258" t="s">
        <v>297</v>
      </c>
      <c r="Q384" s="174">
        <v>84</v>
      </c>
      <c r="T384" s="174">
        <v>40</v>
      </c>
      <c r="U384" s="174">
        <v>5</v>
      </c>
    </row>
    <row r="385" spans="1:45" x14ac:dyDescent="0.25">
      <c r="A385" s="280" t="s">
        <v>354</v>
      </c>
      <c r="B385" s="280"/>
      <c r="C385" s="174">
        <v>2014</v>
      </c>
      <c r="D385" s="174" t="s">
        <v>192</v>
      </c>
      <c r="G385" s="173">
        <v>18</v>
      </c>
      <c r="H385" s="174">
        <v>17</v>
      </c>
      <c r="J385" s="174">
        <v>5</v>
      </c>
      <c r="K385" s="174">
        <v>2</v>
      </c>
      <c r="L385" s="174">
        <v>1</v>
      </c>
      <c r="M385" s="174">
        <v>8</v>
      </c>
      <c r="N385" s="174">
        <v>0</v>
      </c>
      <c r="O385" s="174">
        <f ca="1">SUM(J385:O385)</f>
        <v>16</v>
      </c>
      <c r="AC385" s="174">
        <v>1</v>
      </c>
      <c r="AD385" s="174">
        <v>1</v>
      </c>
      <c r="AE385" s="174">
        <v>1</v>
      </c>
      <c r="AS385" s="174">
        <v>3</v>
      </c>
    </row>
    <row r="386" spans="1:45" x14ac:dyDescent="0.25">
      <c r="A386" s="280" t="s">
        <v>354</v>
      </c>
      <c r="B386" s="280"/>
      <c r="C386" s="174">
        <v>2014</v>
      </c>
      <c r="D386" s="204" t="s">
        <v>309</v>
      </c>
      <c r="G386" s="173">
        <v>338</v>
      </c>
      <c r="H386" s="174">
        <v>176</v>
      </c>
      <c r="J386" s="174">
        <v>126</v>
      </c>
      <c r="K386" s="174">
        <v>12</v>
      </c>
      <c r="L386" s="174">
        <v>6</v>
      </c>
      <c r="M386" s="174">
        <v>18</v>
      </c>
      <c r="N386" s="174">
        <v>4</v>
      </c>
      <c r="O386" s="174">
        <f ca="1">SUM(J386:O386)</f>
        <v>166</v>
      </c>
      <c r="AC386" s="174">
        <v>87</v>
      </c>
      <c r="AD386" s="174">
        <v>99</v>
      </c>
      <c r="AE386" s="174">
        <v>2</v>
      </c>
      <c r="AF386" s="174">
        <v>3</v>
      </c>
      <c r="AI386" s="174">
        <v>5</v>
      </c>
      <c r="AM386" s="174">
        <v>5</v>
      </c>
      <c r="AR386" s="174">
        <v>1</v>
      </c>
      <c r="AS386" s="174">
        <v>115</v>
      </c>
    </row>
    <row r="387" spans="1:45" x14ac:dyDescent="0.25">
      <c r="A387" s="280" t="s">
        <v>354</v>
      </c>
      <c r="B387" s="280"/>
      <c r="C387" s="173">
        <v>2014</v>
      </c>
      <c r="D387" s="173" t="s">
        <v>297</v>
      </c>
      <c r="Q387" s="174">
        <v>66</v>
      </c>
      <c r="T387" s="174">
        <v>59</v>
      </c>
      <c r="U387" s="174">
        <v>6</v>
      </c>
    </row>
  </sheetData>
  <autoFilter ref="A1:DZ387">
    <filterColumn colId="25" showButton="0"/>
    <filterColumn colId="26" showButton="0"/>
    <filterColumn colId="68" showButton="0"/>
    <filterColumn colId="69" showButton="0"/>
    <filterColumn colId="71" showButton="0"/>
    <filterColumn colId="72" showButton="0"/>
    <filterColumn colId="74" showButton="0"/>
    <filterColumn colId="75" showButton="0"/>
    <filterColumn colId="76" showButton="0"/>
    <filterColumn colId="111" showButton="0"/>
    <filterColumn colId="112" showButton="0"/>
    <filterColumn colId="113" showButton="0"/>
    <filterColumn colId="115" showButton="0"/>
    <filterColumn colId="121" showButton="0"/>
    <filterColumn colId="124" showButton="0"/>
    <filterColumn colId="127" showButton="0"/>
  </autoFilter>
  <mergeCells count="16">
    <mergeCell ref="DX1:DY1"/>
    <mergeCell ref="Z1:AB1"/>
    <mergeCell ref="DH1:DK1"/>
    <mergeCell ref="DL1:DM1"/>
    <mergeCell ref="DR1:DS1"/>
    <mergeCell ref="DU1:DV1"/>
    <mergeCell ref="BX3:BX4"/>
    <mergeCell ref="BY3:BY4"/>
    <mergeCell ref="BZ3:BZ4"/>
    <mergeCell ref="BW1:BZ2"/>
    <mergeCell ref="CJ1:CJ1048576"/>
    <mergeCell ref="BU3:BU4"/>
    <mergeCell ref="BV3:BV4"/>
    <mergeCell ref="BW3:BW4"/>
    <mergeCell ref="BQ1:BS2"/>
    <mergeCell ref="BT1:BV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54"/>
  <sheetViews>
    <sheetView workbookViewId="0">
      <pane xSplit="4" ySplit="5" topLeftCell="E1036" activePane="bottomRight" state="frozen"/>
      <selection pane="topRight" activeCell="E1" sqref="E1"/>
      <selection pane="bottomLeft" activeCell="A6" sqref="A6"/>
      <selection pane="bottomRight" activeCell="A1055" sqref="A1055"/>
    </sheetView>
  </sheetViews>
  <sheetFormatPr defaultColWidth="11" defaultRowHeight="15.75" x14ac:dyDescent="0.25"/>
  <cols>
    <col min="1" max="1" width="24" bestFit="1" customWidth="1"/>
  </cols>
  <sheetData>
    <row r="1" spans="1:40" x14ac:dyDescent="0.25">
      <c r="A1" s="186" t="s">
        <v>117</v>
      </c>
      <c r="B1" s="192" t="s">
        <v>250</v>
      </c>
      <c r="C1" s="193"/>
      <c r="D1" s="193"/>
      <c r="E1" s="188" t="s">
        <v>51</v>
      </c>
      <c r="F1" s="188"/>
      <c r="G1" s="188"/>
      <c r="H1" s="4" t="s">
        <v>52</v>
      </c>
      <c r="I1" s="4"/>
      <c r="J1" s="4"/>
      <c r="K1" s="4"/>
      <c r="L1" s="4"/>
      <c r="M1" s="4"/>
      <c r="N1" s="4"/>
      <c r="O1" s="188" t="s">
        <v>53</v>
      </c>
      <c r="P1" s="188"/>
      <c r="Q1" s="188"/>
      <c r="R1" s="188"/>
      <c r="S1" s="188"/>
      <c r="T1" s="188"/>
      <c r="U1" s="189" t="s">
        <v>54</v>
      </c>
      <c r="V1" s="189"/>
      <c r="W1" s="189"/>
      <c r="X1" s="188" t="s">
        <v>55</v>
      </c>
      <c r="Y1" s="188"/>
      <c r="Z1" s="188"/>
      <c r="AA1" s="189" t="s">
        <v>56</v>
      </c>
      <c r="AB1" s="189"/>
      <c r="AC1" s="189"/>
      <c r="AD1" s="188" t="s">
        <v>57</v>
      </c>
      <c r="AE1" s="188"/>
      <c r="AF1" s="188"/>
      <c r="AG1" s="189" t="s">
        <v>58</v>
      </c>
      <c r="AH1" s="189"/>
      <c r="AI1" s="189"/>
      <c r="AJ1" s="188" t="s">
        <v>66</v>
      </c>
      <c r="AK1" s="188"/>
      <c r="AL1" s="188"/>
      <c r="AM1" s="189" t="s">
        <v>67</v>
      </c>
      <c r="AN1" s="189"/>
    </row>
    <row r="2" spans="1:40" ht="35.1" customHeight="1" x14ac:dyDescent="0.25">
      <c r="A2" s="187"/>
      <c r="B2" s="194" t="s">
        <v>251</v>
      </c>
      <c r="C2" s="195"/>
      <c r="D2" s="196"/>
      <c r="E2" s="10"/>
      <c r="F2" s="11"/>
      <c r="G2" s="12"/>
      <c r="H2" s="190" t="s">
        <v>63</v>
      </c>
      <c r="I2" s="190"/>
      <c r="J2" s="190"/>
      <c r="K2" s="190"/>
      <c r="L2" s="190" t="s">
        <v>62</v>
      </c>
      <c r="M2" s="190"/>
      <c r="N2" s="190"/>
      <c r="O2" s="191" t="s">
        <v>64</v>
      </c>
      <c r="P2" s="191"/>
      <c r="Q2" s="191"/>
      <c r="R2" s="191" t="s">
        <v>65</v>
      </c>
      <c r="S2" s="191"/>
      <c r="T2" s="191"/>
      <c r="U2" s="13"/>
      <c r="V2" s="14"/>
      <c r="W2" s="14"/>
      <c r="X2" s="15"/>
      <c r="Y2" s="16"/>
      <c r="Z2" s="16"/>
      <c r="AA2" s="17"/>
      <c r="AB2" s="14"/>
      <c r="AC2" s="14"/>
      <c r="AD2" s="15"/>
      <c r="AE2" s="16"/>
      <c r="AF2" s="16"/>
      <c r="AG2" s="17"/>
      <c r="AH2" s="14"/>
      <c r="AI2" s="14"/>
      <c r="AJ2" s="15"/>
      <c r="AK2" s="16"/>
      <c r="AL2" s="18"/>
      <c r="AM2" s="189"/>
      <c r="AN2" s="189"/>
    </row>
    <row r="3" spans="1:40" ht="63.75" x14ac:dyDescent="0.25">
      <c r="A3" s="187"/>
      <c r="B3" s="194"/>
      <c r="C3" s="195"/>
      <c r="D3" s="196"/>
      <c r="E3" s="5" t="s">
        <v>59</v>
      </c>
      <c r="F3" s="5" t="s">
        <v>60</v>
      </c>
      <c r="G3" s="5" t="s">
        <v>61</v>
      </c>
      <c r="H3" s="8" t="s">
        <v>59</v>
      </c>
      <c r="I3" s="8" t="s">
        <v>60</v>
      </c>
      <c r="J3" s="23" t="s">
        <v>282</v>
      </c>
      <c r="K3" s="6" t="s">
        <v>61</v>
      </c>
      <c r="L3" s="8" t="s">
        <v>59</v>
      </c>
      <c r="M3" s="8" t="s">
        <v>60</v>
      </c>
      <c r="N3" s="6" t="s">
        <v>61</v>
      </c>
      <c r="O3" s="5" t="s">
        <v>59</v>
      </c>
      <c r="P3" s="5" t="s">
        <v>60</v>
      </c>
      <c r="Q3" s="7" t="s">
        <v>61</v>
      </c>
      <c r="R3" s="5" t="s">
        <v>59</v>
      </c>
      <c r="S3" s="5" t="s">
        <v>60</v>
      </c>
      <c r="T3" s="7" t="s">
        <v>61</v>
      </c>
      <c r="U3" s="8" t="s">
        <v>59</v>
      </c>
      <c r="V3" s="8" t="s">
        <v>60</v>
      </c>
      <c r="W3" s="6" t="s">
        <v>61</v>
      </c>
      <c r="X3" s="5" t="s">
        <v>59</v>
      </c>
      <c r="Y3" s="5" t="s">
        <v>60</v>
      </c>
      <c r="Z3" s="7" t="s">
        <v>61</v>
      </c>
      <c r="AA3" s="8" t="s">
        <v>59</v>
      </c>
      <c r="AB3" s="8" t="s">
        <v>60</v>
      </c>
      <c r="AC3" s="6" t="s">
        <v>61</v>
      </c>
      <c r="AD3" s="5" t="s">
        <v>59</v>
      </c>
      <c r="AE3" s="5" t="s">
        <v>60</v>
      </c>
      <c r="AF3" s="7" t="s">
        <v>61</v>
      </c>
      <c r="AG3" s="8" t="s">
        <v>59</v>
      </c>
      <c r="AH3" s="8" t="s">
        <v>60</v>
      </c>
      <c r="AI3" s="6" t="s">
        <v>61</v>
      </c>
      <c r="AJ3" s="5" t="s">
        <v>59</v>
      </c>
      <c r="AK3" s="5" t="s">
        <v>60</v>
      </c>
      <c r="AL3" s="7" t="s">
        <v>61</v>
      </c>
      <c r="AM3" s="8" t="s">
        <v>60</v>
      </c>
      <c r="AN3" s="6" t="s">
        <v>61</v>
      </c>
    </row>
    <row r="4" spans="1:40" x14ac:dyDescent="0.25">
      <c r="A4" s="187"/>
      <c r="B4" s="194"/>
      <c r="C4" s="195"/>
      <c r="D4" s="196"/>
      <c r="E4" s="9" t="s">
        <v>82</v>
      </c>
      <c r="F4" s="9" t="s">
        <v>83</v>
      </c>
      <c r="G4" s="9" t="s">
        <v>84</v>
      </c>
      <c r="H4" s="9" t="s">
        <v>85</v>
      </c>
      <c r="I4" s="9" t="s">
        <v>86</v>
      </c>
      <c r="J4" s="9"/>
      <c r="K4" s="9" t="s">
        <v>87</v>
      </c>
      <c r="L4" s="9" t="s">
        <v>88</v>
      </c>
      <c r="M4" s="9" t="s">
        <v>89</v>
      </c>
      <c r="N4" s="9" t="s">
        <v>90</v>
      </c>
      <c r="O4" s="9" t="s">
        <v>91</v>
      </c>
      <c r="P4" s="9" t="s">
        <v>92</v>
      </c>
      <c r="Q4" s="9" t="s">
        <v>93</v>
      </c>
      <c r="R4" s="9" t="s">
        <v>94</v>
      </c>
      <c r="S4" s="9" t="s">
        <v>95</v>
      </c>
      <c r="T4" s="9" t="s">
        <v>96</v>
      </c>
      <c r="U4" s="9" t="s">
        <v>97</v>
      </c>
      <c r="V4" s="9" t="s">
        <v>98</v>
      </c>
      <c r="W4" s="9" t="s">
        <v>99</v>
      </c>
      <c r="X4" s="9" t="s">
        <v>100</v>
      </c>
      <c r="Y4" s="9" t="s">
        <v>101</v>
      </c>
      <c r="Z4" s="9" t="s">
        <v>102</v>
      </c>
      <c r="AA4" s="9" t="s">
        <v>103</v>
      </c>
      <c r="AB4" s="9" t="s">
        <v>104</v>
      </c>
      <c r="AC4" s="9" t="s">
        <v>105</v>
      </c>
      <c r="AD4" s="9" t="s">
        <v>106</v>
      </c>
      <c r="AE4" s="9" t="s">
        <v>107</v>
      </c>
      <c r="AF4" s="9" t="s">
        <v>108</v>
      </c>
      <c r="AG4" s="9" t="s">
        <v>109</v>
      </c>
      <c r="AH4" s="9" t="s">
        <v>110</v>
      </c>
      <c r="AI4" s="9" t="s">
        <v>111</v>
      </c>
      <c r="AJ4" s="9" t="s">
        <v>112</v>
      </c>
      <c r="AK4" s="9" t="s">
        <v>113</v>
      </c>
      <c r="AL4" s="9" t="s">
        <v>114</v>
      </c>
      <c r="AM4" s="9" t="s">
        <v>115</v>
      </c>
      <c r="AN4" s="9" t="s">
        <v>116</v>
      </c>
    </row>
    <row r="5" spans="1:40" ht="16.5" thickBot="1" x14ac:dyDescent="0.3">
      <c r="A5" s="187"/>
      <c r="B5" s="197"/>
      <c r="C5" s="198"/>
      <c r="D5" s="199"/>
    </row>
    <row r="6" spans="1:40" ht="64.5" thickBot="1" x14ac:dyDescent="0.3">
      <c r="A6" s="187"/>
      <c r="B6" s="24" t="s">
        <v>0</v>
      </c>
      <c r="C6" s="25" t="s">
        <v>252</v>
      </c>
      <c r="D6" s="25" t="s">
        <v>1</v>
      </c>
    </row>
    <row r="7" spans="1:40" x14ac:dyDescent="0.25">
      <c r="B7" s="26">
        <v>2012</v>
      </c>
      <c r="C7" s="27"/>
      <c r="D7" s="28" t="s">
        <v>192</v>
      </c>
      <c r="AC7" s="27"/>
      <c r="AN7" s="27"/>
    </row>
    <row r="8" spans="1:40" x14ac:dyDescent="0.25">
      <c r="A8" t="s">
        <v>248</v>
      </c>
      <c r="B8" s="29"/>
      <c r="C8" s="30">
        <v>40999</v>
      </c>
      <c r="D8" s="31"/>
      <c r="AC8" s="1">
        <v>1</v>
      </c>
      <c r="AN8" s="1">
        <v>1</v>
      </c>
    </row>
    <row r="9" spans="1:40" x14ac:dyDescent="0.25">
      <c r="A9" t="s">
        <v>248</v>
      </c>
      <c r="B9" s="29"/>
      <c r="C9" s="30">
        <v>41090</v>
      </c>
      <c r="D9" s="31"/>
      <c r="AC9" s="1">
        <v>2</v>
      </c>
      <c r="AN9" s="1">
        <v>2</v>
      </c>
    </row>
    <row r="10" spans="1:40" x14ac:dyDescent="0.25">
      <c r="A10" t="s">
        <v>248</v>
      </c>
      <c r="B10" s="29"/>
      <c r="C10" s="30">
        <v>41182</v>
      </c>
      <c r="D10" s="31"/>
      <c r="AC10" s="1">
        <v>1</v>
      </c>
      <c r="AN10" s="1">
        <v>1</v>
      </c>
    </row>
    <row r="11" spans="1:40" x14ac:dyDescent="0.25">
      <c r="A11" t="s">
        <v>248</v>
      </c>
      <c r="B11" s="29"/>
      <c r="C11" s="30">
        <v>41274</v>
      </c>
      <c r="D11" s="31"/>
      <c r="AC11" s="22">
        <v>2</v>
      </c>
      <c r="AN11" s="22">
        <v>2</v>
      </c>
    </row>
    <row r="12" spans="1:40" x14ac:dyDescent="0.25">
      <c r="A12" t="s">
        <v>248</v>
      </c>
      <c r="B12" s="29">
        <v>2012</v>
      </c>
      <c r="C12" s="30"/>
      <c r="D12" s="31" t="s">
        <v>253</v>
      </c>
      <c r="AC12" s="1"/>
      <c r="AN12" s="1"/>
    </row>
    <row r="13" spans="1:40" x14ac:dyDescent="0.25">
      <c r="A13" t="s">
        <v>248</v>
      </c>
      <c r="B13" s="29"/>
      <c r="C13" s="30">
        <v>40999</v>
      </c>
      <c r="D13" s="31"/>
      <c r="AC13" s="1"/>
      <c r="AN13" s="1"/>
    </row>
    <row r="14" spans="1:40" x14ac:dyDescent="0.25">
      <c r="A14" t="s">
        <v>248</v>
      </c>
      <c r="B14" s="29"/>
      <c r="C14" s="30">
        <v>41090</v>
      </c>
      <c r="D14" s="31"/>
      <c r="AC14" s="1"/>
      <c r="AN14" s="1"/>
    </row>
    <row r="15" spans="1:40" x14ac:dyDescent="0.25">
      <c r="A15" t="s">
        <v>248</v>
      </c>
      <c r="B15" s="29"/>
      <c r="C15" s="30">
        <v>41182</v>
      </c>
      <c r="D15" s="31"/>
      <c r="AC15" s="1"/>
      <c r="AN15" s="1"/>
    </row>
    <row r="16" spans="1:40" x14ac:dyDescent="0.25">
      <c r="A16" t="s">
        <v>248</v>
      </c>
      <c r="B16" s="29"/>
      <c r="C16" s="30">
        <v>41274</v>
      </c>
      <c r="D16" s="31"/>
      <c r="AC16" s="1"/>
      <c r="AN16" s="1"/>
    </row>
    <row r="17" spans="1:40" ht="16.5" thickBot="1" x14ac:dyDescent="0.3">
      <c r="A17" t="s">
        <v>248</v>
      </c>
      <c r="B17" s="32"/>
      <c r="C17" s="33"/>
      <c r="D17" s="34"/>
      <c r="AC17" s="33"/>
      <c r="AN17" s="33"/>
    </row>
    <row r="18" spans="1:40" ht="16.5" thickTop="1" x14ac:dyDescent="0.25">
      <c r="A18" t="s">
        <v>248</v>
      </c>
      <c r="B18" s="26">
        <v>2013</v>
      </c>
      <c r="C18" s="27"/>
      <c r="D18" s="28" t="s">
        <v>192</v>
      </c>
      <c r="AC18" s="27"/>
      <c r="AN18" s="27"/>
    </row>
    <row r="19" spans="1:40" x14ac:dyDescent="0.25">
      <c r="A19" t="s">
        <v>248</v>
      </c>
      <c r="B19" s="29"/>
      <c r="C19" s="30">
        <v>41364</v>
      </c>
      <c r="D19" s="31"/>
      <c r="AC19" s="1">
        <v>5</v>
      </c>
      <c r="AN19" s="1">
        <v>5</v>
      </c>
    </row>
    <row r="20" spans="1:40" x14ac:dyDescent="0.25">
      <c r="A20" t="s">
        <v>248</v>
      </c>
      <c r="B20" s="29"/>
      <c r="C20" s="30">
        <v>41455</v>
      </c>
      <c r="D20" s="31"/>
      <c r="AC20" s="1">
        <v>2</v>
      </c>
      <c r="AN20" s="1">
        <v>2</v>
      </c>
    </row>
    <row r="21" spans="1:40" x14ac:dyDescent="0.25">
      <c r="A21" t="s">
        <v>248</v>
      </c>
      <c r="B21" s="29"/>
      <c r="C21" s="30">
        <v>41547</v>
      </c>
      <c r="D21" s="31"/>
      <c r="AC21" s="1">
        <v>3</v>
      </c>
      <c r="AN21" s="1">
        <v>3</v>
      </c>
    </row>
    <row r="22" spans="1:40" x14ac:dyDescent="0.25">
      <c r="A22" t="s">
        <v>248</v>
      </c>
      <c r="B22" s="29"/>
      <c r="C22" s="30">
        <v>41639</v>
      </c>
      <c r="D22" s="31"/>
      <c r="AC22" s="22">
        <v>3</v>
      </c>
      <c r="AN22" s="22">
        <v>3</v>
      </c>
    </row>
    <row r="23" spans="1:40" x14ac:dyDescent="0.25">
      <c r="A23" t="s">
        <v>248</v>
      </c>
      <c r="B23" s="29">
        <v>2013</v>
      </c>
      <c r="C23" s="30"/>
      <c r="D23" s="31" t="s">
        <v>253</v>
      </c>
      <c r="AC23" s="1"/>
      <c r="AN23" s="1"/>
    </row>
    <row r="24" spans="1:40" x14ac:dyDescent="0.25">
      <c r="A24" t="s">
        <v>248</v>
      </c>
      <c r="B24" s="29"/>
      <c r="C24" s="30">
        <v>41364</v>
      </c>
      <c r="D24" s="31"/>
      <c r="AC24" s="1"/>
      <c r="AN24" s="1"/>
    </row>
    <row r="25" spans="1:40" x14ac:dyDescent="0.25">
      <c r="A25" t="s">
        <v>248</v>
      </c>
      <c r="B25" s="29"/>
      <c r="C25" s="30">
        <v>41455</v>
      </c>
      <c r="D25" s="31"/>
      <c r="AC25" s="1"/>
      <c r="AN25" s="1"/>
    </row>
    <row r="26" spans="1:40" x14ac:dyDescent="0.25">
      <c r="A26" t="s">
        <v>248</v>
      </c>
      <c r="B26" s="29"/>
      <c r="C26" s="30">
        <v>41547</v>
      </c>
      <c r="D26" s="31"/>
      <c r="AC26" s="1"/>
      <c r="AN26" s="1"/>
    </row>
    <row r="27" spans="1:40" x14ac:dyDescent="0.25">
      <c r="A27" t="s">
        <v>248</v>
      </c>
      <c r="B27" s="29"/>
      <c r="C27" s="30">
        <v>41639</v>
      </c>
      <c r="D27" s="31"/>
      <c r="AC27" s="1"/>
      <c r="AN27" s="1"/>
    </row>
    <row r="28" spans="1:40" ht="16.5" thickBot="1" x14ac:dyDescent="0.3">
      <c r="A28" t="s">
        <v>248</v>
      </c>
      <c r="B28" s="32"/>
      <c r="C28" s="33"/>
      <c r="D28" s="34"/>
      <c r="AC28" s="33"/>
      <c r="AN28" s="33"/>
    </row>
    <row r="29" spans="1:40" ht="16.5" thickTop="1" x14ac:dyDescent="0.25">
      <c r="A29" t="s">
        <v>248</v>
      </c>
      <c r="B29" s="26">
        <v>2014</v>
      </c>
      <c r="C29" s="27"/>
      <c r="D29" s="28" t="s">
        <v>192</v>
      </c>
      <c r="AC29" s="27"/>
      <c r="AN29" s="27"/>
    </row>
    <row r="30" spans="1:40" x14ac:dyDescent="0.25">
      <c r="A30" t="s">
        <v>248</v>
      </c>
      <c r="B30" s="29"/>
      <c r="C30" s="30">
        <v>41729</v>
      </c>
      <c r="D30" s="31"/>
      <c r="AC30" s="1">
        <v>3</v>
      </c>
      <c r="AN30" s="1">
        <v>3</v>
      </c>
    </row>
    <row r="31" spans="1:40" x14ac:dyDescent="0.25">
      <c r="A31" t="s">
        <v>248</v>
      </c>
      <c r="B31" s="29"/>
      <c r="C31" s="30">
        <v>41820</v>
      </c>
      <c r="D31" s="31"/>
      <c r="AC31" s="1">
        <v>4</v>
      </c>
      <c r="AN31" s="1">
        <v>4</v>
      </c>
    </row>
    <row r="32" spans="1:40" x14ac:dyDescent="0.25">
      <c r="A32" t="s">
        <v>248</v>
      </c>
      <c r="B32" s="29"/>
      <c r="C32" s="30">
        <v>41912</v>
      </c>
      <c r="D32" s="31"/>
      <c r="AC32" s="1">
        <v>6</v>
      </c>
      <c r="AN32" s="1">
        <v>6</v>
      </c>
    </row>
    <row r="33" spans="1:40" x14ac:dyDescent="0.25">
      <c r="A33" t="s">
        <v>248</v>
      </c>
      <c r="B33" s="29"/>
      <c r="C33" s="30">
        <v>42004</v>
      </c>
      <c r="D33" s="31"/>
      <c r="AC33" s="22">
        <v>9</v>
      </c>
      <c r="AN33" s="22">
        <v>9</v>
      </c>
    </row>
    <row r="34" spans="1:40" x14ac:dyDescent="0.25">
      <c r="A34" t="s">
        <v>248</v>
      </c>
      <c r="B34" s="29">
        <v>2014</v>
      </c>
      <c r="C34" s="30"/>
      <c r="D34" s="31" t="s">
        <v>253</v>
      </c>
      <c r="AC34" s="1"/>
      <c r="AN34" s="1"/>
    </row>
    <row r="35" spans="1:40" x14ac:dyDescent="0.25">
      <c r="A35" t="s">
        <v>248</v>
      </c>
      <c r="B35" s="29"/>
      <c r="C35" s="30">
        <v>41729</v>
      </c>
      <c r="D35" s="31"/>
      <c r="AC35" s="1"/>
      <c r="AN35" s="1"/>
    </row>
    <row r="36" spans="1:40" x14ac:dyDescent="0.25">
      <c r="A36" t="s">
        <v>248</v>
      </c>
      <c r="B36" s="29"/>
      <c r="C36" s="30">
        <v>41820</v>
      </c>
      <c r="D36" s="31"/>
      <c r="AC36" s="1"/>
      <c r="AN36" s="1"/>
    </row>
    <row r="37" spans="1:40" x14ac:dyDescent="0.25">
      <c r="A37" t="s">
        <v>248</v>
      </c>
      <c r="B37" s="29"/>
      <c r="C37" s="30">
        <v>41912</v>
      </c>
      <c r="D37" s="31"/>
      <c r="AC37" s="1"/>
      <c r="AN37" s="1"/>
    </row>
    <row r="38" spans="1:40" ht="16.5" thickBot="1" x14ac:dyDescent="0.3">
      <c r="A38" t="s">
        <v>248</v>
      </c>
      <c r="B38" s="35"/>
      <c r="C38" s="36">
        <v>42004</v>
      </c>
      <c r="D38" s="37"/>
      <c r="AC38" s="38"/>
      <c r="AN38" s="38"/>
    </row>
    <row r="39" spans="1:40" x14ac:dyDescent="0.25">
      <c r="A39" t="s">
        <v>247</v>
      </c>
      <c r="B39" s="26">
        <v>2012</v>
      </c>
      <c r="C39" s="27"/>
      <c r="D39" s="28" t="s">
        <v>192</v>
      </c>
    </row>
    <row r="40" spans="1:40" x14ac:dyDescent="0.25">
      <c r="A40" t="s">
        <v>247</v>
      </c>
      <c r="B40" s="29"/>
      <c r="C40" s="30">
        <v>40999</v>
      </c>
      <c r="D40" s="31"/>
    </row>
    <row r="41" spans="1:40" x14ac:dyDescent="0.25">
      <c r="A41" t="s">
        <v>247</v>
      </c>
      <c r="B41" s="29"/>
      <c r="C41" s="30">
        <v>41090</v>
      </c>
      <c r="D41" s="31"/>
    </row>
    <row r="42" spans="1:40" x14ac:dyDescent="0.25">
      <c r="A42" t="s">
        <v>247</v>
      </c>
      <c r="B42" s="29"/>
      <c r="C42" s="30">
        <v>41182</v>
      </c>
      <c r="D42" s="31"/>
    </row>
    <row r="43" spans="1:40" x14ac:dyDescent="0.25">
      <c r="A43" t="s">
        <v>247</v>
      </c>
      <c r="B43" s="29"/>
      <c r="C43" s="30">
        <v>41274</v>
      </c>
      <c r="D43" s="31"/>
    </row>
    <row r="44" spans="1:40" x14ac:dyDescent="0.25">
      <c r="A44" t="s">
        <v>247</v>
      </c>
      <c r="B44" s="29">
        <v>2012</v>
      </c>
      <c r="C44" s="30"/>
      <c r="D44" s="31" t="s">
        <v>253</v>
      </c>
    </row>
    <row r="45" spans="1:40" x14ac:dyDescent="0.25">
      <c r="A45" t="s">
        <v>247</v>
      </c>
      <c r="B45" s="29"/>
      <c r="C45" s="30">
        <v>40999</v>
      </c>
      <c r="D45" s="31"/>
    </row>
    <row r="46" spans="1:40" x14ac:dyDescent="0.25">
      <c r="A46" t="s">
        <v>247</v>
      </c>
      <c r="B46" s="29"/>
      <c r="C46" s="30">
        <v>41090</v>
      </c>
      <c r="D46" s="31"/>
    </row>
    <row r="47" spans="1:40" x14ac:dyDescent="0.25">
      <c r="A47" t="s">
        <v>247</v>
      </c>
      <c r="B47" s="29"/>
      <c r="C47" s="30">
        <v>41182</v>
      </c>
      <c r="D47" s="31"/>
    </row>
    <row r="48" spans="1:40" x14ac:dyDescent="0.25">
      <c r="A48" t="s">
        <v>247</v>
      </c>
      <c r="B48" s="29"/>
      <c r="C48" s="30">
        <v>41274</v>
      </c>
      <c r="D48" s="31"/>
    </row>
    <row r="49" spans="1:4" ht="16.5" thickBot="1" x14ac:dyDescent="0.3">
      <c r="A49" t="s">
        <v>247</v>
      </c>
      <c r="B49" s="32"/>
      <c r="C49" s="33"/>
      <c r="D49" s="34"/>
    </row>
    <row r="50" spans="1:4" ht="16.5" thickTop="1" x14ac:dyDescent="0.25">
      <c r="A50" t="s">
        <v>247</v>
      </c>
      <c r="B50" s="26">
        <v>2013</v>
      </c>
      <c r="C50" s="27"/>
      <c r="D50" s="28" t="s">
        <v>192</v>
      </c>
    </row>
    <row r="51" spans="1:4" x14ac:dyDescent="0.25">
      <c r="A51" t="s">
        <v>247</v>
      </c>
      <c r="B51" s="29"/>
      <c r="C51" s="30">
        <v>41364</v>
      </c>
      <c r="D51" s="31"/>
    </row>
    <row r="52" spans="1:4" x14ac:dyDescent="0.25">
      <c r="A52" t="s">
        <v>247</v>
      </c>
      <c r="B52" s="29"/>
      <c r="C52" s="30">
        <v>41455</v>
      </c>
      <c r="D52" s="31"/>
    </row>
    <row r="53" spans="1:4" x14ac:dyDescent="0.25">
      <c r="A53" t="s">
        <v>247</v>
      </c>
      <c r="B53" s="29"/>
      <c r="C53" s="30">
        <v>41547</v>
      </c>
      <c r="D53" s="31"/>
    </row>
    <row r="54" spans="1:4" x14ac:dyDescent="0.25">
      <c r="A54" t="s">
        <v>247</v>
      </c>
      <c r="B54" s="29"/>
      <c r="C54" s="30">
        <v>41639</v>
      </c>
      <c r="D54" s="31"/>
    </row>
    <row r="55" spans="1:4" x14ac:dyDescent="0.25">
      <c r="A55" t="s">
        <v>247</v>
      </c>
      <c r="B55" s="29">
        <v>2013</v>
      </c>
      <c r="C55" s="30"/>
      <c r="D55" s="31" t="s">
        <v>253</v>
      </c>
    </row>
    <row r="56" spans="1:4" x14ac:dyDescent="0.25">
      <c r="A56" t="s">
        <v>247</v>
      </c>
      <c r="B56" s="29"/>
      <c r="C56" s="30">
        <v>41364</v>
      </c>
      <c r="D56" s="31"/>
    </row>
    <row r="57" spans="1:4" x14ac:dyDescent="0.25">
      <c r="A57" t="s">
        <v>247</v>
      </c>
      <c r="B57" s="29"/>
      <c r="C57" s="30">
        <v>41455</v>
      </c>
      <c r="D57" s="31"/>
    </row>
    <row r="58" spans="1:4" x14ac:dyDescent="0.25">
      <c r="A58" t="s">
        <v>247</v>
      </c>
      <c r="B58" s="29"/>
      <c r="C58" s="30">
        <v>41547</v>
      </c>
      <c r="D58" s="31"/>
    </row>
    <row r="59" spans="1:4" x14ac:dyDescent="0.25">
      <c r="A59" t="s">
        <v>247</v>
      </c>
      <c r="B59" s="29"/>
      <c r="C59" s="30">
        <v>41639</v>
      </c>
      <c r="D59" s="31"/>
    </row>
    <row r="60" spans="1:4" ht="16.5" thickBot="1" x14ac:dyDescent="0.3">
      <c r="A60" t="s">
        <v>247</v>
      </c>
      <c r="B60" s="32"/>
      <c r="C60" s="33"/>
      <c r="D60" s="34"/>
    </row>
    <row r="61" spans="1:4" ht="16.5" thickTop="1" x14ac:dyDescent="0.25">
      <c r="A61" t="s">
        <v>247</v>
      </c>
      <c r="B61" s="26">
        <v>2014</v>
      </c>
      <c r="C61" s="27"/>
      <c r="D61" s="28" t="s">
        <v>192</v>
      </c>
    </row>
    <row r="62" spans="1:4" x14ac:dyDescent="0.25">
      <c r="A62" t="s">
        <v>247</v>
      </c>
      <c r="B62" s="29"/>
      <c r="C62" s="30">
        <v>41729</v>
      </c>
      <c r="D62" s="31"/>
    </row>
    <row r="63" spans="1:4" x14ac:dyDescent="0.25">
      <c r="A63" t="s">
        <v>247</v>
      </c>
      <c r="B63" s="29"/>
      <c r="C63" s="30">
        <v>41820</v>
      </c>
      <c r="D63" s="31"/>
    </row>
    <row r="64" spans="1:4" x14ac:dyDescent="0.25">
      <c r="A64" t="s">
        <v>247</v>
      </c>
      <c r="B64" s="29"/>
      <c r="C64" s="30">
        <v>41912</v>
      </c>
      <c r="D64" s="31"/>
    </row>
    <row r="65" spans="1:38" x14ac:dyDescent="0.25">
      <c r="A65" t="s">
        <v>247</v>
      </c>
      <c r="B65" s="29"/>
      <c r="C65" s="30">
        <v>42004</v>
      </c>
      <c r="D65" s="31"/>
    </row>
    <row r="66" spans="1:38" x14ac:dyDescent="0.25">
      <c r="A66" t="s">
        <v>247</v>
      </c>
      <c r="B66" s="29">
        <v>2014</v>
      </c>
      <c r="C66" s="30"/>
      <c r="D66" s="31" t="s">
        <v>253</v>
      </c>
    </row>
    <row r="67" spans="1:38" x14ac:dyDescent="0.25">
      <c r="A67" t="s">
        <v>247</v>
      </c>
      <c r="B67" s="29"/>
      <c r="C67" s="30">
        <v>41729</v>
      </c>
      <c r="D67" s="31"/>
    </row>
    <row r="68" spans="1:38" x14ac:dyDescent="0.25">
      <c r="A68" t="s">
        <v>247</v>
      </c>
      <c r="B68" s="29"/>
      <c r="C68" s="30">
        <v>41820</v>
      </c>
      <c r="D68" s="31"/>
    </row>
    <row r="69" spans="1:38" x14ac:dyDescent="0.25">
      <c r="A69" t="s">
        <v>247</v>
      </c>
      <c r="B69" s="29"/>
      <c r="C69" s="30">
        <v>41912</v>
      </c>
      <c r="D69" s="31"/>
    </row>
    <row r="70" spans="1:38" ht="16.5" thickBot="1" x14ac:dyDescent="0.3">
      <c r="A70" t="s">
        <v>247</v>
      </c>
      <c r="B70" s="35"/>
      <c r="C70" s="36">
        <v>42004</v>
      </c>
      <c r="D70" s="37"/>
    </row>
    <row r="71" spans="1:38" x14ac:dyDescent="0.25">
      <c r="A71" t="s">
        <v>246</v>
      </c>
      <c r="B71" s="26">
        <v>2012</v>
      </c>
      <c r="C71" s="27"/>
      <c r="D71" s="28" t="s">
        <v>192</v>
      </c>
    </row>
    <row r="72" spans="1:38" x14ac:dyDescent="0.25">
      <c r="A72" t="s">
        <v>246</v>
      </c>
      <c r="B72" s="29"/>
      <c r="C72" s="30">
        <v>40999</v>
      </c>
      <c r="D72" s="31"/>
    </row>
    <row r="73" spans="1:38" ht="16.5" thickBot="1" x14ac:dyDescent="0.3">
      <c r="A73" t="s">
        <v>246</v>
      </c>
      <c r="B73" s="29"/>
      <c r="C73" s="30">
        <v>41090</v>
      </c>
      <c r="D73" s="31"/>
      <c r="G73" s="39">
        <v>0</v>
      </c>
      <c r="H73" s="39"/>
      <c r="I73" s="39"/>
      <c r="J73" s="39"/>
      <c r="K73" s="39">
        <v>0</v>
      </c>
      <c r="L73" s="39"/>
      <c r="M73" s="39"/>
      <c r="N73">
        <v>0</v>
      </c>
      <c r="O73" s="39"/>
      <c r="P73" s="39"/>
      <c r="Q73" s="39">
        <v>29</v>
      </c>
      <c r="R73" s="39"/>
      <c r="S73" s="39"/>
      <c r="T73" s="39">
        <v>0</v>
      </c>
      <c r="U73" s="39"/>
      <c r="V73" s="39"/>
      <c r="W73" s="39">
        <v>0</v>
      </c>
      <c r="X73" s="39"/>
      <c r="Y73" s="39"/>
      <c r="Z73" s="39">
        <v>0</v>
      </c>
      <c r="AA73" s="39"/>
      <c r="AB73" s="39"/>
      <c r="AC73" s="39">
        <v>0</v>
      </c>
      <c r="AF73">
        <v>0</v>
      </c>
      <c r="AI73">
        <v>2</v>
      </c>
      <c r="AL73">
        <v>31</v>
      </c>
    </row>
    <row r="74" spans="1:38" ht="16.5" thickBot="1" x14ac:dyDescent="0.3">
      <c r="A74" t="s">
        <v>246</v>
      </c>
      <c r="B74" s="29"/>
      <c r="C74" s="30">
        <v>41182</v>
      </c>
      <c r="D74" s="31"/>
      <c r="G74" s="39">
        <v>0</v>
      </c>
      <c r="H74" s="39"/>
      <c r="I74" s="39"/>
      <c r="J74" s="39"/>
      <c r="K74" s="39">
        <v>0</v>
      </c>
      <c r="L74" s="39"/>
      <c r="M74" s="39"/>
      <c r="N74">
        <v>0</v>
      </c>
      <c r="O74" s="39"/>
      <c r="P74" s="39"/>
      <c r="Q74" s="39">
        <v>30</v>
      </c>
      <c r="R74" s="39"/>
      <c r="S74" s="39"/>
      <c r="T74" s="39">
        <v>0</v>
      </c>
      <c r="U74" s="39"/>
      <c r="V74" s="39"/>
      <c r="W74" s="39">
        <v>0</v>
      </c>
      <c r="X74" s="39"/>
      <c r="Y74" s="39"/>
      <c r="Z74" s="39">
        <v>0</v>
      </c>
      <c r="AA74" s="39"/>
      <c r="AB74" s="39"/>
      <c r="AC74" s="39">
        <v>0</v>
      </c>
      <c r="AF74">
        <v>0</v>
      </c>
      <c r="AI74">
        <v>3</v>
      </c>
      <c r="AL74">
        <v>33</v>
      </c>
    </row>
    <row r="75" spans="1:38" x14ac:dyDescent="0.25">
      <c r="A75" t="s">
        <v>246</v>
      </c>
      <c r="B75" s="29"/>
      <c r="C75" s="30">
        <v>41274</v>
      </c>
      <c r="D75" s="31"/>
      <c r="G75">
        <v>0</v>
      </c>
      <c r="K75">
        <v>0</v>
      </c>
      <c r="N75">
        <v>0</v>
      </c>
      <c r="Q75">
        <v>19</v>
      </c>
      <c r="T75">
        <v>0</v>
      </c>
      <c r="W75">
        <v>0</v>
      </c>
      <c r="Z75">
        <v>0</v>
      </c>
      <c r="AC75">
        <v>0</v>
      </c>
      <c r="AF75">
        <v>1</v>
      </c>
      <c r="AI75">
        <v>2</v>
      </c>
      <c r="AL75">
        <v>22</v>
      </c>
    </row>
    <row r="76" spans="1:38" x14ac:dyDescent="0.25">
      <c r="A76" t="s">
        <v>246</v>
      </c>
      <c r="B76" s="29">
        <v>2012</v>
      </c>
      <c r="C76" s="30"/>
      <c r="D76" s="31" t="s">
        <v>253</v>
      </c>
      <c r="G76">
        <v>0</v>
      </c>
      <c r="K76">
        <v>0</v>
      </c>
      <c r="N76">
        <v>0</v>
      </c>
      <c r="Q76">
        <v>20</v>
      </c>
      <c r="T76">
        <v>0</v>
      </c>
      <c r="W76">
        <v>0</v>
      </c>
      <c r="Z76">
        <v>0</v>
      </c>
      <c r="AC76">
        <v>0</v>
      </c>
      <c r="AF76">
        <v>0</v>
      </c>
      <c r="AI76">
        <v>1</v>
      </c>
      <c r="AL76">
        <v>21</v>
      </c>
    </row>
    <row r="77" spans="1:38" x14ac:dyDescent="0.25">
      <c r="A77" t="s">
        <v>246</v>
      </c>
      <c r="B77" s="29"/>
      <c r="C77" s="30">
        <v>40999</v>
      </c>
      <c r="D77" s="31"/>
    </row>
    <row r="78" spans="1:38" x14ac:dyDescent="0.25">
      <c r="A78" t="s">
        <v>246</v>
      </c>
      <c r="B78" s="29"/>
      <c r="C78" s="30">
        <v>41090</v>
      </c>
      <c r="D78" s="31"/>
      <c r="G78">
        <v>0</v>
      </c>
      <c r="K78">
        <v>0</v>
      </c>
      <c r="N78">
        <v>0</v>
      </c>
      <c r="Q78">
        <v>36</v>
      </c>
      <c r="T78">
        <v>0</v>
      </c>
      <c r="W78">
        <v>0</v>
      </c>
      <c r="Z78">
        <v>0</v>
      </c>
      <c r="AC78">
        <v>0</v>
      </c>
      <c r="AF78">
        <v>0</v>
      </c>
      <c r="AI78">
        <v>2</v>
      </c>
      <c r="AL78">
        <v>38</v>
      </c>
    </row>
    <row r="79" spans="1:38" x14ac:dyDescent="0.25">
      <c r="A79" t="s">
        <v>246</v>
      </c>
      <c r="B79" s="29"/>
      <c r="C79" s="30">
        <v>41182</v>
      </c>
      <c r="D79" s="31"/>
      <c r="G79">
        <v>0</v>
      </c>
      <c r="K79">
        <v>0</v>
      </c>
      <c r="N79">
        <v>0</v>
      </c>
      <c r="Q79">
        <v>34</v>
      </c>
      <c r="T79">
        <v>0</v>
      </c>
      <c r="W79">
        <v>0</v>
      </c>
      <c r="Z79">
        <v>0</v>
      </c>
      <c r="AC79">
        <v>2</v>
      </c>
      <c r="AF79">
        <v>0</v>
      </c>
      <c r="AI79">
        <v>4</v>
      </c>
      <c r="AL79">
        <v>40</v>
      </c>
    </row>
    <row r="80" spans="1:38" x14ac:dyDescent="0.25">
      <c r="A80" t="s">
        <v>246</v>
      </c>
      <c r="B80" s="29"/>
      <c r="C80" s="30">
        <v>41274</v>
      </c>
      <c r="D80" s="31"/>
      <c r="G80">
        <v>0</v>
      </c>
      <c r="K80">
        <v>0</v>
      </c>
      <c r="N80">
        <v>0</v>
      </c>
      <c r="Q80">
        <v>39</v>
      </c>
      <c r="T80">
        <v>0</v>
      </c>
      <c r="W80">
        <v>0</v>
      </c>
      <c r="Z80">
        <v>0</v>
      </c>
      <c r="AC80">
        <v>3</v>
      </c>
      <c r="AF80">
        <v>0</v>
      </c>
      <c r="AI80">
        <v>5</v>
      </c>
      <c r="AL80">
        <v>47</v>
      </c>
    </row>
    <row r="81" spans="1:38" ht="16.5" thickBot="1" x14ac:dyDescent="0.3">
      <c r="A81" t="s">
        <v>246</v>
      </c>
      <c r="B81" s="32"/>
      <c r="C81" s="33"/>
      <c r="D81" s="34"/>
      <c r="G81">
        <v>0</v>
      </c>
      <c r="K81">
        <v>0</v>
      </c>
      <c r="N81">
        <v>0</v>
      </c>
      <c r="Q81">
        <v>30</v>
      </c>
      <c r="T81">
        <v>0</v>
      </c>
      <c r="W81">
        <v>0</v>
      </c>
      <c r="Z81">
        <v>0</v>
      </c>
      <c r="AC81">
        <v>4</v>
      </c>
      <c r="AF81">
        <v>0</v>
      </c>
      <c r="AI81">
        <v>3</v>
      </c>
      <c r="AL81">
        <v>37</v>
      </c>
    </row>
    <row r="82" spans="1:38" ht="16.5" thickTop="1" x14ac:dyDescent="0.25">
      <c r="A82" t="s">
        <v>246</v>
      </c>
      <c r="B82" s="26">
        <v>2013</v>
      </c>
      <c r="C82" s="27"/>
      <c r="D82" s="28" t="s">
        <v>192</v>
      </c>
    </row>
    <row r="83" spans="1:38" x14ac:dyDescent="0.25">
      <c r="A83" t="s">
        <v>246</v>
      </c>
      <c r="B83" s="29"/>
      <c r="C83" s="30">
        <v>41364</v>
      </c>
      <c r="D83" s="31"/>
      <c r="G83">
        <v>1</v>
      </c>
      <c r="K83">
        <v>0</v>
      </c>
      <c r="N83">
        <v>0</v>
      </c>
      <c r="Q83">
        <v>22</v>
      </c>
      <c r="T83">
        <v>0</v>
      </c>
      <c r="W83">
        <v>0</v>
      </c>
      <c r="Z83">
        <v>0</v>
      </c>
      <c r="AC83">
        <v>0</v>
      </c>
      <c r="AF83">
        <v>0</v>
      </c>
      <c r="AI83">
        <v>0</v>
      </c>
      <c r="AL83">
        <v>23</v>
      </c>
    </row>
    <row r="84" spans="1:38" x14ac:dyDescent="0.25">
      <c r="A84" t="s">
        <v>246</v>
      </c>
      <c r="B84" s="29"/>
      <c r="C84" s="30">
        <v>41455</v>
      </c>
      <c r="D84" s="31"/>
      <c r="G84">
        <v>0</v>
      </c>
      <c r="K84">
        <v>0</v>
      </c>
      <c r="N84">
        <v>0</v>
      </c>
      <c r="Q84">
        <v>16</v>
      </c>
      <c r="T84">
        <v>0</v>
      </c>
      <c r="W84">
        <v>0</v>
      </c>
      <c r="Z84">
        <v>0</v>
      </c>
      <c r="AC84">
        <v>1</v>
      </c>
      <c r="AF84">
        <v>0</v>
      </c>
      <c r="AI84">
        <v>1</v>
      </c>
      <c r="AL84">
        <v>18</v>
      </c>
    </row>
    <row r="85" spans="1:38" x14ac:dyDescent="0.25">
      <c r="A85" t="s">
        <v>246</v>
      </c>
      <c r="B85" s="29"/>
      <c r="C85" s="30">
        <v>41547</v>
      </c>
      <c r="D85" s="31"/>
      <c r="G85">
        <v>0</v>
      </c>
      <c r="K85">
        <v>0</v>
      </c>
      <c r="N85">
        <v>0</v>
      </c>
      <c r="Q85">
        <v>9</v>
      </c>
      <c r="T85">
        <v>0</v>
      </c>
      <c r="W85">
        <v>0</v>
      </c>
      <c r="Z85">
        <v>0</v>
      </c>
      <c r="AC85">
        <v>0</v>
      </c>
      <c r="AF85">
        <v>0</v>
      </c>
      <c r="AI85">
        <v>0</v>
      </c>
      <c r="AL85">
        <v>9</v>
      </c>
    </row>
    <row r="86" spans="1:38" x14ac:dyDescent="0.25">
      <c r="A86" t="s">
        <v>246</v>
      </c>
      <c r="B86" s="29"/>
      <c r="C86" s="30">
        <v>41639</v>
      </c>
      <c r="D86" s="31"/>
      <c r="G86">
        <v>0</v>
      </c>
      <c r="K86">
        <v>0</v>
      </c>
      <c r="N86">
        <v>0</v>
      </c>
      <c r="Q86">
        <v>14</v>
      </c>
      <c r="T86">
        <v>0</v>
      </c>
      <c r="W86">
        <v>0</v>
      </c>
      <c r="Z86">
        <v>0</v>
      </c>
      <c r="AC86">
        <v>0</v>
      </c>
      <c r="AF86">
        <v>0</v>
      </c>
      <c r="AI86">
        <v>0</v>
      </c>
      <c r="AL86">
        <v>14</v>
      </c>
    </row>
    <row r="87" spans="1:38" x14ac:dyDescent="0.25">
      <c r="A87" t="s">
        <v>246</v>
      </c>
      <c r="B87" s="29">
        <v>2013</v>
      </c>
      <c r="C87" s="30"/>
      <c r="D87" s="31" t="s">
        <v>253</v>
      </c>
    </row>
    <row r="88" spans="1:38" x14ac:dyDescent="0.25">
      <c r="A88" t="s">
        <v>246</v>
      </c>
      <c r="B88" s="29"/>
      <c r="C88" s="30">
        <v>41364</v>
      </c>
      <c r="D88" s="31"/>
      <c r="G88">
        <v>1</v>
      </c>
      <c r="K88">
        <v>0</v>
      </c>
      <c r="N88">
        <v>0</v>
      </c>
      <c r="Q88">
        <v>37</v>
      </c>
      <c r="T88">
        <v>0</v>
      </c>
      <c r="W88">
        <v>0</v>
      </c>
      <c r="Z88">
        <v>0</v>
      </c>
      <c r="AC88">
        <v>4</v>
      </c>
      <c r="AF88">
        <v>0</v>
      </c>
      <c r="AI88">
        <v>8</v>
      </c>
      <c r="AL88">
        <v>50</v>
      </c>
    </row>
    <row r="89" spans="1:38" x14ac:dyDescent="0.25">
      <c r="A89" t="s">
        <v>246</v>
      </c>
      <c r="B89" s="29"/>
      <c r="C89" s="30">
        <v>41455</v>
      </c>
      <c r="D89" s="31"/>
      <c r="G89">
        <v>4</v>
      </c>
      <c r="K89">
        <v>0</v>
      </c>
      <c r="N89">
        <v>2</v>
      </c>
      <c r="Q89">
        <v>38</v>
      </c>
      <c r="T89">
        <v>1</v>
      </c>
      <c r="W89">
        <v>0</v>
      </c>
      <c r="Z89">
        <v>0</v>
      </c>
      <c r="AC89">
        <v>3</v>
      </c>
      <c r="AF89">
        <v>0</v>
      </c>
      <c r="AI89">
        <v>8</v>
      </c>
      <c r="AL89">
        <v>55</v>
      </c>
    </row>
    <row r="90" spans="1:38" x14ac:dyDescent="0.25">
      <c r="A90" t="s">
        <v>246</v>
      </c>
      <c r="B90" s="29"/>
      <c r="C90" s="30">
        <v>41547</v>
      </c>
      <c r="D90" s="31"/>
      <c r="G90">
        <v>2</v>
      </c>
      <c r="K90">
        <v>0</v>
      </c>
      <c r="N90">
        <v>2</v>
      </c>
      <c r="Q90">
        <v>46</v>
      </c>
      <c r="T90">
        <v>1</v>
      </c>
      <c r="W90">
        <v>0</v>
      </c>
      <c r="Z90">
        <v>0</v>
      </c>
      <c r="AC90">
        <v>4</v>
      </c>
      <c r="AF90">
        <v>1</v>
      </c>
      <c r="AI90">
        <v>9</v>
      </c>
      <c r="AL90">
        <v>65</v>
      </c>
    </row>
    <row r="91" spans="1:38" x14ac:dyDescent="0.25">
      <c r="A91" t="s">
        <v>246</v>
      </c>
      <c r="B91" s="29"/>
      <c r="C91" s="30">
        <v>41639</v>
      </c>
      <c r="D91" s="31"/>
      <c r="G91">
        <v>2</v>
      </c>
      <c r="K91">
        <v>0</v>
      </c>
      <c r="N91">
        <v>11</v>
      </c>
      <c r="Q91">
        <v>46</v>
      </c>
      <c r="T91">
        <v>0</v>
      </c>
      <c r="W91">
        <v>0</v>
      </c>
      <c r="Z91">
        <v>0</v>
      </c>
      <c r="AC91">
        <v>6</v>
      </c>
      <c r="AF91">
        <v>0</v>
      </c>
      <c r="AI91">
        <v>8</v>
      </c>
      <c r="AL91">
        <v>74</v>
      </c>
    </row>
    <row r="92" spans="1:38" ht="16.5" thickBot="1" x14ac:dyDescent="0.3">
      <c r="A92" t="s">
        <v>246</v>
      </c>
      <c r="B92" s="32"/>
      <c r="C92" s="33"/>
      <c r="D92" s="34"/>
    </row>
    <row r="93" spans="1:38" ht="16.5" thickTop="1" x14ac:dyDescent="0.25">
      <c r="A93" t="s">
        <v>246</v>
      </c>
      <c r="B93" s="26">
        <v>2014</v>
      </c>
      <c r="C93" s="27"/>
      <c r="D93" s="28" t="s">
        <v>192</v>
      </c>
    </row>
    <row r="94" spans="1:38" x14ac:dyDescent="0.25">
      <c r="A94" t="s">
        <v>246</v>
      </c>
      <c r="B94" s="29"/>
      <c r="C94" s="30">
        <v>41729</v>
      </c>
      <c r="D94" s="31"/>
      <c r="G94">
        <v>0</v>
      </c>
      <c r="K94">
        <v>0</v>
      </c>
      <c r="N94">
        <v>0</v>
      </c>
      <c r="Q94">
        <v>15</v>
      </c>
      <c r="T94">
        <v>0</v>
      </c>
      <c r="W94">
        <v>0</v>
      </c>
      <c r="Z94">
        <v>0</v>
      </c>
      <c r="AC94">
        <v>0</v>
      </c>
      <c r="AF94">
        <v>0</v>
      </c>
      <c r="AI94">
        <v>1</v>
      </c>
      <c r="AL94">
        <v>16</v>
      </c>
    </row>
    <row r="95" spans="1:38" x14ac:dyDescent="0.25">
      <c r="A95" t="s">
        <v>246</v>
      </c>
      <c r="B95" s="29"/>
      <c r="C95" s="30">
        <v>41820</v>
      </c>
      <c r="D95" s="31"/>
      <c r="G95">
        <v>1</v>
      </c>
      <c r="K95">
        <v>0</v>
      </c>
      <c r="N95">
        <v>0</v>
      </c>
      <c r="Q95">
        <v>15</v>
      </c>
      <c r="T95">
        <v>0</v>
      </c>
      <c r="W95">
        <v>0</v>
      </c>
      <c r="Z95">
        <v>0</v>
      </c>
      <c r="AC95">
        <v>1</v>
      </c>
      <c r="AF95">
        <v>0</v>
      </c>
      <c r="AI95">
        <v>3</v>
      </c>
      <c r="AL95">
        <v>20</v>
      </c>
    </row>
    <row r="96" spans="1:38" x14ac:dyDescent="0.25">
      <c r="A96" t="s">
        <v>246</v>
      </c>
      <c r="B96" s="29"/>
      <c r="C96" s="30">
        <v>41912</v>
      </c>
      <c r="D96" s="31"/>
      <c r="G96">
        <v>0</v>
      </c>
      <c r="K96">
        <v>0</v>
      </c>
      <c r="N96">
        <v>2</v>
      </c>
      <c r="Q96">
        <v>13</v>
      </c>
      <c r="T96">
        <v>0</v>
      </c>
      <c r="W96">
        <v>0</v>
      </c>
      <c r="Z96">
        <v>0</v>
      </c>
      <c r="AC96">
        <v>0</v>
      </c>
      <c r="AF96">
        <v>0</v>
      </c>
      <c r="AI96">
        <v>2</v>
      </c>
      <c r="AL96">
        <v>17</v>
      </c>
    </row>
    <row r="97" spans="1:40" x14ac:dyDescent="0.25">
      <c r="A97" t="s">
        <v>246</v>
      </c>
      <c r="B97" s="29"/>
      <c r="C97" s="30">
        <v>42004</v>
      </c>
      <c r="D97" s="31"/>
      <c r="G97">
        <v>0</v>
      </c>
      <c r="K97">
        <v>0</v>
      </c>
      <c r="N97">
        <v>0</v>
      </c>
      <c r="Q97">
        <v>7</v>
      </c>
      <c r="T97">
        <v>0</v>
      </c>
      <c r="W97">
        <v>0</v>
      </c>
      <c r="Z97">
        <v>0</v>
      </c>
      <c r="AC97">
        <v>0</v>
      </c>
      <c r="AF97">
        <v>0</v>
      </c>
      <c r="AI97">
        <v>1</v>
      </c>
      <c r="AL97">
        <v>8</v>
      </c>
    </row>
    <row r="98" spans="1:40" x14ac:dyDescent="0.25">
      <c r="A98" t="s">
        <v>246</v>
      </c>
      <c r="B98" s="29">
        <v>2014</v>
      </c>
      <c r="C98" s="30"/>
      <c r="D98" s="31" t="s">
        <v>253</v>
      </c>
    </row>
    <row r="99" spans="1:40" x14ac:dyDescent="0.25">
      <c r="A99" t="s">
        <v>246</v>
      </c>
      <c r="B99" s="29"/>
      <c r="C99" s="30">
        <v>41729</v>
      </c>
      <c r="D99" s="31"/>
      <c r="G99">
        <v>0</v>
      </c>
      <c r="K99">
        <v>0</v>
      </c>
      <c r="Q99">
        <v>57</v>
      </c>
      <c r="T99">
        <v>0</v>
      </c>
      <c r="W99">
        <v>0</v>
      </c>
      <c r="Z99">
        <v>0</v>
      </c>
      <c r="AC99">
        <v>4</v>
      </c>
      <c r="AF99">
        <v>0</v>
      </c>
      <c r="AI99">
        <v>9</v>
      </c>
      <c r="AL99">
        <v>78</v>
      </c>
    </row>
    <row r="100" spans="1:40" x14ac:dyDescent="0.25">
      <c r="A100" t="s">
        <v>246</v>
      </c>
      <c r="B100" s="29"/>
      <c r="C100" s="30">
        <v>41820</v>
      </c>
      <c r="D100" s="31"/>
      <c r="G100">
        <v>0</v>
      </c>
      <c r="K100">
        <v>0</v>
      </c>
      <c r="N100">
        <v>8</v>
      </c>
      <c r="Q100">
        <v>66</v>
      </c>
      <c r="T100">
        <v>2</v>
      </c>
      <c r="W100">
        <v>1</v>
      </c>
      <c r="Z100">
        <v>0</v>
      </c>
      <c r="AC100">
        <v>0</v>
      </c>
      <c r="AF100">
        <v>0</v>
      </c>
      <c r="AI100">
        <v>8</v>
      </c>
      <c r="AL100">
        <v>84</v>
      </c>
    </row>
    <row r="101" spans="1:40" x14ac:dyDescent="0.25">
      <c r="A101" t="s">
        <v>246</v>
      </c>
      <c r="B101" s="29"/>
      <c r="C101" s="30">
        <v>41912</v>
      </c>
      <c r="D101" s="31"/>
      <c r="G101">
        <v>7</v>
      </c>
      <c r="K101">
        <v>0</v>
      </c>
      <c r="N101">
        <v>7</v>
      </c>
      <c r="Q101">
        <v>63</v>
      </c>
      <c r="T101">
        <v>0</v>
      </c>
      <c r="W101">
        <v>0</v>
      </c>
      <c r="Z101">
        <v>0</v>
      </c>
      <c r="AC101">
        <v>1</v>
      </c>
      <c r="AF101">
        <v>2</v>
      </c>
      <c r="AI101">
        <v>15</v>
      </c>
      <c r="AL101">
        <v>99</v>
      </c>
    </row>
    <row r="102" spans="1:40" ht="16.5" thickBot="1" x14ac:dyDescent="0.3">
      <c r="A102" t="s">
        <v>246</v>
      </c>
      <c r="B102" s="35"/>
      <c r="C102" s="36">
        <v>42004</v>
      </c>
      <c r="D102" s="37"/>
      <c r="G102">
        <v>8</v>
      </c>
      <c r="K102">
        <v>0</v>
      </c>
      <c r="N102">
        <v>11</v>
      </c>
      <c r="Q102">
        <v>63</v>
      </c>
      <c r="T102">
        <v>0</v>
      </c>
      <c r="W102">
        <v>0</v>
      </c>
      <c r="Z102">
        <v>0</v>
      </c>
      <c r="AC102">
        <v>3</v>
      </c>
      <c r="AF102">
        <v>2</v>
      </c>
      <c r="AI102">
        <v>17</v>
      </c>
      <c r="AL102">
        <v>10</v>
      </c>
    </row>
    <row r="103" spans="1:40" x14ac:dyDescent="0.25">
      <c r="A103" t="s">
        <v>240</v>
      </c>
      <c r="B103" s="26">
        <v>2012</v>
      </c>
      <c r="C103" s="27"/>
      <c r="D103" s="28" t="s">
        <v>192</v>
      </c>
      <c r="E103" s="26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</row>
    <row r="104" spans="1:40" x14ac:dyDescent="0.25">
      <c r="A104" t="s">
        <v>240</v>
      </c>
      <c r="B104" s="29"/>
      <c r="C104" s="30">
        <v>40999</v>
      </c>
      <c r="D104" s="31"/>
      <c r="E104" s="29">
        <v>0</v>
      </c>
      <c r="F104" s="1">
        <v>0</v>
      </c>
      <c r="G104" s="1">
        <v>0</v>
      </c>
      <c r="H104" s="22">
        <v>0</v>
      </c>
      <c r="I104" s="22">
        <v>0</v>
      </c>
      <c r="J104" s="22"/>
      <c r="K104" s="22">
        <v>0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  <c r="T104" s="22">
        <v>0</v>
      </c>
      <c r="U104" s="22">
        <v>0</v>
      </c>
      <c r="V104" s="22">
        <v>0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22">
        <v>0</v>
      </c>
      <c r="AC104" s="22">
        <v>0</v>
      </c>
      <c r="AD104" s="22">
        <v>0</v>
      </c>
      <c r="AE104" s="22">
        <v>0</v>
      </c>
      <c r="AF104" s="22">
        <v>0</v>
      </c>
      <c r="AG104" s="22">
        <v>0</v>
      </c>
      <c r="AH104" s="22">
        <v>0</v>
      </c>
      <c r="AI104" s="22">
        <v>0</v>
      </c>
      <c r="AJ104" s="22">
        <v>0</v>
      </c>
      <c r="AK104" s="22">
        <v>0</v>
      </c>
      <c r="AL104" s="22">
        <v>0</v>
      </c>
      <c r="AM104" s="22">
        <v>0</v>
      </c>
      <c r="AN104" s="22">
        <v>0</v>
      </c>
    </row>
    <row r="105" spans="1:40" x14ac:dyDescent="0.25">
      <c r="A105" t="s">
        <v>240</v>
      </c>
      <c r="B105" s="29"/>
      <c r="C105" s="30">
        <v>41090</v>
      </c>
      <c r="D105" s="31"/>
      <c r="E105" s="29">
        <v>0</v>
      </c>
      <c r="F105" s="1">
        <v>0</v>
      </c>
      <c r="G105" s="1">
        <v>0</v>
      </c>
      <c r="H105" s="22">
        <v>0</v>
      </c>
      <c r="I105" s="22">
        <v>0</v>
      </c>
      <c r="J105" s="22"/>
      <c r="K105" s="22">
        <v>0</v>
      </c>
      <c r="L105" s="22">
        <v>0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  <c r="T105" s="22">
        <v>0</v>
      </c>
      <c r="U105" s="22">
        <v>0</v>
      </c>
      <c r="V105" s="22">
        <v>0</v>
      </c>
      <c r="W105" s="22">
        <v>0</v>
      </c>
      <c r="X105" s="22">
        <v>0</v>
      </c>
      <c r="Y105" s="22">
        <v>0</v>
      </c>
      <c r="Z105" s="22">
        <v>0</v>
      </c>
      <c r="AA105" s="22">
        <v>0</v>
      </c>
      <c r="AB105" s="22">
        <v>0</v>
      </c>
      <c r="AC105" s="22">
        <v>0</v>
      </c>
      <c r="AD105" s="22">
        <v>0</v>
      </c>
      <c r="AE105" s="22">
        <v>0</v>
      </c>
      <c r="AF105" s="22">
        <v>0</v>
      </c>
      <c r="AG105" s="22">
        <v>0</v>
      </c>
      <c r="AH105" s="22">
        <v>0</v>
      </c>
      <c r="AI105" s="22">
        <v>0</v>
      </c>
      <c r="AJ105" s="22">
        <v>0</v>
      </c>
      <c r="AK105" s="22">
        <v>0</v>
      </c>
      <c r="AL105" s="22">
        <v>0</v>
      </c>
      <c r="AM105" s="22">
        <v>0</v>
      </c>
      <c r="AN105" s="22">
        <v>0</v>
      </c>
    </row>
    <row r="106" spans="1:40" x14ac:dyDescent="0.25">
      <c r="A106" t="s">
        <v>240</v>
      </c>
      <c r="B106" s="29"/>
      <c r="C106" s="30">
        <v>41182</v>
      </c>
      <c r="D106" s="31"/>
      <c r="E106" s="29">
        <v>0</v>
      </c>
      <c r="F106" s="1">
        <v>0</v>
      </c>
      <c r="G106" s="1">
        <v>0</v>
      </c>
      <c r="H106" s="22">
        <v>0</v>
      </c>
      <c r="I106" s="22">
        <v>0</v>
      </c>
      <c r="J106" s="22"/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  <c r="T106" s="22">
        <v>0</v>
      </c>
      <c r="U106" s="22">
        <v>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  <c r="AA106" s="22">
        <v>0</v>
      </c>
      <c r="AB106" s="22">
        <v>0</v>
      </c>
      <c r="AC106" s="22">
        <v>0</v>
      </c>
      <c r="AD106" s="22">
        <v>0</v>
      </c>
      <c r="AE106" s="22">
        <v>0</v>
      </c>
      <c r="AF106" s="22">
        <v>0</v>
      </c>
      <c r="AG106" s="22">
        <v>0</v>
      </c>
      <c r="AH106" s="22">
        <v>0</v>
      </c>
      <c r="AI106" s="22">
        <v>0</v>
      </c>
      <c r="AJ106" s="22">
        <v>0</v>
      </c>
      <c r="AK106" s="22">
        <v>0</v>
      </c>
      <c r="AL106" s="22">
        <v>0</v>
      </c>
      <c r="AM106" s="22">
        <v>0</v>
      </c>
      <c r="AN106" s="22">
        <v>0</v>
      </c>
    </row>
    <row r="107" spans="1:40" x14ac:dyDescent="0.25">
      <c r="A107" t="s">
        <v>240</v>
      </c>
      <c r="B107" s="29"/>
      <c r="C107" s="30">
        <v>41274</v>
      </c>
      <c r="D107" s="31"/>
      <c r="E107" s="29">
        <v>0</v>
      </c>
      <c r="F107" s="1">
        <v>0</v>
      </c>
      <c r="G107" s="1">
        <v>0</v>
      </c>
      <c r="H107" s="22">
        <v>0</v>
      </c>
      <c r="I107" s="22">
        <v>0</v>
      </c>
      <c r="J107" s="22"/>
      <c r="K107" s="22">
        <v>0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  <c r="T107" s="22">
        <v>0</v>
      </c>
      <c r="U107" s="22">
        <v>0</v>
      </c>
      <c r="V107" s="22">
        <v>0</v>
      </c>
      <c r="W107" s="22">
        <v>0</v>
      </c>
      <c r="X107" s="22">
        <v>0</v>
      </c>
      <c r="Y107" s="22">
        <v>0</v>
      </c>
      <c r="Z107" s="22">
        <v>0</v>
      </c>
      <c r="AA107" s="22">
        <v>0</v>
      </c>
      <c r="AB107" s="22">
        <v>0</v>
      </c>
      <c r="AC107" s="22">
        <v>0</v>
      </c>
      <c r="AD107" s="22">
        <v>0</v>
      </c>
      <c r="AE107" s="22">
        <v>0</v>
      </c>
      <c r="AF107" s="22">
        <v>0</v>
      </c>
      <c r="AG107" s="22">
        <v>0</v>
      </c>
      <c r="AH107" s="22">
        <v>0</v>
      </c>
      <c r="AI107" s="22">
        <v>0</v>
      </c>
      <c r="AJ107" s="22">
        <v>0</v>
      </c>
      <c r="AK107" s="22">
        <v>0</v>
      </c>
      <c r="AL107" s="22">
        <v>0</v>
      </c>
      <c r="AM107" s="22">
        <v>0</v>
      </c>
      <c r="AN107" s="22">
        <v>0</v>
      </c>
    </row>
    <row r="108" spans="1:40" x14ac:dyDescent="0.25">
      <c r="A108" t="s">
        <v>240</v>
      </c>
      <c r="B108" s="29">
        <v>2012</v>
      </c>
      <c r="C108" s="30"/>
      <c r="D108" s="31" t="s">
        <v>253</v>
      </c>
      <c r="E108" s="1"/>
      <c r="F108" s="1"/>
      <c r="G108" s="1"/>
      <c r="H108" s="1"/>
      <c r="I108" s="1"/>
      <c r="J108" s="1"/>
      <c r="K108" s="22"/>
      <c r="L108" s="1"/>
      <c r="M108" s="1"/>
      <c r="N108" s="22"/>
      <c r="O108" s="1"/>
      <c r="P108" s="1"/>
      <c r="Q108" s="22"/>
      <c r="R108" s="1"/>
      <c r="S108" s="1"/>
      <c r="T108" s="22"/>
      <c r="U108" s="1"/>
      <c r="V108" s="1"/>
      <c r="W108" s="1"/>
      <c r="X108" s="1"/>
      <c r="Y108" s="1"/>
      <c r="Z108" s="22"/>
      <c r="AA108" s="1"/>
      <c r="AB108" s="1"/>
      <c r="AC108" s="1"/>
      <c r="AD108" s="1"/>
      <c r="AE108" s="1"/>
      <c r="AF108" s="1"/>
      <c r="AG108" s="1"/>
      <c r="AH108" s="1"/>
      <c r="AI108" s="22"/>
      <c r="AJ108" s="1"/>
      <c r="AK108" s="1"/>
      <c r="AL108" s="1"/>
      <c r="AM108" s="1"/>
      <c r="AN108" s="1"/>
    </row>
    <row r="109" spans="1:40" x14ac:dyDescent="0.25">
      <c r="A109" t="s">
        <v>240</v>
      </c>
      <c r="B109" s="29"/>
      <c r="C109" s="30">
        <v>40999</v>
      </c>
      <c r="D109" s="31"/>
      <c r="E109" s="22">
        <v>0</v>
      </c>
      <c r="F109" s="22">
        <v>2</v>
      </c>
      <c r="G109" s="22">
        <v>2</v>
      </c>
      <c r="H109" s="22">
        <v>0</v>
      </c>
      <c r="I109" s="22">
        <v>0</v>
      </c>
      <c r="J109" s="22"/>
      <c r="K109" s="22">
        <v>0</v>
      </c>
      <c r="L109" s="22">
        <v>0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  <c r="T109" s="22">
        <v>0</v>
      </c>
      <c r="U109" s="22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 s="22">
        <v>0</v>
      </c>
      <c r="AB109" s="22">
        <v>0</v>
      </c>
      <c r="AC109" s="22">
        <v>0</v>
      </c>
      <c r="AD109" s="1" t="s">
        <v>254</v>
      </c>
      <c r="AE109" s="22" t="s">
        <v>254</v>
      </c>
      <c r="AF109" s="1" t="s">
        <v>254</v>
      </c>
      <c r="AG109" s="22">
        <v>0</v>
      </c>
      <c r="AH109" s="22">
        <v>0</v>
      </c>
      <c r="AI109" s="22">
        <v>0</v>
      </c>
      <c r="AJ109" s="22">
        <v>0</v>
      </c>
      <c r="AK109" s="22">
        <v>2</v>
      </c>
      <c r="AL109" s="22">
        <v>2</v>
      </c>
      <c r="AM109" s="22">
        <v>10</v>
      </c>
      <c r="AN109" s="22">
        <v>10</v>
      </c>
    </row>
    <row r="110" spans="1:40" x14ac:dyDescent="0.25">
      <c r="A110" t="s">
        <v>240</v>
      </c>
      <c r="B110" s="29"/>
      <c r="C110" s="30">
        <v>41090</v>
      </c>
      <c r="D110" s="31"/>
      <c r="E110" s="22">
        <v>1</v>
      </c>
      <c r="F110" s="22">
        <v>2</v>
      </c>
      <c r="G110" s="22">
        <v>3</v>
      </c>
      <c r="H110" s="22">
        <v>0</v>
      </c>
      <c r="I110" s="22">
        <v>0</v>
      </c>
      <c r="J110" s="22"/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  <c r="T110" s="22">
        <v>0</v>
      </c>
      <c r="U110" s="22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 s="22">
        <v>0</v>
      </c>
      <c r="AB110" s="22">
        <v>0</v>
      </c>
      <c r="AC110" s="22">
        <v>0</v>
      </c>
      <c r="AD110" s="22">
        <v>0</v>
      </c>
      <c r="AE110" s="22">
        <v>6</v>
      </c>
      <c r="AF110" s="22">
        <v>6</v>
      </c>
      <c r="AG110" s="22">
        <v>0</v>
      </c>
      <c r="AH110" s="22">
        <v>0</v>
      </c>
      <c r="AI110" s="22">
        <v>0</v>
      </c>
      <c r="AJ110" s="22">
        <v>1</v>
      </c>
      <c r="AK110" s="22">
        <v>8</v>
      </c>
      <c r="AL110" s="22">
        <v>9</v>
      </c>
      <c r="AM110" s="22">
        <v>14</v>
      </c>
      <c r="AN110" s="22">
        <v>14</v>
      </c>
    </row>
    <row r="111" spans="1:40" x14ac:dyDescent="0.25">
      <c r="A111" t="s">
        <v>240</v>
      </c>
      <c r="B111" s="29"/>
      <c r="C111" s="30">
        <v>41182</v>
      </c>
      <c r="D111" s="31"/>
      <c r="E111" s="22">
        <v>0</v>
      </c>
      <c r="F111" s="22">
        <v>3</v>
      </c>
      <c r="G111" s="22">
        <v>3</v>
      </c>
      <c r="H111" s="22">
        <v>0</v>
      </c>
      <c r="I111" s="22">
        <v>0</v>
      </c>
      <c r="J111" s="22"/>
      <c r="K111" s="22">
        <v>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  <c r="T111" s="22">
        <v>0</v>
      </c>
      <c r="U111" s="22">
        <v>0</v>
      </c>
      <c r="V111" s="22">
        <v>0</v>
      </c>
      <c r="W111" s="22">
        <v>0</v>
      </c>
      <c r="X111" s="22">
        <v>0</v>
      </c>
      <c r="Y111" s="22">
        <v>0</v>
      </c>
      <c r="Z111" s="22">
        <v>0</v>
      </c>
      <c r="AA111" s="22">
        <v>0</v>
      </c>
      <c r="AB111" s="22">
        <v>0</v>
      </c>
      <c r="AC111" s="22">
        <v>0</v>
      </c>
      <c r="AD111" s="22">
        <v>0</v>
      </c>
      <c r="AE111" s="22">
        <v>3</v>
      </c>
      <c r="AF111" s="22">
        <v>3</v>
      </c>
      <c r="AG111" s="22">
        <v>0</v>
      </c>
      <c r="AH111" s="22">
        <v>0</v>
      </c>
      <c r="AI111" s="22">
        <v>0</v>
      </c>
      <c r="AJ111" s="22">
        <v>0</v>
      </c>
      <c r="AK111" s="22">
        <v>6</v>
      </c>
      <c r="AL111" s="22">
        <v>6</v>
      </c>
      <c r="AM111" s="22">
        <v>17</v>
      </c>
      <c r="AN111" s="22">
        <v>17</v>
      </c>
    </row>
    <row r="112" spans="1:40" x14ac:dyDescent="0.25">
      <c r="A112" t="s">
        <v>240</v>
      </c>
      <c r="B112" s="29"/>
      <c r="C112" s="30">
        <v>41274</v>
      </c>
      <c r="D112" s="31"/>
      <c r="E112" s="22">
        <v>0</v>
      </c>
      <c r="F112" s="22">
        <v>5</v>
      </c>
      <c r="G112" s="22">
        <v>5</v>
      </c>
      <c r="H112" s="22">
        <v>0</v>
      </c>
      <c r="I112" s="22">
        <v>0</v>
      </c>
      <c r="J112" s="22"/>
      <c r="K112" s="22">
        <v>0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  <c r="T112" s="22">
        <v>0</v>
      </c>
      <c r="U112" s="22">
        <v>0</v>
      </c>
      <c r="V112" s="22">
        <v>0</v>
      </c>
      <c r="W112" s="22">
        <v>0</v>
      </c>
      <c r="X112" s="22">
        <v>0</v>
      </c>
      <c r="Y112" s="22">
        <v>0</v>
      </c>
      <c r="Z112" s="22">
        <v>0</v>
      </c>
      <c r="AA112" s="22">
        <v>0</v>
      </c>
      <c r="AB112" s="22">
        <v>0</v>
      </c>
      <c r="AC112" s="22">
        <v>0</v>
      </c>
      <c r="AD112" s="22">
        <v>0</v>
      </c>
      <c r="AE112" s="22">
        <v>4</v>
      </c>
      <c r="AF112" s="22">
        <v>4</v>
      </c>
      <c r="AG112" s="22">
        <v>0</v>
      </c>
      <c r="AH112" s="22">
        <v>0</v>
      </c>
      <c r="AI112" s="22">
        <v>0</v>
      </c>
      <c r="AJ112" s="22">
        <v>0</v>
      </c>
      <c r="AK112" s="22">
        <v>9</v>
      </c>
      <c r="AL112" s="22">
        <v>9</v>
      </c>
      <c r="AM112" s="22">
        <v>17</v>
      </c>
      <c r="AN112" s="22">
        <v>18</v>
      </c>
    </row>
    <row r="113" spans="1:40" ht="16.5" thickBot="1" x14ac:dyDescent="0.3">
      <c r="A113" t="s">
        <v>240</v>
      </c>
      <c r="B113" s="32"/>
      <c r="C113" s="33"/>
      <c r="D113" s="34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</row>
    <row r="114" spans="1:40" ht="16.5" thickTop="1" x14ac:dyDescent="0.25">
      <c r="A114" t="s">
        <v>240</v>
      </c>
      <c r="B114" s="26">
        <v>2013</v>
      </c>
      <c r="C114" s="27"/>
      <c r="D114" s="28" t="s">
        <v>192</v>
      </c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</row>
    <row r="115" spans="1:40" x14ac:dyDescent="0.25">
      <c r="A115" t="s">
        <v>240</v>
      </c>
      <c r="B115" s="29"/>
      <c r="C115" s="30">
        <v>41364</v>
      </c>
      <c r="D115" s="31"/>
      <c r="E115" s="22">
        <v>0</v>
      </c>
      <c r="F115" s="22">
        <v>0</v>
      </c>
      <c r="G115" s="22">
        <v>0</v>
      </c>
      <c r="H115" s="22">
        <v>0</v>
      </c>
      <c r="I115" s="22">
        <v>0</v>
      </c>
      <c r="J115" s="22"/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  <c r="T115" s="22">
        <v>0</v>
      </c>
      <c r="U115" s="22">
        <v>0</v>
      </c>
      <c r="V115" s="22">
        <v>0</v>
      </c>
      <c r="W115" s="22">
        <v>0</v>
      </c>
      <c r="X115" s="22">
        <v>0</v>
      </c>
      <c r="Y115" s="22">
        <v>0</v>
      </c>
      <c r="Z115" s="22">
        <v>0</v>
      </c>
      <c r="AA115" s="22">
        <v>0</v>
      </c>
      <c r="AB115" s="22">
        <v>0</v>
      </c>
      <c r="AC115" s="22">
        <v>0</v>
      </c>
      <c r="AD115" s="22">
        <v>0</v>
      </c>
      <c r="AE115" s="22">
        <v>0</v>
      </c>
      <c r="AF115" s="22">
        <v>0</v>
      </c>
      <c r="AG115" s="22">
        <v>0</v>
      </c>
      <c r="AH115" s="22">
        <v>0</v>
      </c>
      <c r="AI115" s="22">
        <v>0</v>
      </c>
      <c r="AJ115" s="22">
        <v>0</v>
      </c>
      <c r="AK115" s="22">
        <v>0</v>
      </c>
      <c r="AL115" s="22">
        <v>0</v>
      </c>
      <c r="AM115" s="22">
        <v>1</v>
      </c>
      <c r="AN115" s="22">
        <v>1</v>
      </c>
    </row>
    <row r="116" spans="1:40" x14ac:dyDescent="0.25">
      <c r="A116" t="s">
        <v>240</v>
      </c>
      <c r="B116" s="29"/>
      <c r="C116" s="30">
        <v>41455</v>
      </c>
      <c r="D116" s="31"/>
      <c r="E116" s="22">
        <v>0</v>
      </c>
      <c r="F116" s="22">
        <v>0</v>
      </c>
      <c r="G116" s="22">
        <v>0</v>
      </c>
      <c r="H116" s="22">
        <v>0</v>
      </c>
      <c r="I116" s="22">
        <v>0</v>
      </c>
      <c r="J116" s="22"/>
      <c r="K116" s="22">
        <v>0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  <c r="T116" s="22">
        <v>0</v>
      </c>
      <c r="U116" s="22">
        <v>0</v>
      </c>
      <c r="V116" s="22">
        <v>0</v>
      </c>
      <c r="W116" s="22">
        <v>0</v>
      </c>
      <c r="X116" s="22">
        <v>0</v>
      </c>
      <c r="Y116" s="22">
        <v>0</v>
      </c>
      <c r="Z116" s="22">
        <v>0</v>
      </c>
      <c r="AA116" s="22">
        <v>0</v>
      </c>
      <c r="AB116" s="22">
        <v>0</v>
      </c>
      <c r="AC116" s="22">
        <v>0</v>
      </c>
      <c r="AD116" s="22">
        <v>0</v>
      </c>
      <c r="AE116" s="22">
        <v>0</v>
      </c>
      <c r="AF116" s="22">
        <v>0</v>
      </c>
      <c r="AG116" s="22">
        <v>0</v>
      </c>
      <c r="AH116" s="22">
        <v>0</v>
      </c>
      <c r="AI116" s="22">
        <v>0</v>
      </c>
      <c r="AJ116" s="22">
        <v>0</v>
      </c>
      <c r="AK116" s="22">
        <v>0</v>
      </c>
      <c r="AL116" s="22">
        <v>0</v>
      </c>
      <c r="AM116" s="22">
        <v>1</v>
      </c>
      <c r="AN116" s="22">
        <v>1</v>
      </c>
    </row>
    <row r="117" spans="1:40" x14ac:dyDescent="0.25">
      <c r="A117" t="s">
        <v>240</v>
      </c>
      <c r="B117" s="29"/>
      <c r="C117" s="30">
        <v>41547</v>
      </c>
      <c r="D117" s="31"/>
      <c r="E117" s="22">
        <v>0</v>
      </c>
      <c r="F117" s="22">
        <v>0</v>
      </c>
      <c r="G117" s="22">
        <v>0</v>
      </c>
      <c r="H117" s="22">
        <v>0</v>
      </c>
      <c r="I117" s="22">
        <v>0</v>
      </c>
      <c r="J117" s="22"/>
      <c r="K117" s="22">
        <v>0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  <c r="T117" s="22">
        <v>0</v>
      </c>
      <c r="U117" s="22">
        <v>0</v>
      </c>
      <c r="V117" s="22">
        <v>0</v>
      </c>
      <c r="W117" s="22">
        <v>0</v>
      </c>
      <c r="X117" s="22">
        <v>0</v>
      </c>
      <c r="Y117" s="22">
        <v>0</v>
      </c>
      <c r="Z117" s="22">
        <v>0</v>
      </c>
      <c r="AA117" s="22">
        <v>0</v>
      </c>
      <c r="AB117" s="22">
        <v>0</v>
      </c>
      <c r="AC117" s="22">
        <v>0</v>
      </c>
      <c r="AD117" s="22">
        <v>0</v>
      </c>
      <c r="AE117" s="22">
        <v>0</v>
      </c>
      <c r="AF117" s="22">
        <v>0</v>
      </c>
      <c r="AG117" s="22">
        <v>0</v>
      </c>
      <c r="AH117" s="22">
        <v>0</v>
      </c>
      <c r="AI117" s="22">
        <v>0</v>
      </c>
      <c r="AJ117" s="22">
        <v>0</v>
      </c>
      <c r="AK117" s="22">
        <v>0</v>
      </c>
      <c r="AL117" s="22">
        <v>0</v>
      </c>
      <c r="AM117" s="22">
        <v>1</v>
      </c>
      <c r="AN117" s="22">
        <v>1</v>
      </c>
    </row>
    <row r="118" spans="1:40" x14ac:dyDescent="0.25">
      <c r="A118" t="s">
        <v>240</v>
      </c>
      <c r="B118" s="29"/>
      <c r="C118" s="30">
        <v>41639</v>
      </c>
      <c r="D118" s="31"/>
      <c r="E118" s="22">
        <v>0</v>
      </c>
      <c r="F118" s="22">
        <v>0</v>
      </c>
      <c r="G118" s="22">
        <v>0</v>
      </c>
      <c r="H118" s="22">
        <v>0</v>
      </c>
      <c r="I118" s="22">
        <v>0</v>
      </c>
      <c r="J118" s="22"/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  <c r="T118" s="22">
        <v>0</v>
      </c>
      <c r="U118" s="22">
        <v>0</v>
      </c>
      <c r="V118" s="22">
        <v>0</v>
      </c>
      <c r="W118" s="22">
        <v>0</v>
      </c>
      <c r="X118" s="22">
        <v>0</v>
      </c>
      <c r="Y118" s="22">
        <v>0</v>
      </c>
      <c r="Z118" s="22">
        <v>0</v>
      </c>
      <c r="AA118" s="22">
        <v>0</v>
      </c>
      <c r="AB118" s="22">
        <v>0</v>
      </c>
      <c r="AC118" s="22">
        <v>0</v>
      </c>
      <c r="AD118" s="22">
        <v>0</v>
      </c>
      <c r="AE118" s="22">
        <v>1</v>
      </c>
      <c r="AF118" s="22">
        <v>1</v>
      </c>
      <c r="AG118" s="22">
        <v>0</v>
      </c>
      <c r="AH118" s="22">
        <v>0</v>
      </c>
      <c r="AI118" s="22">
        <v>0</v>
      </c>
      <c r="AJ118" s="22">
        <v>0</v>
      </c>
      <c r="AK118" s="22">
        <v>1</v>
      </c>
      <c r="AL118" s="22">
        <v>1</v>
      </c>
      <c r="AM118" s="22">
        <v>0</v>
      </c>
      <c r="AN118" s="22">
        <v>0</v>
      </c>
    </row>
    <row r="119" spans="1:40" x14ac:dyDescent="0.25">
      <c r="A119" t="s">
        <v>240</v>
      </c>
      <c r="B119" s="29">
        <v>2013</v>
      </c>
      <c r="C119" s="30"/>
      <c r="D119" s="31" t="s">
        <v>253</v>
      </c>
      <c r="E119" s="1"/>
      <c r="F119" s="1"/>
      <c r="G119" s="1"/>
      <c r="H119" s="1"/>
      <c r="I119" s="1"/>
      <c r="J119" s="1"/>
      <c r="K119" s="22"/>
      <c r="L119" s="1"/>
      <c r="M119" s="1"/>
      <c r="N119" s="22"/>
      <c r="O119" s="1"/>
      <c r="P119" s="1"/>
      <c r="Q119" s="22"/>
      <c r="R119" s="1"/>
      <c r="S119" s="1"/>
      <c r="T119" s="22"/>
      <c r="U119" s="1"/>
      <c r="V119" s="1"/>
      <c r="W119" s="1"/>
      <c r="X119" s="1"/>
      <c r="Y119" s="1"/>
      <c r="Z119" s="22"/>
      <c r="AA119" s="1"/>
      <c r="AB119" s="1"/>
      <c r="AC119" s="1"/>
      <c r="AD119" s="1"/>
      <c r="AE119" s="1"/>
      <c r="AF119" s="1"/>
      <c r="AG119" s="22"/>
      <c r="AH119" s="22"/>
      <c r="AI119" s="22"/>
      <c r="AJ119" s="1"/>
      <c r="AK119" s="1"/>
      <c r="AL119" s="1"/>
      <c r="AM119" s="1"/>
      <c r="AN119" s="1"/>
    </row>
    <row r="120" spans="1:40" x14ac:dyDescent="0.25">
      <c r="A120" t="s">
        <v>240</v>
      </c>
      <c r="B120" s="29"/>
      <c r="C120" s="30">
        <v>41364</v>
      </c>
      <c r="D120" s="31"/>
      <c r="E120" s="22">
        <v>0</v>
      </c>
      <c r="F120" s="22">
        <v>3</v>
      </c>
      <c r="G120" s="22">
        <v>3</v>
      </c>
      <c r="H120" s="22">
        <v>0</v>
      </c>
      <c r="I120" s="22">
        <v>0</v>
      </c>
      <c r="J120" s="22"/>
      <c r="K120" s="22">
        <v>0</v>
      </c>
      <c r="L120" s="22">
        <v>0</v>
      </c>
      <c r="M120" s="22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22">
        <v>0</v>
      </c>
      <c r="AE120" s="22">
        <v>5</v>
      </c>
      <c r="AF120" s="22">
        <v>5</v>
      </c>
      <c r="AG120" s="22">
        <v>0</v>
      </c>
      <c r="AH120" s="22">
        <v>0</v>
      </c>
      <c r="AI120" s="22">
        <v>0</v>
      </c>
      <c r="AJ120" s="22">
        <v>0</v>
      </c>
      <c r="AK120" s="22">
        <v>8</v>
      </c>
      <c r="AL120" s="22">
        <v>8</v>
      </c>
      <c r="AM120" s="22">
        <v>16</v>
      </c>
      <c r="AN120" s="22">
        <v>16</v>
      </c>
    </row>
    <row r="121" spans="1:40" x14ac:dyDescent="0.25">
      <c r="A121" t="s">
        <v>240</v>
      </c>
      <c r="B121" s="29"/>
      <c r="C121" s="30">
        <v>41455</v>
      </c>
      <c r="D121" s="31"/>
      <c r="E121" s="22">
        <v>0</v>
      </c>
      <c r="F121" s="22">
        <v>1</v>
      </c>
      <c r="G121" s="22">
        <v>1</v>
      </c>
      <c r="H121" s="22">
        <v>0</v>
      </c>
      <c r="I121" s="22">
        <v>0</v>
      </c>
      <c r="J121" s="22"/>
      <c r="K121" s="22">
        <v>0</v>
      </c>
      <c r="L121" s="22">
        <v>0</v>
      </c>
      <c r="M121" s="22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22">
        <v>0</v>
      </c>
      <c r="AE121" s="22">
        <v>6</v>
      </c>
      <c r="AF121" s="22">
        <v>6</v>
      </c>
      <c r="AG121" s="22">
        <v>0</v>
      </c>
      <c r="AH121" s="22">
        <v>0</v>
      </c>
      <c r="AI121" s="22">
        <v>0</v>
      </c>
      <c r="AJ121" s="22">
        <v>0</v>
      </c>
      <c r="AK121" s="22">
        <v>7</v>
      </c>
      <c r="AL121" s="22">
        <v>7</v>
      </c>
      <c r="AM121" s="22">
        <v>11</v>
      </c>
      <c r="AN121" s="22">
        <v>11</v>
      </c>
    </row>
    <row r="122" spans="1:40" x14ac:dyDescent="0.25">
      <c r="A122" t="s">
        <v>240</v>
      </c>
      <c r="B122" s="29"/>
      <c r="C122" s="30">
        <v>41547</v>
      </c>
      <c r="D122" s="31"/>
      <c r="E122" s="22">
        <v>1</v>
      </c>
      <c r="F122" s="22">
        <v>4</v>
      </c>
      <c r="G122" s="22">
        <v>5</v>
      </c>
      <c r="H122" s="22">
        <v>0</v>
      </c>
      <c r="I122" s="22">
        <v>0</v>
      </c>
      <c r="J122" s="22"/>
      <c r="K122" s="22">
        <v>0</v>
      </c>
      <c r="L122" s="22">
        <v>0</v>
      </c>
      <c r="M122" s="22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22">
        <v>0</v>
      </c>
      <c r="AE122" s="22">
        <v>4</v>
      </c>
      <c r="AF122" s="22">
        <v>4</v>
      </c>
      <c r="AG122" s="22">
        <v>0</v>
      </c>
      <c r="AH122" s="22">
        <v>0</v>
      </c>
      <c r="AI122" s="22">
        <v>0</v>
      </c>
      <c r="AJ122" s="22">
        <v>1</v>
      </c>
      <c r="AK122" s="22">
        <v>8</v>
      </c>
      <c r="AL122" s="22">
        <v>9</v>
      </c>
      <c r="AM122" s="22">
        <v>14</v>
      </c>
      <c r="AN122" s="22">
        <v>14</v>
      </c>
    </row>
    <row r="123" spans="1:40" x14ac:dyDescent="0.25">
      <c r="A123" t="s">
        <v>240</v>
      </c>
      <c r="B123" s="29"/>
      <c r="C123" s="30">
        <v>41639</v>
      </c>
      <c r="D123" s="31"/>
      <c r="E123" s="22">
        <v>0</v>
      </c>
      <c r="F123" s="22">
        <v>1</v>
      </c>
      <c r="G123" s="22">
        <v>1</v>
      </c>
      <c r="H123" s="22">
        <v>0</v>
      </c>
      <c r="I123" s="22">
        <v>0</v>
      </c>
      <c r="J123" s="22"/>
      <c r="K123" s="22">
        <v>0</v>
      </c>
      <c r="L123" s="22">
        <v>0</v>
      </c>
      <c r="M123" s="22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22">
        <v>0</v>
      </c>
      <c r="AE123" s="22">
        <v>4</v>
      </c>
      <c r="AF123" s="22">
        <v>4</v>
      </c>
      <c r="AG123" s="22">
        <v>0</v>
      </c>
      <c r="AH123" s="22">
        <v>0</v>
      </c>
      <c r="AI123" s="22">
        <v>0</v>
      </c>
      <c r="AJ123" s="22">
        <v>0</v>
      </c>
      <c r="AK123" s="22">
        <v>5</v>
      </c>
      <c r="AL123" s="22">
        <v>5</v>
      </c>
      <c r="AM123" s="22">
        <v>22</v>
      </c>
      <c r="AN123" s="22">
        <v>22</v>
      </c>
    </row>
    <row r="124" spans="1:40" ht="16.5" thickBot="1" x14ac:dyDescent="0.3">
      <c r="A124" t="s">
        <v>240</v>
      </c>
      <c r="B124" s="32"/>
      <c r="C124" s="33"/>
      <c r="D124" s="34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</row>
    <row r="125" spans="1:40" ht="16.5" thickTop="1" x14ac:dyDescent="0.25">
      <c r="A125" t="s">
        <v>240</v>
      </c>
      <c r="B125" s="26">
        <v>2014</v>
      </c>
      <c r="C125" s="27"/>
      <c r="D125" s="28" t="s">
        <v>192</v>
      </c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</row>
    <row r="126" spans="1:40" x14ac:dyDescent="0.25">
      <c r="A126" t="s">
        <v>240</v>
      </c>
      <c r="B126" s="29"/>
      <c r="C126" s="30">
        <v>41729</v>
      </c>
      <c r="D126" s="31"/>
      <c r="E126" s="22">
        <v>0</v>
      </c>
      <c r="F126" s="22">
        <v>0</v>
      </c>
      <c r="G126" s="22">
        <v>0</v>
      </c>
      <c r="H126" s="22">
        <v>0</v>
      </c>
      <c r="I126" s="22">
        <v>0</v>
      </c>
      <c r="J126" s="22"/>
      <c r="K126" s="22">
        <v>0</v>
      </c>
      <c r="L126" s="22">
        <v>0</v>
      </c>
      <c r="M126" s="22">
        <v>0</v>
      </c>
      <c r="N126" s="22">
        <v>0</v>
      </c>
      <c r="O126" s="22">
        <v>0</v>
      </c>
      <c r="P126" s="22">
        <v>0</v>
      </c>
      <c r="Q126" s="22">
        <v>0</v>
      </c>
      <c r="R126" s="22">
        <v>0</v>
      </c>
      <c r="S126" s="22">
        <v>0</v>
      </c>
      <c r="T126" s="22">
        <v>0</v>
      </c>
      <c r="U126" s="22">
        <v>0</v>
      </c>
      <c r="V126" s="22">
        <v>0</v>
      </c>
      <c r="W126" s="22">
        <v>0</v>
      </c>
      <c r="X126" s="22">
        <v>0</v>
      </c>
      <c r="Y126" s="22">
        <v>0</v>
      </c>
      <c r="Z126" s="22">
        <v>0</v>
      </c>
      <c r="AA126" s="22">
        <v>0</v>
      </c>
      <c r="AB126" s="22">
        <v>0</v>
      </c>
      <c r="AC126" s="22">
        <v>0</v>
      </c>
      <c r="AD126" s="22">
        <v>0</v>
      </c>
      <c r="AE126" s="22">
        <v>1</v>
      </c>
      <c r="AF126" s="22">
        <v>1</v>
      </c>
      <c r="AG126" s="22">
        <v>0</v>
      </c>
      <c r="AH126" s="22">
        <v>0</v>
      </c>
      <c r="AI126" s="22">
        <v>0</v>
      </c>
      <c r="AJ126" s="22">
        <v>0</v>
      </c>
      <c r="AK126" s="22">
        <v>1</v>
      </c>
      <c r="AL126" s="22">
        <v>1</v>
      </c>
      <c r="AM126" s="22">
        <v>0</v>
      </c>
      <c r="AN126" s="22">
        <v>0</v>
      </c>
    </row>
    <row r="127" spans="1:40" x14ac:dyDescent="0.25">
      <c r="A127" t="s">
        <v>240</v>
      </c>
      <c r="B127" s="29"/>
      <c r="C127" s="30">
        <v>41820</v>
      </c>
      <c r="D127" s="31"/>
      <c r="E127" s="22">
        <v>0</v>
      </c>
      <c r="F127" s="22">
        <v>0</v>
      </c>
      <c r="G127" s="22">
        <v>0</v>
      </c>
      <c r="H127" s="22">
        <v>0</v>
      </c>
      <c r="I127" s="22">
        <v>0</v>
      </c>
      <c r="J127" s="22"/>
      <c r="K127" s="22">
        <v>0</v>
      </c>
      <c r="L127" s="22">
        <v>0</v>
      </c>
      <c r="M127" s="22">
        <v>0</v>
      </c>
      <c r="N127" s="22">
        <v>0</v>
      </c>
      <c r="O127" s="22">
        <v>0</v>
      </c>
      <c r="P127" s="22">
        <v>0</v>
      </c>
      <c r="Q127" s="22">
        <v>0</v>
      </c>
      <c r="R127" s="22">
        <v>0</v>
      </c>
      <c r="S127" s="22">
        <v>0</v>
      </c>
      <c r="T127" s="22">
        <v>0</v>
      </c>
      <c r="U127" s="22">
        <v>0</v>
      </c>
      <c r="V127" s="22">
        <v>0</v>
      </c>
      <c r="W127" s="22">
        <v>0</v>
      </c>
      <c r="X127" s="22">
        <v>0</v>
      </c>
      <c r="Y127" s="22">
        <v>0</v>
      </c>
      <c r="Z127" s="22">
        <v>0</v>
      </c>
      <c r="AA127" s="22">
        <v>0</v>
      </c>
      <c r="AB127" s="22">
        <v>0</v>
      </c>
      <c r="AC127" s="22">
        <v>0</v>
      </c>
      <c r="AD127" s="22">
        <v>0</v>
      </c>
      <c r="AE127" s="22">
        <v>1</v>
      </c>
      <c r="AF127" s="22">
        <v>1</v>
      </c>
      <c r="AG127" s="22">
        <v>0</v>
      </c>
      <c r="AH127" s="22">
        <v>0</v>
      </c>
      <c r="AI127" s="22">
        <v>0</v>
      </c>
      <c r="AJ127" s="22">
        <v>0</v>
      </c>
      <c r="AK127" s="22">
        <v>1</v>
      </c>
      <c r="AL127" s="22">
        <v>1</v>
      </c>
      <c r="AM127" s="22">
        <v>0</v>
      </c>
      <c r="AN127" s="22">
        <v>0</v>
      </c>
    </row>
    <row r="128" spans="1:40" x14ac:dyDescent="0.25">
      <c r="A128" t="s">
        <v>240</v>
      </c>
      <c r="B128" s="29"/>
      <c r="C128" s="30">
        <v>41912</v>
      </c>
      <c r="D128" s="31"/>
      <c r="E128" s="22">
        <v>0</v>
      </c>
      <c r="F128" s="22">
        <v>0</v>
      </c>
      <c r="G128" s="22">
        <v>0</v>
      </c>
      <c r="H128" s="22">
        <v>0</v>
      </c>
      <c r="I128" s="22">
        <v>0</v>
      </c>
      <c r="J128" s="22"/>
      <c r="K128" s="22">
        <v>0</v>
      </c>
      <c r="L128" s="22">
        <v>0</v>
      </c>
      <c r="M128" s="22">
        <v>0</v>
      </c>
      <c r="N128" s="22">
        <v>0</v>
      </c>
      <c r="O128" s="22">
        <v>0</v>
      </c>
      <c r="P128" s="22">
        <v>0</v>
      </c>
      <c r="Q128" s="22">
        <v>0</v>
      </c>
      <c r="R128" s="22">
        <v>0</v>
      </c>
      <c r="S128" s="22">
        <v>0</v>
      </c>
      <c r="T128" s="22">
        <v>0</v>
      </c>
      <c r="U128" s="22">
        <v>0</v>
      </c>
      <c r="V128" s="22">
        <v>0</v>
      </c>
      <c r="W128" s="22">
        <v>0</v>
      </c>
      <c r="X128" s="22">
        <v>0</v>
      </c>
      <c r="Y128" s="22">
        <v>0</v>
      </c>
      <c r="Z128" s="22">
        <v>0</v>
      </c>
      <c r="AA128" s="22">
        <v>0</v>
      </c>
      <c r="AB128" s="22">
        <v>0</v>
      </c>
      <c r="AC128" s="22">
        <v>0</v>
      </c>
      <c r="AD128" s="22">
        <v>0</v>
      </c>
      <c r="AE128" s="22">
        <v>0</v>
      </c>
      <c r="AF128" s="22">
        <v>0</v>
      </c>
      <c r="AG128" s="22">
        <v>0</v>
      </c>
      <c r="AH128" s="22">
        <v>0</v>
      </c>
      <c r="AI128" s="22">
        <v>0</v>
      </c>
      <c r="AJ128" s="22">
        <v>0</v>
      </c>
      <c r="AK128" s="22">
        <v>0</v>
      </c>
      <c r="AL128" s="22">
        <v>0</v>
      </c>
      <c r="AM128" s="22">
        <v>0</v>
      </c>
      <c r="AN128" s="22">
        <v>0</v>
      </c>
    </row>
    <row r="129" spans="1:40" x14ac:dyDescent="0.25">
      <c r="A129" t="s">
        <v>240</v>
      </c>
      <c r="B129" s="29"/>
      <c r="C129" s="30">
        <v>42004</v>
      </c>
      <c r="D129" s="31"/>
      <c r="E129" s="22">
        <v>0</v>
      </c>
      <c r="F129" s="22">
        <v>0</v>
      </c>
      <c r="G129" s="22">
        <v>0</v>
      </c>
      <c r="H129" s="22">
        <v>0</v>
      </c>
      <c r="I129" s="22">
        <v>0</v>
      </c>
      <c r="J129" s="22"/>
      <c r="K129" s="22">
        <v>0</v>
      </c>
      <c r="L129" s="22">
        <v>0</v>
      </c>
      <c r="M129" s="22">
        <v>0</v>
      </c>
      <c r="N129" s="22">
        <v>0</v>
      </c>
      <c r="O129" s="22">
        <v>0</v>
      </c>
      <c r="P129" s="22">
        <v>0</v>
      </c>
      <c r="Q129" s="22">
        <v>0</v>
      </c>
      <c r="R129" s="22">
        <v>0</v>
      </c>
      <c r="S129" s="22">
        <v>0</v>
      </c>
      <c r="T129" s="22">
        <v>0</v>
      </c>
      <c r="U129" s="22">
        <v>0</v>
      </c>
      <c r="V129" s="22">
        <v>0</v>
      </c>
      <c r="W129" s="22">
        <v>0</v>
      </c>
      <c r="X129" s="22">
        <v>0</v>
      </c>
      <c r="Y129" s="22">
        <v>0</v>
      </c>
      <c r="Z129" s="22">
        <v>0</v>
      </c>
      <c r="AA129" s="22">
        <v>0</v>
      </c>
      <c r="AB129" s="22">
        <v>0</v>
      </c>
      <c r="AC129" s="22">
        <v>0</v>
      </c>
      <c r="AD129" s="22">
        <v>0</v>
      </c>
      <c r="AE129" s="22">
        <v>0</v>
      </c>
      <c r="AF129" s="22">
        <v>0</v>
      </c>
      <c r="AG129" s="22">
        <v>0</v>
      </c>
      <c r="AH129" s="22">
        <v>0</v>
      </c>
      <c r="AI129" s="22">
        <v>0</v>
      </c>
      <c r="AJ129" s="22">
        <v>0</v>
      </c>
      <c r="AK129" s="22">
        <v>0</v>
      </c>
      <c r="AL129" s="22">
        <v>0</v>
      </c>
      <c r="AM129" s="22">
        <v>0</v>
      </c>
      <c r="AN129" s="22">
        <v>0</v>
      </c>
    </row>
    <row r="130" spans="1:40" x14ac:dyDescent="0.25">
      <c r="A130" t="s">
        <v>240</v>
      </c>
      <c r="B130" s="29">
        <v>2014</v>
      </c>
      <c r="C130" s="30"/>
      <c r="D130" s="31" t="s">
        <v>253</v>
      </c>
      <c r="E130" s="1"/>
      <c r="F130" s="1"/>
      <c r="G130" s="1"/>
      <c r="H130" s="1"/>
      <c r="I130" s="1"/>
      <c r="J130" s="1"/>
      <c r="K130" s="22"/>
      <c r="L130" s="1"/>
      <c r="M130" s="1"/>
      <c r="N130" s="22"/>
      <c r="O130" s="1"/>
      <c r="P130" s="1"/>
      <c r="Q130" s="22"/>
      <c r="R130" s="1"/>
      <c r="S130" s="1"/>
      <c r="T130" s="22"/>
      <c r="U130" s="1"/>
      <c r="V130" s="1"/>
      <c r="W130" s="1"/>
      <c r="X130" s="1"/>
      <c r="Y130" s="1"/>
      <c r="Z130" s="22"/>
      <c r="AA130" s="1"/>
      <c r="AB130" s="1"/>
      <c r="AC130" s="1"/>
      <c r="AD130" s="1"/>
      <c r="AE130" s="1"/>
      <c r="AF130" s="1"/>
      <c r="AG130" s="1"/>
      <c r="AH130" s="1"/>
      <c r="AI130" s="22"/>
      <c r="AJ130" s="1"/>
      <c r="AK130" s="1"/>
      <c r="AL130" s="1"/>
      <c r="AM130" s="1"/>
      <c r="AN130" s="1"/>
    </row>
    <row r="131" spans="1:40" x14ac:dyDescent="0.25">
      <c r="A131" t="s">
        <v>240</v>
      </c>
      <c r="B131" s="29"/>
      <c r="C131" s="30">
        <v>41729</v>
      </c>
      <c r="D131" s="31"/>
      <c r="E131" s="22">
        <v>0</v>
      </c>
      <c r="F131" s="1">
        <v>1</v>
      </c>
      <c r="G131" s="22">
        <v>1</v>
      </c>
      <c r="H131" s="1">
        <v>0</v>
      </c>
      <c r="I131" s="1">
        <v>0</v>
      </c>
      <c r="J131" s="1"/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22">
        <v>0</v>
      </c>
      <c r="AE131" s="22">
        <v>7</v>
      </c>
      <c r="AF131" s="22">
        <v>7</v>
      </c>
      <c r="AG131" s="22">
        <v>0</v>
      </c>
      <c r="AH131" s="22">
        <v>0</v>
      </c>
      <c r="AI131" s="22">
        <v>0</v>
      </c>
      <c r="AJ131" s="22">
        <v>0</v>
      </c>
      <c r="AK131" s="22">
        <v>8</v>
      </c>
      <c r="AL131" s="22">
        <v>8</v>
      </c>
      <c r="AM131" s="22">
        <v>14</v>
      </c>
      <c r="AN131" s="22">
        <v>14</v>
      </c>
    </row>
    <row r="132" spans="1:40" x14ac:dyDescent="0.25">
      <c r="A132" t="s">
        <v>240</v>
      </c>
      <c r="B132" s="29"/>
      <c r="C132" s="30">
        <v>41820</v>
      </c>
      <c r="D132" s="31"/>
      <c r="E132" s="22">
        <v>0</v>
      </c>
      <c r="F132" s="1">
        <v>0</v>
      </c>
      <c r="G132" s="22">
        <v>0</v>
      </c>
      <c r="H132" s="1">
        <v>0</v>
      </c>
      <c r="I132" s="1">
        <v>0</v>
      </c>
      <c r="J132" s="1"/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22">
        <v>1</v>
      </c>
      <c r="AE132" s="22">
        <v>3</v>
      </c>
      <c r="AF132" s="22">
        <v>4</v>
      </c>
      <c r="AG132" s="22">
        <v>0</v>
      </c>
      <c r="AH132" s="22">
        <v>0</v>
      </c>
      <c r="AI132" s="22">
        <v>0</v>
      </c>
      <c r="AJ132" s="22">
        <v>1</v>
      </c>
      <c r="AK132" s="22">
        <v>3</v>
      </c>
      <c r="AL132" s="22">
        <v>4</v>
      </c>
      <c r="AM132" s="22">
        <v>9</v>
      </c>
      <c r="AN132" s="22">
        <v>9</v>
      </c>
    </row>
    <row r="133" spans="1:40" x14ac:dyDescent="0.25">
      <c r="A133" t="s">
        <v>240</v>
      </c>
      <c r="B133" s="29"/>
      <c r="C133" s="30">
        <v>41912</v>
      </c>
      <c r="D133" s="31"/>
      <c r="E133" s="22">
        <v>0</v>
      </c>
      <c r="F133" s="1">
        <v>0</v>
      </c>
      <c r="G133" s="22">
        <v>0</v>
      </c>
      <c r="H133" s="1">
        <v>0</v>
      </c>
      <c r="I133" s="1">
        <v>0</v>
      </c>
      <c r="J133" s="1"/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22">
        <v>1</v>
      </c>
      <c r="AE133" s="22">
        <v>8</v>
      </c>
      <c r="AF133" s="22">
        <v>9</v>
      </c>
      <c r="AG133" s="22">
        <v>0</v>
      </c>
      <c r="AH133" s="22">
        <v>0</v>
      </c>
      <c r="AI133" s="22">
        <v>0</v>
      </c>
      <c r="AJ133" s="22">
        <v>1</v>
      </c>
      <c r="AK133" s="22">
        <v>8</v>
      </c>
      <c r="AL133" s="22">
        <v>9</v>
      </c>
      <c r="AM133" s="22">
        <v>14</v>
      </c>
      <c r="AN133" s="22">
        <v>14</v>
      </c>
    </row>
    <row r="134" spans="1:40" ht="16.5" thickBot="1" x14ac:dyDescent="0.3">
      <c r="A134" t="s">
        <v>240</v>
      </c>
      <c r="B134" s="35"/>
      <c r="C134" s="36">
        <v>42004</v>
      </c>
      <c r="D134" s="37"/>
      <c r="E134" s="38">
        <v>0</v>
      </c>
      <c r="F134" s="38">
        <v>1</v>
      </c>
      <c r="G134" s="38">
        <v>1</v>
      </c>
      <c r="H134" s="38">
        <v>0</v>
      </c>
      <c r="I134" s="38">
        <v>0</v>
      </c>
      <c r="J134" s="38"/>
      <c r="K134" s="38">
        <v>0</v>
      </c>
      <c r="L134" s="38">
        <v>0</v>
      </c>
      <c r="M134" s="38">
        <v>0</v>
      </c>
      <c r="N134" s="38">
        <v>0</v>
      </c>
      <c r="O134" s="38">
        <v>0</v>
      </c>
      <c r="P134" s="38">
        <v>0</v>
      </c>
      <c r="Q134" s="38">
        <v>0</v>
      </c>
      <c r="R134" s="38">
        <v>0</v>
      </c>
      <c r="S134" s="38">
        <v>0</v>
      </c>
      <c r="T134" s="38">
        <v>0</v>
      </c>
      <c r="U134" s="38">
        <v>0</v>
      </c>
      <c r="V134" s="38">
        <v>0</v>
      </c>
      <c r="W134" s="38">
        <v>0</v>
      </c>
      <c r="X134" s="38">
        <v>0</v>
      </c>
      <c r="Y134" s="38">
        <v>0</v>
      </c>
      <c r="Z134" s="38">
        <v>0</v>
      </c>
      <c r="AA134" s="38">
        <v>0</v>
      </c>
      <c r="AB134" s="38">
        <v>0</v>
      </c>
      <c r="AC134" s="38">
        <v>0</v>
      </c>
      <c r="AD134" s="38">
        <v>1</v>
      </c>
      <c r="AE134" s="38">
        <v>5</v>
      </c>
      <c r="AF134" s="38">
        <v>6</v>
      </c>
      <c r="AG134" s="38">
        <v>0</v>
      </c>
      <c r="AH134" s="38">
        <v>0</v>
      </c>
      <c r="AI134" s="38">
        <v>0</v>
      </c>
      <c r="AJ134" s="38">
        <v>1</v>
      </c>
      <c r="AK134" s="38">
        <v>6</v>
      </c>
      <c r="AL134" s="38">
        <v>7</v>
      </c>
      <c r="AM134" s="38">
        <v>11</v>
      </c>
      <c r="AN134" s="38">
        <v>11</v>
      </c>
    </row>
    <row r="135" spans="1:40" x14ac:dyDescent="0.25">
      <c r="A135" t="s">
        <v>232</v>
      </c>
      <c r="B135" s="26">
        <v>2012</v>
      </c>
      <c r="C135" s="27"/>
      <c r="D135" s="28" t="s">
        <v>192</v>
      </c>
      <c r="E135" s="26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</row>
    <row r="136" spans="1:40" x14ac:dyDescent="0.25">
      <c r="A136" t="s">
        <v>232</v>
      </c>
      <c r="B136" s="29"/>
      <c r="C136" s="30">
        <v>40999</v>
      </c>
      <c r="D136" s="31"/>
      <c r="E136" s="29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25">
      <c r="A137" t="s">
        <v>232</v>
      </c>
      <c r="B137" s="29"/>
      <c r="C137" s="30">
        <v>41090</v>
      </c>
      <c r="D137" s="31"/>
      <c r="E137" s="29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25">
      <c r="A138" t="s">
        <v>232</v>
      </c>
      <c r="B138" s="29"/>
      <c r="C138" s="30">
        <v>41182</v>
      </c>
      <c r="D138" s="31"/>
      <c r="E138" s="29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25">
      <c r="A139" t="s">
        <v>232</v>
      </c>
      <c r="B139" s="29"/>
      <c r="C139" s="30">
        <v>41274</v>
      </c>
      <c r="D139" s="31"/>
      <c r="E139" s="29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5">
      <c r="A140" t="s">
        <v>232</v>
      </c>
      <c r="B140" s="29">
        <v>2012</v>
      </c>
      <c r="C140" s="30"/>
      <c r="D140" s="31" t="s">
        <v>253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25">
      <c r="A141" t="s">
        <v>232</v>
      </c>
      <c r="B141" s="29"/>
      <c r="C141" s="30">
        <v>40999</v>
      </c>
      <c r="D141" s="3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25">
      <c r="A142" t="s">
        <v>232</v>
      </c>
      <c r="B142" s="29"/>
      <c r="C142" s="30">
        <v>41090</v>
      </c>
      <c r="D142" s="3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25">
      <c r="A143" t="s">
        <v>232</v>
      </c>
      <c r="B143" s="29"/>
      <c r="C143" s="30">
        <v>41182</v>
      </c>
      <c r="D143" s="3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5">
      <c r="A144" t="s">
        <v>232</v>
      </c>
      <c r="B144" s="29"/>
      <c r="C144" s="30">
        <v>41274</v>
      </c>
      <c r="D144" s="3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ht="16.5" thickBot="1" x14ac:dyDescent="0.3">
      <c r="A145" t="s">
        <v>232</v>
      </c>
      <c r="B145" s="32"/>
      <c r="C145" s="33"/>
      <c r="D145" s="34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</row>
    <row r="146" spans="1:40" ht="16.5" thickTop="1" x14ac:dyDescent="0.25">
      <c r="A146" t="s">
        <v>232</v>
      </c>
      <c r="B146" s="26">
        <v>2013</v>
      </c>
      <c r="C146" s="27"/>
      <c r="D146" s="28" t="s">
        <v>192</v>
      </c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</row>
    <row r="147" spans="1:40" x14ac:dyDescent="0.25">
      <c r="A147" t="s">
        <v>232</v>
      </c>
      <c r="B147" s="29"/>
      <c r="C147" s="30">
        <v>41364</v>
      </c>
      <c r="D147" s="3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5">
      <c r="A148" t="s">
        <v>232</v>
      </c>
      <c r="B148" s="29"/>
      <c r="C148" s="30">
        <v>41455</v>
      </c>
      <c r="D148" s="3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5">
      <c r="A149" t="s">
        <v>232</v>
      </c>
      <c r="B149" s="29"/>
      <c r="C149" s="30">
        <v>41547</v>
      </c>
      <c r="D149" s="3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5">
      <c r="A150" t="s">
        <v>232</v>
      </c>
      <c r="B150" s="29"/>
      <c r="C150" s="30">
        <v>41639</v>
      </c>
      <c r="D150" s="3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5">
      <c r="A151" t="s">
        <v>232</v>
      </c>
      <c r="B151" s="29">
        <v>2013</v>
      </c>
      <c r="C151" s="30"/>
      <c r="D151" s="31" t="s">
        <v>253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5">
      <c r="A152" t="s">
        <v>232</v>
      </c>
      <c r="B152" s="29"/>
      <c r="C152" s="30">
        <v>41364</v>
      </c>
      <c r="D152" s="3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25">
      <c r="A153" t="s">
        <v>232</v>
      </c>
      <c r="B153" s="29"/>
      <c r="C153" s="30">
        <v>41455</v>
      </c>
      <c r="D153" s="3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5">
      <c r="A154" t="s">
        <v>232</v>
      </c>
      <c r="B154" s="29"/>
      <c r="C154" s="30">
        <v>41547</v>
      </c>
      <c r="D154" s="3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5">
      <c r="A155" t="s">
        <v>232</v>
      </c>
      <c r="B155" s="29"/>
      <c r="C155" s="30">
        <v>41639</v>
      </c>
      <c r="D155" s="3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ht="16.5" thickBot="1" x14ac:dyDescent="0.3">
      <c r="A156" t="s">
        <v>232</v>
      </c>
      <c r="B156" s="32"/>
      <c r="C156" s="33"/>
      <c r="D156" s="34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</row>
    <row r="157" spans="1:40" ht="16.5" thickTop="1" x14ac:dyDescent="0.25">
      <c r="A157" t="s">
        <v>232</v>
      </c>
      <c r="B157" s="26">
        <v>2014</v>
      </c>
      <c r="C157" s="27"/>
      <c r="D157" s="28" t="s">
        <v>192</v>
      </c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</row>
    <row r="158" spans="1:40" x14ac:dyDescent="0.25">
      <c r="A158" t="s">
        <v>232</v>
      </c>
      <c r="B158" s="29"/>
      <c r="C158" s="30">
        <v>41729</v>
      </c>
      <c r="D158" s="3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5">
      <c r="A159" t="s">
        <v>232</v>
      </c>
      <c r="B159" s="29"/>
      <c r="C159" s="30">
        <v>41820</v>
      </c>
      <c r="D159" s="3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5">
      <c r="A160" t="s">
        <v>232</v>
      </c>
      <c r="B160" s="29"/>
      <c r="C160" s="30">
        <v>41912</v>
      </c>
      <c r="D160" s="3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5">
      <c r="A161" t="s">
        <v>232</v>
      </c>
      <c r="B161" s="29"/>
      <c r="C161" s="30">
        <v>42004</v>
      </c>
      <c r="D161" s="3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5">
      <c r="A162" t="s">
        <v>232</v>
      </c>
      <c r="B162" s="29">
        <v>2014</v>
      </c>
      <c r="C162" s="30"/>
      <c r="D162" s="31" t="s">
        <v>253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5">
      <c r="A163" t="s">
        <v>232</v>
      </c>
      <c r="B163" s="29"/>
      <c r="C163" s="30">
        <v>41729</v>
      </c>
      <c r="D163" s="3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25">
      <c r="A164" t="s">
        <v>232</v>
      </c>
      <c r="B164" s="29"/>
      <c r="C164" s="30">
        <v>41820</v>
      </c>
      <c r="D164" s="3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5">
      <c r="A165" t="s">
        <v>232</v>
      </c>
      <c r="B165" s="29"/>
      <c r="C165" s="30">
        <v>41912</v>
      </c>
      <c r="D165" s="3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ht="16.5" thickBot="1" x14ac:dyDescent="0.3">
      <c r="A166" t="s">
        <v>232</v>
      </c>
      <c r="B166" s="35"/>
      <c r="C166" s="36">
        <v>42004</v>
      </c>
      <c r="D166" s="37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</row>
    <row r="167" spans="1:40" ht="16.5" thickBot="1" x14ac:dyDescent="0.3">
      <c r="A167" t="s">
        <v>222</v>
      </c>
      <c r="B167" s="26">
        <v>2012</v>
      </c>
      <c r="C167" s="27"/>
      <c r="D167" s="28" t="s">
        <v>192</v>
      </c>
      <c r="E167" s="26"/>
      <c r="F167" s="27"/>
      <c r="G167" s="27"/>
      <c r="H167" s="27"/>
      <c r="I167" s="27"/>
      <c r="J167" s="27"/>
      <c r="K167" s="40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9"/>
      <c r="AK167" s="1"/>
      <c r="AL167" s="1"/>
      <c r="AM167" s="27"/>
      <c r="AN167" s="27"/>
    </row>
    <row r="168" spans="1:40" ht="16.5" thickBot="1" x14ac:dyDescent="0.3">
      <c r="A168" t="s">
        <v>222</v>
      </c>
      <c r="B168" s="29"/>
      <c r="C168" s="30">
        <v>40999</v>
      </c>
      <c r="D168" s="31"/>
      <c r="E168" s="29">
        <v>0</v>
      </c>
      <c r="F168" s="1">
        <v>0</v>
      </c>
      <c r="G168" s="1">
        <v>0</v>
      </c>
      <c r="H168" s="41" t="s">
        <v>255</v>
      </c>
      <c r="I168" s="27"/>
      <c r="J168" s="27"/>
      <c r="K168" s="27"/>
      <c r="L168" s="27"/>
      <c r="M168" s="27"/>
      <c r="N168" s="27"/>
      <c r="O168" s="41" t="s">
        <v>255</v>
      </c>
      <c r="P168" s="27"/>
      <c r="Q168" s="27"/>
      <c r="R168" s="27"/>
      <c r="S168" s="27"/>
      <c r="T168" s="27"/>
      <c r="U168" s="41" t="s">
        <v>255</v>
      </c>
      <c r="V168" s="27"/>
      <c r="W168" s="27"/>
      <c r="X168" s="42" t="s">
        <v>255</v>
      </c>
      <c r="Y168" s="27"/>
      <c r="Z168" s="27"/>
      <c r="AA168" s="1">
        <v>0</v>
      </c>
      <c r="AB168" s="1">
        <v>0</v>
      </c>
      <c r="AC168" s="1">
        <v>0</v>
      </c>
      <c r="AD168" s="41" t="s">
        <v>255</v>
      </c>
      <c r="AE168" s="27"/>
      <c r="AF168" s="27"/>
      <c r="AG168" s="41" t="s">
        <v>255</v>
      </c>
      <c r="AH168" s="27"/>
      <c r="AI168" s="27"/>
      <c r="AJ168" s="29">
        <v>1</v>
      </c>
      <c r="AK168" s="1">
        <v>0</v>
      </c>
      <c r="AL168" s="1">
        <v>1</v>
      </c>
      <c r="AM168" s="22">
        <v>0</v>
      </c>
      <c r="AN168" s="22">
        <v>0</v>
      </c>
    </row>
    <row r="169" spans="1:40" ht="16.5" thickBot="1" x14ac:dyDescent="0.3">
      <c r="A169" t="s">
        <v>222</v>
      </c>
      <c r="B169" s="29"/>
      <c r="C169" s="30">
        <v>41090</v>
      </c>
      <c r="D169" s="31"/>
      <c r="E169" s="29">
        <v>1</v>
      </c>
      <c r="F169" s="1">
        <v>0</v>
      </c>
      <c r="G169" s="1">
        <v>1</v>
      </c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Y169" s="27"/>
      <c r="Z169" s="27"/>
      <c r="AA169" s="1">
        <v>0</v>
      </c>
      <c r="AB169" s="1">
        <v>2</v>
      </c>
      <c r="AC169" s="1">
        <v>2</v>
      </c>
      <c r="AD169" s="27"/>
      <c r="AE169" s="27"/>
      <c r="AF169" s="27"/>
      <c r="AH169" s="27"/>
      <c r="AI169" s="27"/>
      <c r="AJ169" s="29">
        <v>0</v>
      </c>
      <c r="AK169" s="1">
        <v>2</v>
      </c>
      <c r="AL169" s="1">
        <v>2</v>
      </c>
      <c r="AM169" s="22">
        <v>0</v>
      </c>
      <c r="AN169" s="22">
        <v>0</v>
      </c>
    </row>
    <row r="170" spans="1:40" ht="16.5" thickBot="1" x14ac:dyDescent="0.3">
      <c r="A170" t="s">
        <v>222</v>
      </c>
      <c r="B170" s="29"/>
      <c r="C170" s="30">
        <v>41182</v>
      </c>
      <c r="D170" s="31"/>
      <c r="E170" s="29">
        <v>0</v>
      </c>
      <c r="F170" s="1">
        <v>0</v>
      </c>
      <c r="G170" s="1">
        <v>0</v>
      </c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1">
        <v>0</v>
      </c>
      <c r="AB170" s="1">
        <v>1</v>
      </c>
      <c r="AC170" s="1">
        <v>1</v>
      </c>
      <c r="AD170" s="27"/>
      <c r="AE170" s="27"/>
      <c r="AF170" s="27"/>
      <c r="AG170" s="27"/>
      <c r="AH170" s="27"/>
      <c r="AI170" s="27"/>
      <c r="AJ170" s="29">
        <v>0</v>
      </c>
      <c r="AK170" s="22">
        <v>1</v>
      </c>
      <c r="AL170" s="22">
        <v>1</v>
      </c>
      <c r="AM170" s="22">
        <v>0</v>
      </c>
      <c r="AN170" s="22">
        <v>0</v>
      </c>
    </row>
    <row r="171" spans="1:40" ht="16.5" thickBot="1" x14ac:dyDescent="0.3">
      <c r="A171" t="s">
        <v>222</v>
      </c>
      <c r="B171" s="29"/>
      <c r="C171" s="30">
        <v>41274</v>
      </c>
      <c r="D171" s="31"/>
      <c r="E171" s="29">
        <v>0</v>
      </c>
      <c r="F171" s="22">
        <v>0</v>
      </c>
      <c r="G171" s="22">
        <v>0</v>
      </c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1">
        <v>0</v>
      </c>
      <c r="AB171" s="1">
        <v>1</v>
      </c>
      <c r="AC171" s="1">
        <v>1</v>
      </c>
      <c r="AD171" s="27"/>
      <c r="AE171" s="27"/>
      <c r="AF171" s="27"/>
      <c r="AG171" s="27"/>
      <c r="AH171" s="27"/>
      <c r="AI171" s="27"/>
      <c r="AJ171" s="22">
        <v>0</v>
      </c>
      <c r="AK171" s="22">
        <v>1</v>
      </c>
      <c r="AL171" s="22">
        <v>1</v>
      </c>
      <c r="AM171" s="22">
        <v>0</v>
      </c>
      <c r="AN171" s="22">
        <v>0</v>
      </c>
    </row>
    <row r="172" spans="1:40" ht="16.5" thickBot="1" x14ac:dyDescent="0.3">
      <c r="A172" t="s">
        <v>222</v>
      </c>
      <c r="B172" s="29">
        <v>2012</v>
      </c>
      <c r="C172" s="30"/>
      <c r="D172" s="31" t="s">
        <v>253</v>
      </c>
      <c r="E172" s="1"/>
      <c r="F172" s="1"/>
      <c r="G172" s="1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1"/>
      <c r="AB172" s="1"/>
      <c r="AC172" s="1"/>
      <c r="AD172" s="27"/>
      <c r="AE172" s="27"/>
      <c r="AF172" s="27"/>
      <c r="AG172" s="27"/>
      <c r="AH172" s="27"/>
      <c r="AI172" s="27"/>
      <c r="AM172" s="22"/>
      <c r="AN172" s="1"/>
    </row>
    <row r="173" spans="1:40" ht="16.5" thickBot="1" x14ac:dyDescent="0.3">
      <c r="A173" t="s">
        <v>222</v>
      </c>
      <c r="B173" s="29"/>
      <c r="C173" s="30">
        <v>40999</v>
      </c>
      <c r="D173" s="31"/>
      <c r="E173" s="22">
        <v>0</v>
      </c>
      <c r="F173" s="22">
        <v>0</v>
      </c>
      <c r="G173" s="22">
        <v>0</v>
      </c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43" t="s">
        <v>256</v>
      </c>
      <c r="AB173" s="22"/>
      <c r="AC173" s="22"/>
      <c r="AD173" s="27"/>
      <c r="AE173" s="27"/>
      <c r="AF173" s="27"/>
      <c r="AG173" s="27"/>
      <c r="AH173" s="27"/>
      <c r="AI173" s="27"/>
      <c r="AJ173" s="22">
        <v>0</v>
      </c>
      <c r="AK173" s="22">
        <v>0</v>
      </c>
      <c r="AL173" s="22">
        <v>0</v>
      </c>
      <c r="AM173" s="22">
        <v>11</v>
      </c>
      <c r="AN173" s="22">
        <v>11</v>
      </c>
    </row>
    <row r="174" spans="1:40" ht="16.5" thickBot="1" x14ac:dyDescent="0.3">
      <c r="A174" t="s">
        <v>222</v>
      </c>
      <c r="B174" s="29"/>
      <c r="C174" s="30">
        <v>41090</v>
      </c>
      <c r="D174" s="31"/>
      <c r="E174" s="22">
        <v>2</v>
      </c>
      <c r="F174" s="22">
        <v>6</v>
      </c>
      <c r="G174" s="22">
        <v>8</v>
      </c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2"/>
      <c r="AB174" s="22"/>
      <c r="AC174" s="22"/>
      <c r="AD174" s="27"/>
      <c r="AE174" s="27"/>
      <c r="AF174" s="27"/>
      <c r="AG174" s="27"/>
      <c r="AH174" s="27"/>
      <c r="AI174" s="27"/>
      <c r="AJ174" s="22">
        <v>2</v>
      </c>
      <c r="AK174" s="22">
        <v>6</v>
      </c>
      <c r="AL174" s="22">
        <v>8</v>
      </c>
      <c r="AM174" s="22">
        <v>14</v>
      </c>
      <c r="AN174" s="22">
        <v>14</v>
      </c>
    </row>
    <row r="175" spans="1:40" ht="16.5" thickBot="1" x14ac:dyDescent="0.3">
      <c r="A175" t="s">
        <v>222</v>
      </c>
      <c r="B175" s="29"/>
      <c r="C175" s="30">
        <v>41182</v>
      </c>
      <c r="D175" s="31"/>
      <c r="E175" s="22">
        <v>3</v>
      </c>
      <c r="F175" s="22">
        <v>3</v>
      </c>
      <c r="G175" s="22">
        <v>6</v>
      </c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2"/>
      <c r="AB175" s="22"/>
      <c r="AC175" s="22"/>
      <c r="AD175" s="27"/>
      <c r="AE175" s="27"/>
      <c r="AF175" s="27"/>
      <c r="AG175" s="27"/>
      <c r="AH175" s="27"/>
      <c r="AI175" s="27"/>
      <c r="AJ175" s="22">
        <v>3</v>
      </c>
      <c r="AK175" s="22">
        <v>3</v>
      </c>
      <c r="AL175" s="22">
        <v>6</v>
      </c>
      <c r="AM175" s="22">
        <v>8</v>
      </c>
      <c r="AN175" s="22">
        <v>8</v>
      </c>
    </row>
    <row r="176" spans="1:40" ht="16.5" thickBot="1" x14ac:dyDescent="0.3">
      <c r="A176" t="s">
        <v>222</v>
      </c>
      <c r="B176" s="29"/>
      <c r="C176" s="30">
        <v>41274</v>
      </c>
      <c r="D176" s="31"/>
      <c r="E176" s="22">
        <v>0</v>
      </c>
      <c r="F176" s="22">
        <v>0</v>
      </c>
      <c r="G176" s="22">
        <v>0</v>
      </c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2"/>
      <c r="AB176" s="22"/>
      <c r="AC176" s="22"/>
      <c r="AD176" s="27"/>
      <c r="AE176" s="27"/>
      <c r="AF176" s="27"/>
      <c r="AG176" s="27"/>
      <c r="AH176" s="27"/>
      <c r="AI176" s="27"/>
      <c r="AJ176" s="22">
        <v>0</v>
      </c>
      <c r="AK176" s="22">
        <v>0</v>
      </c>
      <c r="AL176" s="22">
        <v>0</v>
      </c>
      <c r="AM176" s="22">
        <v>7</v>
      </c>
      <c r="AN176" s="22">
        <v>7</v>
      </c>
    </row>
    <row r="177" spans="1:40" ht="16.5" thickBot="1" x14ac:dyDescent="0.3">
      <c r="A177" t="s">
        <v>222</v>
      </c>
      <c r="B177" s="32"/>
      <c r="C177" s="33"/>
      <c r="D177" s="34"/>
      <c r="E177" s="33"/>
      <c r="F177" s="33"/>
      <c r="G177" s="33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33"/>
      <c r="AB177" s="33"/>
      <c r="AC177" s="33"/>
      <c r="AD177" s="27"/>
      <c r="AE177" s="27"/>
      <c r="AF177" s="27"/>
      <c r="AG177" s="27"/>
      <c r="AH177" s="27"/>
      <c r="AI177" s="27"/>
      <c r="AJ177" s="33"/>
      <c r="AK177" s="33"/>
      <c r="AL177" s="33"/>
      <c r="AM177" s="33"/>
      <c r="AN177" s="33"/>
    </row>
    <row r="178" spans="1:40" ht="17.25" thickTop="1" thickBot="1" x14ac:dyDescent="0.3">
      <c r="A178" t="s">
        <v>222</v>
      </c>
      <c r="B178" s="26">
        <v>2013</v>
      </c>
      <c r="C178" s="27"/>
      <c r="D178" s="28" t="s">
        <v>192</v>
      </c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>
        <v>0</v>
      </c>
      <c r="AK178" s="27">
        <v>0</v>
      </c>
      <c r="AL178" s="27">
        <v>0</v>
      </c>
      <c r="AM178" s="27">
        <v>0</v>
      </c>
      <c r="AN178" s="27">
        <v>0</v>
      </c>
    </row>
    <row r="179" spans="1:40" ht="16.5" thickBot="1" x14ac:dyDescent="0.3">
      <c r="A179" t="s">
        <v>222</v>
      </c>
      <c r="B179" s="29"/>
      <c r="C179" s="30">
        <v>41364</v>
      </c>
      <c r="D179" s="31"/>
      <c r="E179" s="27">
        <v>0</v>
      </c>
      <c r="F179" s="27">
        <v>0</v>
      </c>
      <c r="G179" s="27">
        <v>0</v>
      </c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1">
        <v>0</v>
      </c>
      <c r="AB179" s="1">
        <v>2</v>
      </c>
      <c r="AC179" s="1">
        <v>2</v>
      </c>
      <c r="AD179" s="27"/>
      <c r="AE179" s="27"/>
      <c r="AF179" s="27"/>
      <c r="AG179" s="27"/>
      <c r="AH179" s="27"/>
      <c r="AI179" s="27"/>
      <c r="AJ179" s="27">
        <v>0</v>
      </c>
      <c r="AK179" s="27">
        <v>2</v>
      </c>
      <c r="AL179" s="27">
        <v>2</v>
      </c>
      <c r="AM179" s="27">
        <v>0</v>
      </c>
      <c r="AN179" s="27">
        <v>0</v>
      </c>
    </row>
    <row r="180" spans="1:40" ht="16.5" thickBot="1" x14ac:dyDescent="0.3">
      <c r="A180" t="s">
        <v>222</v>
      </c>
      <c r="B180" s="29"/>
      <c r="C180" s="30">
        <v>41455</v>
      </c>
      <c r="D180" s="31"/>
      <c r="E180" s="27">
        <v>0</v>
      </c>
      <c r="F180" s="27">
        <v>0</v>
      </c>
      <c r="G180" s="27">
        <v>0</v>
      </c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1">
        <v>0</v>
      </c>
      <c r="AB180" s="1">
        <v>0</v>
      </c>
      <c r="AC180" s="1">
        <v>0</v>
      </c>
      <c r="AD180" s="27"/>
      <c r="AE180" s="27"/>
      <c r="AF180" s="27"/>
      <c r="AG180" s="27"/>
      <c r="AH180" s="27"/>
      <c r="AI180" s="27"/>
      <c r="AJ180" s="27">
        <v>0</v>
      </c>
      <c r="AK180" s="27">
        <v>0</v>
      </c>
      <c r="AL180" s="27">
        <v>0</v>
      </c>
      <c r="AM180" s="27">
        <v>0</v>
      </c>
      <c r="AN180" s="27">
        <v>0</v>
      </c>
    </row>
    <row r="181" spans="1:40" ht="16.5" thickBot="1" x14ac:dyDescent="0.3">
      <c r="A181" t="s">
        <v>222</v>
      </c>
      <c r="B181" s="29"/>
      <c r="C181" s="30">
        <v>41547</v>
      </c>
      <c r="D181" s="31"/>
      <c r="E181" s="27">
        <v>0</v>
      </c>
      <c r="F181" s="27">
        <v>0</v>
      </c>
      <c r="G181" s="27">
        <v>0</v>
      </c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1">
        <v>0</v>
      </c>
      <c r="AB181" s="1">
        <v>0</v>
      </c>
      <c r="AC181" s="1">
        <v>0</v>
      </c>
      <c r="AD181" s="27"/>
      <c r="AE181" s="27"/>
      <c r="AF181" s="27"/>
      <c r="AG181" s="27"/>
      <c r="AH181" s="27"/>
      <c r="AI181" s="27"/>
      <c r="AJ181" s="27">
        <v>0</v>
      </c>
      <c r="AK181" s="27">
        <v>0</v>
      </c>
      <c r="AL181" s="27">
        <v>0</v>
      </c>
      <c r="AM181" s="27">
        <v>0</v>
      </c>
      <c r="AN181" s="27">
        <v>0</v>
      </c>
    </row>
    <row r="182" spans="1:40" ht="16.5" thickBot="1" x14ac:dyDescent="0.3">
      <c r="A182" t="s">
        <v>222</v>
      </c>
      <c r="B182" s="29"/>
      <c r="C182" s="30">
        <v>41639</v>
      </c>
      <c r="D182" s="31"/>
      <c r="E182" s="27">
        <v>0</v>
      </c>
      <c r="F182" s="27">
        <v>0</v>
      </c>
      <c r="G182" s="27">
        <v>0</v>
      </c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2">
        <v>0</v>
      </c>
      <c r="AB182" s="22">
        <v>0</v>
      </c>
      <c r="AC182" s="22">
        <v>0</v>
      </c>
      <c r="AD182" s="27"/>
      <c r="AE182" s="27"/>
      <c r="AF182" s="27"/>
      <c r="AG182" s="27"/>
      <c r="AH182" s="27"/>
      <c r="AI182" s="27"/>
      <c r="AJ182" s="27">
        <v>0</v>
      </c>
      <c r="AK182" s="27">
        <v>0</v>
      </c>
      <c r="AL182" s="27">
        <v>0</v>
      </c>
      <c r="AM182" s="27">
        <v>0</v>
      </c>
      <c r="AN182" s="27">
        <v>0</v>
      </c>
    </row>
    <row r="183" spans="1:40" ht="16.5" thickBot="1" x14ac:dyDescent="0.3">
      <c r="A183" t="s">
        <v>222</v>
      </c>
      <c r="B183" s="29">
        <v>2013</v>
      </c>
      <c r="C183" s="30"/>
      <c r="D183" s="31" t="s">
        <v>253</v>
      </c>
      <c r="E183" s="1"/>
      <c r="F183" s="1"/>
      <c r="G183" s="1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1"/>
      <c r="AB183" s="1"/>
      <c r="AC183" s="1"/>
      <c r="AD183" s="27"/>
      <c r="AE183" s="27"/>
      <c r="AF183" s="27"/>
      <c r="AG183" s="27"/>
      <c r="AH183" s="27"/>
      <c r="AI183" s="27"/>
      <c r="AJ183" s="1"/>
      <c r="AK183" s="1"/>
      <c r="AL183" s="1"/>
      <c r="AM183" s="1"/>
      <c r="AN183" s="1"/>
    </row>
    <row r="184" spans="1:40" ht="16.5" thickBot="1" x14ac:dyDescent="0.3">
      <c r="A184" t="s">
        <v>222</v>
      </c>
      <c r="B184" s="29"/>
      <c r="C184" s="30">
        <v>41364</v>
      </c>
      <c r="D184" s="31"/>
      <c r="E184" s="22">
        <v>0</v>
      </c>
      <c r="F184" s="22">
        <v>0</v>
      </c>
      <c r="G184" s="22">
        <v>0</v>
      </c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43" t="s">
        <v>256</v>
      </c>
      <c r="AB184" s="22"/>
      <c r="AC184" s="22"/>
      <c r="AD184" s="27"/>
      <c r="AE184" s="27"/>
      <c r="AF184" s="27"/>
      <c r="AG184" s="27"/>
      <c r="AH184" s="27"/>
      <c r="AI184" s="27"/>
      <c r="AJ184" s="22">
        <v>0</v>
      </c>
      <c r="AK184" s="22">
        <v>0</v>
      </c>
      <c r="AL184" s="22">
        <v>0</v>
      </c>
      <c r="AM184" s="22">
        <v>10</v>
      </c>
      <c r="AN184" s="22">
        <v>10</v>
      </c>
    </row>
    <row r="185" spans="1:40" ht="16.5" thickBot="1" x14ac:dyDescent="0.3">
      <c r="A185" t="s">
        <v>222</v>
      </c>
      <c r="B185" s="29"/>
      <c r="C185" s="30">
        <v>41455</v>
      </c>
      <c r="D185" s="31"/>
      <c r="E185" s="22">
        <v>1</v>
      </c>
      <c r="F185" s="22">
        <v>0</v>
      </c>
      <c r="G185" s="22">
        <v>1</v>
      </c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2"/>
      <c r="AB185" s="22"/>
      <c r="AC185" s="22"/>
      <c r="AD185" s="27"/>
      <c r="AE185" s="27"/>
      <c r="AF185" s="27"/>
      <c r="AG185" s="27"/>
      <c r="AH185" s="27"/>
      <c r="AI185" s="27"/>
      <c r="AJ185" s="22">
        <v>1</v>
      </c>
      <c r="AK185" s="22">
        <v>0</v>
      </c>
      <c r="AL185" s="22">
        <v>1</v>
      </c>
      <c r="AM185" s="22">
        <v>2</v>
      </c>
      <c r="AN185" s="22">
        <v>2</v>
      </c>
    </row>
    <row r="186" spans="1:40" ht="16.5" thickBot="1" x14ac:dyDescent="0.3">
      <c r="A186" t="s">
        <v>222</v>
      </c>
      <c r="B186" s="29"/>
      <c r="C186" s="30">
        <v>41547</v>
      </c>
      <c r="D186" s="31"/>
      <c r="E186" s="22">
        <v>1</v>
      </c>
      <c r="F186" s="22">
        <v>1</v>
      </c>
      <c r="G186" s="22">
        <v>2</v>
      </c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2"/>
      <c r="AB186" s="22"/>
      <c r="AC186" s="22"/>
      <c r="AD186" s="27"/>
      <c r="AE186" s="27"/>
      <c r="AF186" s="27"/>
      <c r="AG186" s="27"/>
      <c r="AH186" s="27"/>
      <c r="AI186" s="27"/>
      <c r="AJ186" s="22">
        <v>1</v>
      </c>
      <c r="AK186" s="22">
        <v>1</v>
      </c>
      <c r="AL186" s="22">
        <v>2</v>
      </c>
      <c r="AM186" s="22">
        <v>5</v>
      </c>
      <c r="AN186" s="22">
        <v>5</v>
      </c>
    </row>
    <row r="187" spans="1:40" ht="16.5" thickBot="1" x14ac:dyDescent="0.3">
      <c r="A187" t="s">
        <v>222</v>
      </c>
      <c r="B187" s="29"/>
      <c r="C187" s="30">
        <v>41639</v>
      </c>
      <c r="D187" s="31"/>
      <c r="E187" s="22">
        <v>1</v>
      </c>
      <c r="F187" s="22">
        <v>1</v>
      </c>
      <c r="G187" s="22">
        <v>2</v>
      </c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2"/>
      <c r="AB187" s="22"/>
      <c r="AC187" s="22"/>
      <c r="AD187" s="27"/>
      <c r="AE187" s="27"/>
      <c r="AF187" s="27"/>
      <c r="AG187" s="27"/>
      <c r="AH187" s="27"/>
      <c r="AI187" s="27"/>
      <c r="AJ187" s="22">
        <v>1</v>
      </c>
      <c r="AK187" s="22">
        <v>1</v>
      </c>
      <c r="AL187" s="22">
        <v>2</v>
      </c>
      <c r="AM187" s="22">
        <v>4</v>
      </c>
      <c r="AN187" s="22">
        <v>4</v>
      </c>
    </row>
    <row r="188" spans="1:40" ht="16.5" thickBot="1" x14ac:dyDescent="0.3">
      <c r="A188" t="s">
        <v>222</v>
      </c>
      <c r="B188" s="32"/>
      <c r="C188" s="33"/>
      <c r="D188" s="34"/>
      <c r="E188" s="33"/>
      <c r="F188" s="33"/>
      <c r="G188" s="33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33"/>
      <c r="AB188" s="33"/>
      <c r="AC188" s="33"/>
      <c r="AD188" s="27"/>
      <c r="AE188" s="27"/>
      <c r="AF188" s="27"/>
      <c r="AG188" s="27"/>
      <c r="AH188" s="27"/>
      <c r="AI188" s="27"/>
      <c r="AJ188" s="33"/>
      <c r="AK188" s="33"/>
      <c r="AL188" s="33"/>
      <c r="AM188" s="33"/>
      <c r="AN188" s="33"/>
    </row>
    <row r="189" spans="1:40" ht="17.25" thickTop="1" thickBot="1" x14ac:dyDescent="0.3">
      <c r="A189" t="s">
        <v>222</v>
      </c>
      <c r="B189" s="26">
        <v>2014</v>
      </c>
      <c r="C189" s="27"/>
      <c r="D189" s="28" t="s">
        <v>192</v>
      </c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M189" s="27"/>
      <c r="AN189" s="27"/>
    </row>
    <row r="190" spans="1:40" ht="16.5" thickBot="1" x14ac:dyDescent="0.3">
      <c r="A190" t="s">
        <v>222</v>
      </c>
      <c r="B190" s="29"/>
      <c r="C190" s="30">
        <v>41729</v>
      </c>
      <c r="D190" s="31"/>
      <c r="E190" s="27">
        <v>1</v>
      </c>
      <c r="F190" s="27">
        <v>1</v>
      </c>
      <c r="G190" s="27">
        <v>2</v>
      </c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1">
        <v>0</v>
      </c>
      <c r="AB190" s="1">
        <v>0</v>
      </c>
      <c r="AC190" s="1">
        <v>0</v>
      </c>
      <c r="AD190" s="27"/>
      <c r="AE190" s="27"/>
      <c r="AF190" s="27"/>
      <c r="AG190" s="27"/>
      <c r="AH190" s="27"/>
      <c r="AI190" s="27"/>
      <c r="AJ190" s="27">
        <v>1</v>
      </c>
      <c r="AK190" s="27">
        <v>1</v>
      </c>
      <c r="AL190" s="27">
        <v>2</v>
      </c>
      <c r="AM190" s="22">
        <v>0</v>
      </c>
      <c r="AN190" s="22">
        <v>0</v>
      </c>
    </row>
    <row r="191" spans="1:40" ht="16.5" thickBot="1" x14ac:dyDescent="0.3">
      <c r="A191" t="s">
        <v>222</v>
      </c>
      <c r="B191" s="29"/>
      <c r="C191" s="30">
        <v>41820</v>
      </c>
      <c r="D191" s="31"/>
      <c r="E191" s="22">
        <v>0</v>
      </c>
      <c r="F191" s="22">
        <v>0</v>
      </c>
      <c r="G191" s="22">
        <v>0</v>
      </c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1">
        <v>0</v>
      </c>
      <c r="AB191" s="1">
        <v>1</v>
      </c>
      <c r="AC191" s="1">
        <v>1</v>
      </c>
      <c r="AD191" s="27"/>
      <c r="AE191" s="27"/>
      <c r="AF191" s="27"/>
      <c r="AG191" s="27"/>
      <c r="AH191" s="27"/>
      <c r="AI191" s="27"/>
      <c r="AJ191" s="22">
        <v>0</v>
      </c>
      <c r="AK191" s="22">
        <v>1</v>
      </c>
      <c r="AL191" s="22">
        <v>1</v>
      </c>
      <c r="AM191" s="22">
        <v>0</v>
      </c>
      <c r="AN191" s="22">
        <v>0</v>
      </c>
    </row>
    <row r="192" spans="1:40" ht="16.5" thickBot="1" x14ac:dyDescent="0.3">
      <c r="A192" t="s">
        <v>222</v>
      </c>
      <c r="B192" s="29"/>
      <c r="C192" s="30">
        <v>41912</v>
      </c>
      <c r="D192" s="31"/>
      <c r="E192" s="22">
        <v>0</v>
      </c>
      <c r="F192" s="22">
        <v>0</v>
      </c>
      <c r="G192" s="22">
        <v>0</v>
      </c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1">
        <v>0</v>
      </c>
      <c r="AB192" s="1">
        <v>0</v>
      </c>
      <c r="AC192" s="1">
        <v>0</v>
      </c>
      <c r="AD192" s="27"/>
      <c r="AE192" s="27"/>
      <c r="AF192" s="27"/>
      <c r="AG192" s="27"/>
      <c r="AH192" s="27"/>
      <c r="AI192" s="27"/>
      <c r="AJ192" s="22">
        <v>0</v>
      </c>
      <c r="AK192" s="22">
        <v>0</v>
      </c>
      <c r="AL192" s="22">
        <v>0</v>
      </c>
      <c r="AM192" s="22">
        <v>0</v>
      </c>
      <c r="AN192" s="22">
        <v>0</v>
      </c>
    </row>
    <row r="193" spans="1:40" ht="16.5" thickBot="1" x14ac:dyDescent="0.3">
      <c r="A193" t="s">
        <v>222</v>
      </c>
      <c r="B193" s="29"/>
      <c r="C193" s="30">
        <v>42004</v>
      </c>
      <c r="D193" s="31"/>
      <c r="E193" s="22">
        <v>0</v>
      </c>
      <c r="F193" s="22">
        <v>0</v>
      </c>
      <c r="G193" s="22">
        <v>0</v>
      </c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1">
        <v>0</v>
      </c>
      <c r="AB193" s="1">
        <v>0</v>
      </c>
      <c r="AC193" s="1">
        <v>0</v>
      </c>
      <c r="AD193" s="27"/>
      <c r="AE193" s="27"/>
      <c r="AF193" s="27"/>
      <c r="AG193" s="27"/>
      <c r="AH193" s="27"/>
      <c r="AI193" s="27"/>
      <c r="AJ193" s="22">
        <v>0</v>
      </c>
      <c r="AK193" s="22">
        <v>0</v>
      </c>
      <c r="AL193" s="22">
        <v>0</v>
      </c>
      <c r="AM193" s="22">
        <v>0</v>
      </c>
      <c r="AN193" s="22">
        <v>0</v>
      </c>
    </row>
    <row r="194" spans="1:40" ht="16.5" thickBot="1" x14ac:dyDescent="0.3">
      <c r="A194" t="s">
        <v>222</v>
      </c>
      <c r="B194" s="29">
        <v>2014</v>
      </c>
      <c r="C194" s="30"/>
      <c r="D194" s="31" t="s">
        <v>253</v>
      </c>
      <c r="E194" s="1"/>
      <c r="F194" s="1"/>
      <c r="G194" s="1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1"/>
      <c r="AB194" s="1"/>
      <c r="AC194" s="1"/>
      <c r="AD194" s="27"/>
      <c r="AE194" s="27"/>
      <c r="AF194" s="27"/>
      <c r="AG194" s="27"/>
      <c r="AH194" s="27"/>
      <c r="AI194" s="27"/>
      <c r="AJ194" s="22"/>
      <c r="AK194" s="22"/>
      <c r="AL194" s="22"/>
      <c r="AM194" s="1"/>
      <c r="AN194" s="1"/>
    </row>
    <row r="195" spans="1:40" ht="16.5" thickBot="1" x14ac:dyDescent="0.3">
      <c r="A195" t="s">
        <v>222</v>
      </c>
      <c r="B195" s="29"/>
      <c r="C195" s="30">
        <v>41729</v>
      </c>
      <c r="D195" s="31"/>
      <c r="E195" s="22">
        <v>0</v>
      </c>
      <c r="F195" s="22">
        <v>0</v>
      </c>
      <c r="G195" s="22">
        <v>0</v>
      </c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43" t="s">
        <v>256</v>
      </c>
      <c r="AB195" s="22"/>
      <c r="AC195" s="22"/>
      <c r="AD195" s="27"/>
      <c r="AE195" s="27"/>
      <c r="AF195" s="27"/>
      <c r="AG195" s="27"/>
      <c r="AH195" s="27"/>
      <c r="AI195" s="27"/>
      <c r="AJ195" s="22">
        <v>2</v>
      </c>
      <c r="AK195" s="22">
        <v>1</v>
      </c>
      <c r="AL195" s="22">
        <v>3</v>
      </c>
      <c r="AM195" s="22">
        <v>2</v>
      </c>
      <c r="AN195" s="22">
        <v>2</v>
      </c>
    </row>
    <row r="196" spans="1:40" ht="16.5" thickBot="1" x14ac:dyDescent="0.3">
      <c r="A196" t="s">
        <v>222</v>
      </c>
      <c r="B196" s="29"/>
      <c r="C196" s="30">
        <v>41820</v>
      </c>
      <c r="D196" s="31"/>
      <c r="E196" s="22">
        <v>2</v>
      </c>
      <c r="F196" s="22">
        <v>1</v>
      </c>
      <c r="G196" s="22">
        <v>3</v>
      </c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2"/>
      <c r="AB196" s="22"/>
      <c r="AC196" s="22"/>
      <c r="AD196" s="27"/>
      <c r="AE196" s="27"/>
      <c r="AF196" s="27"/>
      <c r="AG196" s="27"/>
      <c r="AH196" s="27"/>
      <c r="AI196" s="27"/>
      <c r="AJ196" s="22">
        <v>0</v>
      </c>
      <c r="AK196" s="22">
        <v>0</v>
      </c>
      <c r="AL196" s="22">
        <v>0</v>
      </c>
      <c r="AM196" s="22">
        <v>6</v>
      </c>
      <c r="AN196" s="22">
        <v>6</v>
      </c>
    </row>
    <row r="197" spans="1:40" ht="16.5" thickBot="1" x14ac:dyDescent="0.3">
      <c r="A197" t="s">
        <v>222</v>
      </c>
      <c r="B197" s="29"/>
      <c r="C197" s="30">
        <v>41912</v>
      </c>
      <c r="D197" s="31"/>
      <c r="E197" s="22">
        <v>0</v>
      </c>
      <c r="F197" s="22">
        <v>0</v>
      </c>
      <c r="G197" s="22">
        <v>0</v>
      </c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2"/>
      <c r="AB197" s="22"/>
      <c r="AC197" s="22"/>
      <c r="AD197" s="27"/>
      <c r="AE197" s="27"/>
      <c r="AF197" s="27"/>
      <c r="AG197" s="27"/>
      <c r="AH197" s="27"/>
      <c r="AI197" s="27"/>
      <c r="AJ197" s="38">
        <v>0</v>
      </c>
      <c r="AK197" s="38">
        <v>0</v>
      </c>
      <c r="AL197" s="38">
        <v>0</v>
      </c>
      <c r="AM197" s="22">
        <v>5</v>
      </c>
      <c r="AN197" s="22">
        <v>5</v>
      </c>
    </row>
    <row r="198" spans="1:40" ht="16.5" thickBot="1" x14ac:dyDescent="0.3">
      <c r="A198" t="s">
        <v>222</v>
      </c>
      <c r="B198" s="35"/>
      <c r="C198" s="36">
        <v>42004</v>
      </c>
      <c r="D198" s="37"/>
      <c r="E198" s="38">
        <v>0</v>
      </c>
      <c r="F198" s="38">
        <v>0</v>
      </c>
      <c r="G198" s="38">
        <v>0</v>
      </c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2"/>
      <c r="AB198" s="22"/>
      <c r="AC198" s="22"/>
      <c r="AD198" s="27"/>
      <c r="AE198" s="27"/>
      <c r="AF198" s="27"/>
      <c r="AG198" s="27"/>
      <c r="AH198" s="27"/>
      <c r="AI198" s="27"/>
      <c r="AJ198" s="38">
        <v>0</v>
      </c>
      <c r="AK198" s="38">
        <v>0</v>
      </c>
      <c r="AL198" s="38">
        <v>0</v>
      </c>
      <c r="AM198" s="38">
        <v>1</v>
      </c>
      <c r="AN198" s="38">
        <v>1</v>
      </c>
    </row>
    <row r="199" spans="1:40" x14ac:dyDescent="0.25">
      <c r="A199" t="s">
        <v>220</v>
      </c>
      <c r="B199" s="26">
        <v>2012</v>
      </c>
      <c r="C199" s="27"/>
      <c r="D199" s="28" t="s">
        <v>192</v>
      </c>
      <c r="E199" s="26">
        <v>0</v>
      </c>
      <c r="F199" s="27">
        <v>0</v>
      </c>
      <c r="G199" s="27">
        <v>0</v>
      </c>
      <c r="H199" s="27">
        <v>0</v>
      </c>
      <c r="I199" s="27">
        <v>0</v>
      </c>
      <c r="J199" s="27"/>
      <c r="K199" s="27">
        <v>0</v>
      </c>
      <c r="L199" s="27">
        <v>0</v>
      </c>
      <c r="M199" s="27">
        <v>0</v>
      </c>
      <c r="N199" s="27">
        <v>0</v>
      </c>
      <c r="O199" s="27">
        <v>0</v>
      </c>
      <c r="P199" s="27">
        <v>0</v>
      </c>
      <c r="Q199" s="27">
        <v>0</v>
      </c>
      <c r="R199" s="27">
        <v>0</v>
      </c>
      <c r="S199" s="27">
        <v>0</v>
      </c>
      <c r="T199" s="27">
        <v>0</v>
      </c>
      <c r="U199" s="27">
        <v>0</v>
      </c>
      <c r="V199" s="27">
        <v>0</v>
      </c>
      <c r="W199" s="27">
        <v>0</v>
      </c>
      <c r="X199" s="27">
        <v>0</v>
      </c>
      <c r="Y199" s="27">
        <v>0</v>
      </c>
      <c r="Z199" s="27">
        <v>0</v>
      </c>
      <c r="AA199" s="27">
        <v>0</v>
      </c>
      <c r="AB199" s="27">
        <v>0</v>
      </c>
      <c r="AC199" s="27">
        <v>0</v>
      </c>
      <c r="AD199" s="27">
        <v>0</v>
      </c>
      <c r="AE199" s="27">
        <v>0</v>
      </c>
      <c r="AF199" s="27">
        <v>0</v>
      </c>
      <c r="AG199" s="27">
        <v>0</v>
      </c>
      <c r="AH199" s="27">
        <v>0</v>
      </c>
      <c r="AI199" s="27">
        <v>0</v>
      </c>
      <c r="AJ199" s="27">
        <v>0</v>
      </c>
      <c r="AK199" s="27">
        <v>0</v>
      </c>
      <c r="AL199" s="27">
        <v>0</v>
      </c>
      <c r="AM199" s="27">
        <v>0</v>
      </c>
      <c r="AN199" s="27">
        <v>0</v>
      </c>
    </row>
    <row r="200" spans="1:40" x14ac:dyDescent="0.25">
      <c r="A200" t="s">
        <v>220</v>
      </c>
      <c r="B200" s="29"/>
      <c r="C200" s="30">
        <v>40999</v>
      </c>
      <c r="D200" s="31"/>
      <c r="E200" s="29"/>
      <c r="F200" s="1"/>
      <c r="G200" s="1"/>
      <c r="H200" s="22"/>
      <c r="I200" s="22"/>
      <c r="J200" s="22"/>
      <c r="K200" s="22"/>
      <c r="L200" s="22"/>
      <c r="M200" s="22"/>
      <c r="N200" s="22"/>
      <c r="O200" s="1"/>
      <c r="P200" s="1"/>
      <c r="Q200" s="1"/>
      <c r="R200" s="1"/>
      <c r="S200" s="1"/>
      <c r="T200" s="1"/>
      <c r="U200" s="1"/>
      <c r="V200" s="1"/>
      <c r="W200" s="1"/>
      <c r="X200" s="22"/>
      <c r="Y200" s="22"/>
      <c r="Z200" s="22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x14ac:dyDescent="0.25">
      <c r="A201" t="s">
        <v>220</v>
      </c>
      <c r="B201" s="29"/>
      <c r="C201" s="30">
        <v>41090</v>
      </c>
      <c r="D201" s="31"/>
      <c r="E201" s="29"/>
      <c r="F201" s="1"/>
      <c r="G201" s="1"/>
      <c r="H201" s="22"/>
      <c r="I201" s="22"/>
      <c r="J201" s="22"/>
      <c r="K201" s="22"/>
      <c r="L201" s="22"/>
      <c r="M201" s="22"/>
      <c r="N201" s="2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2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x14ac:dyDescent="0.25">
      <c r="A202" t="s">
        <v>220</v>
      </c>
      <c r="B202" s="29"/>
      <c r="C202" s="30">
        <v>41182</v>
      </c>
      <c r="D202" s="31"/>
      <c r="E202" s="29"/>
      <c r="F202" s="1"/>
      <c r="G202" s="1"/>
      <c r="H202" s="22"/>
      <c r="I202" s="22"/>
      <c r="J202" s="22"/>
      <c r="K202" s="22"/>
      <c r="L202" s="22"/>
      <c r="M202" s="22"/>
      <c r="N202" s="22"/>
      <c r="O202" s="1"/>
      <c r="P202" s="1"/>
      <c r="Q202" s="1"/>
      <c r="R202" s="1"/>
      <c r="S202" s="1"/>
      <c r="T202" s="1"/>
      <c r="U202" s="22"/>
      <c r="V202" s="22"/>
      <c r="W202" s="22"/>
      <c r="X202" s="22"/>
      <c r="Y202" s="22"/>
      <c r="Z202" s="22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22"/>
    </row>
    <row r="203" spans="1:40" x14ac:dyDescent="0.25">
      <c r="A203" t="s">
        <v>220</v>
      </c>
      <c r="B203" s="29"/>
      <c r="C203" s="30">
        <v>41274</v>
      </c>
      <c r="D203" s="31"/>
      <c r="E203" s="29"/>
      <c r="F203" s="1"/>
      <c r="G203" s="1"/>
      <c r="H203" s="22"/>
      <c r="I203" s="22"/>
      <c r="J203" s="22"/>
      <c r="K203" s="22"/>
      <c r="L203" s="22"/>
      <c r="M203" s="22"/>
      <c r="N203" s="22"/>
      <c r="O203" s="1"/>
      <c r="P203" s="1"/>
      <c r="Q203" s="1"/>
      <c r="R203" s="1"/>
      <c r="S203" s="1"/>
      <c r="T203" s="1"/>
      <c r="U203" s="22"/>
      <c r="V203" s="22"/>
      <c r="W203" s="22"/>
      <c r="X203" s="22"/>
      <c r="Y203" s="22"/>
      <c r="Z203" s="22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x14ac:dyDescent="0.25">
      <c r="A204" t="s">
        <v>220</v>
      </c>
      <c r="B204" s="29">
        <v>2012</v>
      </c>
      <c r="C204" s="30"/>
      <c r="D204" s="31" t="s">
        <v>253</v>
      </c>
      <c r="E204" s="1">
        <v>0</v>
      </c>
      <c r="F204" s="1">
        <v>0</v>
      </c>
      <c r="G204" s="1">
        <v>0</v>
      </c>
      <c r="H204" s="22">
        <v>0</v>
      </c>
      <c r="I204" s="22">
        <v>0</v>
      </c>
      <c r="J204" s="22"/>
      <c r="K204" s="22">
        <v>0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0</v>
      </c>
      <c r="R204" s="22">
        <v>0</v>
      </c>
      <c r="S204" s="22">
        <v>0</v>
      </c>
      <c r="T204" s="22">
        <v>0</v>
      </c>
      <c r="U204" s="22">
        <v>0</v>
      </c>
      <c r="V204" s="22">
        <v>0</v>
      </c>
      <c r="W204" s="22">
        <v>0</v>
      </c>
      <c r="X204" s="22">
        <v>0</v>
      </c>
      <c r="Y204" s="22">
        <v>0</v>
      </c>
      <c r="Z204" s="22">
        <v>0</v>
      </c>
      <c r="AA204" s="22">
        <v>0</v>
      </c>
      <c r="AB204" s="22">
        <v>0</v>
      </c>
      <c r="AC204" s="22">
        <v>0</v>
      </c>
      <c r="AD204" s="22">
        <v>0</v>
      </c>
      <c r="AE204" s="22">
        <v>0</v>
      </c>
      <c r="AF204" s="1">
        <f>SUM(AD204:AE204)</f>
        <v>0</v>
      </c>
      <c r="AG204" s="22">
        <v>3</v>
      </c>
      <c r="AH204" s="1">
        <v>3</v>
      </c>
      <c r="AI204" s="1">
        <f>SUM(AG204:AH204)</f>
        <v>6</v>
      </c>
      <c r="AJ204" s="22">
        <v>3</v>
      </c>
      <c r="AK204" s="22">
        <v>3</v>
      </c>
      <c r="AL204" s="22">
        <f>SUM(AJ204:AK204)</f>
        <v>6</v>
      </c>
      <c r="AM204" s="22">
        <v>4</v>
      </c>
      <c r="AN204" s="22">
        <v>4</v>
      </c>
    </row>
    <row r="205" spans="1:40" x14ac:dyDescent="0.25">
      <c r="A205" t="s">
        <v>220</v>
      </c>
      <c r="B205" s="29"/>
      <c r="C205" s="30">
        <v>40999</v>
      </c>
      <c r="D205" s="3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22"/>
      <c r="V205" s="1"/>
      <c r="W205" s="22"/>
      <c r="X205" s="22"/>
      <c r="Y205" s="22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x14ac:dyDescent="0.25">
      <c r="A206" t="s">
        <v>220</v>
      </c>
      <c r="B206" s="29"/>
      <c r="C206" s="30">
        <v>41090</v>
      </c>
      <c r="D206" s="3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22"/>
      <c r="V206" s="1"/>
      <c r="W206" s="22"/>
      <c r="X206" s="22"/>
      <c r="Y206" s="22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x14ac:dyDescent="0.25">
      <c r="A207" t="s">
        <v>220</v>
      </c>
      <c r="B207" s="29"/>
      <c r="C207" s="30">
        <v>41182</v>
      </c>
      <c r="D207" s="3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22"/>
      <c r="V207" s="1"/>
      <c r="W207" s="1"/>
      <c r="X207" s="22"/>
      <c r="Y207" s="22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x14ac:dyDescent="0.25">
      <c r="A208" t="s">
        <v>220</v>
      </c>
      <c r="B208" s="29"/>
      <c r="C208" s="30">
        <v>41274</v>
      </c>
      <c r="D208" s="3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22"/>
      <c r="V208" s="1"/>
      <c r="W208" s="1"/>
      <c r="X208" s="22"/>
      <c r="Y208" s="22"/>
      <c r="Z208" s="22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ht="16.5" thickBot="1" x14ac:dyDescent="0.3">
      <c r="A209" t="s">
        <v>220</v>
      </c>
      <c r="B209" s="32"/>
      <c r="C209" s="33"/>
      <c r="D209" s="34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</row>
    <row r="210" spans="1:40" ht="16.5" thickTop="1" x14ac:dyDescent="0.25">
      <c r="A210" t="s">
        <v>220</v>
      </c>
      <c r="B210" s="26">
        <v>2013</v>
      </c>
      <c r="C210" s="27"/>
      <c r="D210" s="28" t="s">
        <v>192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/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7">
        <v>0</v>
      </c>
      <c r="AH210" s="27">
        <v>0</v>
      </c>
      <c r="AI210" s="27">
        <v>0</v>
      </c>
      <c r="AJ210" s="27">
        <v>0</v>
      </c>
      <c r="AK210" s="27">
        <v>0</v>
      </c>
      <c r="AL210" s="27">
        <v>0</v>
      </c>
      <c r="AM210" s="27">
        <v>0</v>
      </c>
      <c r="AN210" s="27">
        <v>0</v>
      </c>
    </row>
    <row r="211" spans="1:40" x14ac:dyDescent="0.25">
      <c r="A211" t="s">
        <v>220</v>
      </c>
      <c r="B211" s="29"/>
      <c r="C211" s="30">
        <v>41364</v>
      </c>
      <c r="D211" s="3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2"/>
      <c r="Y211" s="22"/>
      <c r="Z211" s="22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x14ac:dyDescent="0.25">
      <c r="A212" t="s">
        <v>220</v>
      </c>
      <c r="B212" s="29"/>
      <c r="C212" s="30">
        <v>41455</v>
      </c>
      <c r="D212" s="3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2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x14ac:dyDescent="0.25">
      <c r="A213" t="s">
        <v>220</v>
      </c>
      <c r="B213" s="29"/>
      <c r="C213" s="30">
        <v>41547</v>
      </c>
      <c r="D213" s="3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22"/>
      <c r="V213" s="22"/>
      <c r="W213" s="22"/>
      <c r="X213" s="22"/>
      <c r="Y213" s="22"/>
      <c r="Z213" s="22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x14ac:dyDescent="0.25">
      <c r="A214" t="s">
        <v>220</v>
      </c>
      <c r="B214" s="29"/>
      <c r="C214" s="30">
        <v>41639</v>
      </c>
      <c r="D214" s="3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22"/>
      <c r="V214" s="22"/>
      <c r="W214" s="22"/>
      <c r="X214" s="22"/>
      <c r="Y214" s="22"/>
      <c r="Z214" s="22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x14ac:dyDescent="0.25">
      <c r="A215" t="s">
        <v>220</v>
      </c>
      <c r="B215" s="29">
        <v>2013</v>
      </c>
      <c r="C215" s="30"/>
      <c r="D215" s="31" t="s">
        <v>253</v>
      </c>
      <c r="E215" s="1">
        <v>0</v>
      </c>
      <c r="F215" s="1">
        <v>0</v>
      </c>
      <c r="G215" s="1">
        <v>0</v>
      </c>
      <c r="H215" s="22">
        <v>0</v>
      </c>
      <c r="I215" s="22">
        <v>0</v>
      </c>
      <c r="J215" s="22"/>
      <c r="K215" s="22">
        <v>0</v>
      </c>
      <c r="L215" s="22">
        <v>0</v>
      </c>
      <c r="M215" s="22">
        <v>0</v>
      </c>
      <c r="N215" s="22">
        <v>0</v>
      </c>
      <c r="O215" s="22">
        <v>0</v>
      </c>
      <c r="P215" s="22">
        <v>0</v>
      </c>
      <c r="Q215" s="22">
        <v>0</v>
      </c>
      <c r="R215" s="22">
        <v>0</v>
      </c>
      <c r="S215" s="22">
        <v>0</v>
      </c>
      <c r="T215" s="22">
        <v>0</v>
      </c>
      <c r="U215" s="22">
        <v>0</v>
      </c>
      <c r="V215" s="22">
        <v>0</v>
      </c>
      <c r="W215" s="22">
        <v>0</v>
      </c>
      <c r="X215" s="22">
        <v>0</v>
      </c>
      <c r="Y215" s="22">
        <v>0</v>
      </c>
      <c r="Z215" s="22">
        <v>0</v>
      </c>
      <c r="AA215" s="22">
        <v>0</v>
      </c>
      <c r="AB215" s="22">
        <v>0</v>
      </c>
      <c r="AC215" s="22">
        <v>0</v>
      </c>
      <c r="AD215" s="22">
        <v>0</v>
      </c>
      <c r="AE215" s="22">
        <v>0</v>
      </c>
      <c r="AF215" s="22">
        <v>0</v>
      </c>
      <c r="AG215" s="22">
        <v>1</v>
      </c>
      <c r="AH215" s="22">
        <v>1</v>
      </c>
      <c r="AI215" s="22">
        <v>2</v>
      </c>
      <c r="AJ215" s="22">
        <v>1</v>
      </c>
      <c r="AK215" s="22">
        <v>1</v>
      </c>
      <c r="AL215" s="22">
        <v>2</v>
      </c>
      <c r="AM215" s="22">
        <v>3</v>
      </c>
      <c r="AN215" s="22">
        <v>3</v>
      </c>
    </row>
    <row r="216" spans="1:40" x14ac:dyDescent="0.25">
      <c r="A216" t="s">
        <v>220</v>
      </c>
      <c r="B216" s="29"/>
      <c r="C216" s="30">
        <v>41364</v>
      </c>
      <c r="D216" s="3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22"/>
      <c r="V216" s="1"/>
      <c r="W216" s="22"/>
      <c r="X216" s="22"/>
      <c r="Y216" s="22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x14ac:dyDescent="0.25">
      <c r="A217" t="s">
        <v>220</v>
      </c>
      <c r="B217" s="29"/>
      <c r="C217" s="30">
        <v>41455</v>
      </c>
      <c r="D217" s="3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22"/>
      <c r="V217" s="1"/>
      <c r="W217" s="22"/>
      <c r="X217" s="22"/>
      <c r="Y217" s="22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x14ac:dyDescent="0.25">
      <c r="A218" t="s">
        <v>220</v>
      </c>
      <c r="B218" s="29"/>
      <c r="C218" s="30">
        <v>41547</v>
      </c>
      <c r="D218" s="3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22"/>
      <c r="V218" s="1"/>
      <c r="W218" s="1"/>
      <c r="X218" s="22"/>
      <c r="Y218" s="22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x14ac:dyDescent="0.25">
      <c r="A219" t="s">
        <v>220</v>
      </c>
      <c r="B219" s="29"/>
      <c r="C219" s="30">
        <v>41639</v>
      </c>
      <c r="D219" s="3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22"/>
      <c r="V219" s="1"/>
      <c r="W219" s="1"/>
      <c r="X219" s="22"/>
      <c r="Y219" s="22"/>
      <c r="Z219" s="22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ht="16.5" thickBot="1" x14ac:dyDescent="0.3">
      <c r="A220" t="s">
        <v>220</v>
      </c>
      <c r="B220" s="32"/>
      <c r="C220" s="33"/>
      <c r="D220" s="34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</row>
    <row r="221" spans="1:40" ht="16.5" thickTop="1" x14ac:dyDescent="0.25">
      <c r="A221" t="s">
        <v>220</v>
      </c>
      <c r="B221" s="26">
        <v>2014</v>
      </c>
      <c r="C221" s="27"/>
      <c r="D221" s="28" t="s">
        <v>192</v>
      </c>
      <c r="E221" s="27">
        <v>0</v>
      </c>
      <c r="F221" s="27">
        <v>0</v>
      </c>
      <c r="G221" s="27">
        <v>0</v>
      </c>
      <c r="H221" s="27">
        <v>0</v>
      </c>
      <c r="I221" s="27">
        <v>0</v>
      </c>
      <c r="J221" s="27"/>
      <c r="K221" s="27">
        <v>0</v>
      </c>
      <c r="L221" s="27">
        <v>0</v>
      </c>
      <c r="M221" s="27">
        <v>0</v>
      </c>
      <c r="N221" s="27">
        <v>0</v>
      </c>
      <c r="O221" s="27">
        <v>0</v>
      </c>
      <c r="P221" s="27">
        <v>0</v>
      </c>
      <c r="Q221" s="27">
        <v>0</v>
      </c>
      <c r="R221" s="27">
        <v>0</v>
      </c>
      <c r="S221" s="27">
        <v>0</v>
      </c>
      <c r="T221" s="27">
        <v>0</v>
      </c>
      <c r="U221" s="27">
        <v>0</v>
      </c>
      <c r="V221" s="27">
        <v>0</v>
      </c>
      <c r="W221" s="27">
        <v>0</v>
      </c>
      <c r="X221" s="27">
        <v>0</v>
      </c>
      <c r="Y221" s="27">
        <v>0</v>
      </c>
      <c r="Z221" s="27">
        <v>0</v>
      </c>
      <c r="AA221" s="27">
        <v>0</v>
      </c>
      <c r="AB221" s="27">
        <v>0</v>
      </c>
      <c r="AC221" s="27">
        <v>0</v>
      </c>
      <c r="AD221" s="27">
        <v>0</v>
      </c>
      <c r="AE221" s="27">
        <v>0</v>
      </c>
      <c r="AF221" s="27">
        <v>0</v>
      </c>
      <c r="AG221" s="27">
        <v>0</v>
      </c>
      <c r="AH221" s="27">
        <v>0</v>
      </c>
      <c r="AI221" s="27">
        <v>0</v>
      </c>
      <c r="AJ221" s="27">
        <v>0</v>
      </c>
      <c r="AK221" s="27">
        <v>0</v>
      </c>
      <c r="AL221" s="27">
        <v>0</v>
      </c>
      <c r="AM221" s="27">
        <v>0</v>
      </c>
      <c r="AN221" s="27">
        <v>0</v>
      </c>
    </row>
    <row r="222" spans="1:40" x14ac:dyDescent="0.25">
      <c r="A222" t="s">
        <v>220</v>
      </c>
      <c r="B222" s="29"/>
      <c r="C222" s="30">
        <v>41729</v>
      </c>
      <c r="D222" s="3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2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x14ac:dyDescent="0.25">
      <c r="A223" t="s">
        <v>220</v>
      </c>
      <c r="B223" s="29"/>
      <c r="C223" s="30">
        <v>41820</v>
      </c>
      <c r="D223" s="3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2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x14ac:dyDescent="0.25">
      <c r="A224" t="s">
        <v>220</v>
      </c>
      <c r="B224" s="29"/>
      <c r="C224" s="30">
        <v>41912</v>
      </c>
      <c r="D224" s="3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22"/>
      <c r="V224" s="1"/>
      <c r="W224" s="22"/>
      <c r="X224" s="1"/>
      <c r="Y224" s="22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x14ac:dyDescent="0.25">
      <c r="A225" t="s">
        <v>220</v>
      </c>
      <c r="B225" s="29"/>
      <c r="C225" s="30">
        <v>42004</v>
      </c>
      <c r="D225" s="3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2"/>
      <c r="Y225" s="22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x14ac:dyDescent="0.25">
      <c r="A226" t="s">
        <v>220</v>
      </c>
      <c r="B226" s="29">
        <v>2014</v>
      </c>
      <c r="C226" s="30"/>
      <c r="D226" s="31" t="s">
        <v>253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/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22">
        <v>0</v>
      </c>
      <c r="Z226" s="1">
        <v>0</v>
      </c>
      <c r="AA226" s="1">
        <v>0</v>
      </c>
      <c r="AB226" s="1">
        <v>0</v>
      </c>
      <c r="AC226" s="1">
        <v>0</v>
      </c>
      <c r="AD226" s="22">
        <v>0</v>
      </c>
      <c r="AE226" s="22">
        <v>0</v>
      </c>
      <c r="AF226" s="22">
        <v>0</v>
      </c>
      <c r="AG226" s="22">
        <v>3</v>
      </c>
      <c r="AH226" s="22">
        <v>1</v>
      </c>
      <c r="AI226" s="22">
        <v>4</v>
      </c>
      <c r="AJ226" s="22">
        <v>3</v>
      </c>
      <c r="AK226" s="22">
        <v>1</v>
      </c>
      <c r="AL226" s="22">
        <v>4</v>
      </c>
      <c r="AM226" s="22">
        <v>3</v>
      </c>
      <c r="AN226" s="22">
        <v>3</v>
      </c>
    </row>
    <row r="227" spans="1:40" x14ac:dyDescent="0.25">
      <c r="A227" t="s">
        <v>220</v>
      </c>
      <c r="B227" s="29"/>
      <c r="C227" s="30">
        <v>41729</v>
      </c>
      <c r="D227" s="3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2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x14ac:dyDescent="0.25">
      <c r="A228" t="s">
        <v>220</v>
      </c>
      <c r="B228" s="29"/>
      <c r="C228" s="30">
        <v>41820</v>
      </c>
      <c r="D228" s="3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2"/>
      <c r="Y228" s="22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x14ac:dyDescent="0.25">
      <c r="A229" t="s">
        <v>220</v>
      </c>
      <c r="B229" s="29"/>
      <c r="C229" s="30">
        <v>41912</v>
      </c>
      <c r="D229" s="3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2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ht="16.5" thickBot="1" x14ac:dyDescent="0.3">
      <c r="A230" t="s">
        <v>220</v>
      </c>
      <c r="B230" s="35"/>
      <c r="C230" s="36">
        <v>42004</v>
      </c>
      <c r="D230" s="37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</row>
    <row r="231" spans="1:40" x14ac:dyDescent="0.25">
      <c r="A231" t="s">
        <v>228</v>
      </c>
      <c r="B231" s="26">
        <v>2012</v>
      </c>
      <c r="C231" s="27"/>
      <c r="D231" s="28" t="s">
        <v>192</v>
      </c>
      <c r="E231" s="26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</row>
    <row r="232" spans="1:40" x14ac:dyDescent="0.25">
      <c r="A232" t="s">
        <v>228</v>
      </c>
      <c r="B232" s="29"/>
      <c r="C232" s="30">
        <v>40999</v>
      </c>
      <c r="D232" s="31"/>
      <c r="E232" s="29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x14ac:dyDescent="0.25">
      <c r="A233" t="s">
        <v>228</v>
      </c>
      <c r="B233" s="29"/>
      <c r="C233" s="30">
        <v>41090</v>
      </c>
      <c r="D233" s="31"/>
      <c r="E233" s="29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x14ac:dyDescent="0.25">
      <c r="A234" t="s">
        <v>228</v>
      </c>
      <c r="B234" s="29"/>
      <c r="C234" s="30">
        <v>41182</v>
      </c>
      <c r="D234" s="31"/>
      <c r="E234" s="29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x14ac:dyDescent="0.25">
      <c r="A235" t="s">
        <v>228</v>
      </c>
      <c r="B235" s="29"/>
      <c r="C235" s="30">
        <v>41274</v>
      </c>
      <c r="D235" s="31"/>
      <c r="E235" s="29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x14ac:dyDescent="0.25">
      <c r="A236" t="s">
        <v>228</v>
      </c>
      <c r="B236" s="29">
        <v>2012</v>
      </c>
      <c r="C236" s="30"/>
      <c r="D236" s="31" t="s">
        <v>253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x14ac:dyDescent="0.25">
      <c r="A237" t="s">
        <v>228</v>
      </c>
      <c r="B237" s="29"/>
      <c r="C237" s="30">
        <v>40999</v>
      </c>
      <c r="D237" s="3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x14ac:dyDescent="0.25">
      <c r="A238" t="s">
        <v>228</v>
      </c>
      <c r="B238" s="29"/>
      <c r="C238" s="30">
        <v>41090</v>
      </c>
      <c r="D238" s="3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x14ac:dyDescent="0.25">
      <c r="A239" t="s">
        <v>228</v>
      </c>
      <c r="B239" s="29"/>
      <c r="C239" s="30">
        <v>41182</v>
      </c>
      <c r="D239" s="3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x14ac:dyDescent="0.25">
      <c r="A240" t="s">
        <v>228</v>
      </c>
      <c r="B240" s="29"/>
      <c r="C240" s="30">
        <v>41274</v>
      </c>
      <c r="D240" s="3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ht="16.5" thickBot="1" x14ac:dyDescent="0.3">
      <c r="A241" t="s">
        <v>228</v>
      </c>
      <c r="B241" s="32"/>
      <c r="C241" s="33"/>
      <c r="D241" s="34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</row>
    <row r="242" spans="1:40" ht="16.5" thickTop="1" x14ac:dyDescent="0.25">
      <c r="A242" t="s">
        <v>228</v>
      </c>
      <c r="B242" s="26">
        <v>2013</v>
      </c>
      <c r="C242" s="27"/>
      <c r="D242" s="28" t="s">
        <v>192</v>
      </c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</row>
    <row r="243" spans="1:40" x14ac:dyDescent="0.25">
      <c r="A243" t="s">
        <v>228</v>
      </c>
      <c r="B243" s="29"/>
      <c r="C243" s="30">
        <v>41364</v>
      </c>
      <c r="D243" s="3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x14ac:dyDescent="0.25">
      <c r="A244" t="s">
        <v>228</v>
      </c>
      <c r="B244" s="29"/>
      <c r="C244" s="30">
        <v>41455</v>
      </c>
      <c r="D244" s="3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x14ac:dyDescent="0.25">
      <c r="A245" t="s">
        <v>228</v>
      </c>
      <c r="B245" s="29"/>
      <c r="C245" s="30">
        <v>41547</v>
      </c>
      <c r="D245" s="3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x14ac:dyDescent="0.25">
      <c r="A246" t="s">
        <v>228</v>
      </c>
      <c r="B246" s="29"/>
      <c r="C246" s="30">
        <v>41639</v>
      </c>
      <c r="D246" s="3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x14ac:dyDescent="0.25">
      <c r="A247" t="s">
        <v>228</v>
      </c>
      <c r="B247" s="29">
        <v>2013</v>
      </c>
      <c r="C247" s="30"/>
      <c r="D247" s="31" t="s">
        <v>253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x14ac:dyDescent="0.25">
      <c r="A248" t="s">
        <v>228</v>
      </c>
      <c r="B248" s="29"/>
      <c r="C248" s="30">
        <v>41364</v>
      </c>
      <c r="D248" s="3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x14ac:dyDescent="0.25">
      <c r="A249" t="s">
        <v>228</v>
      </c>
      <c r="B249" s="29"/>
      <c r="C249" s="30">
        <v>41455</v>
      </c>
      <c r="D249" s="3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x14ac:dyDescent="0.25">
      <c r="A250" t="s">
        <v>228</v>
      </c>
      <c r="B250" s="29"/>
      <c r="C250" s="30">
        <v>41547</v>
      </c>
      <c r="D250" s="3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x14ac:dyDescent="0.25">
      <c r="A251" t="s">
        <v>228</v>
      </c>
      <c r="B251" s="29"/>
      <c r="C251" s="30">
        <v>41639</v>
      </c>
      <c r="D251" s="3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ht="16.5" thickBot="1" x14ac:dyDescent="0.3">
      <c r="A252" t="s">
        <v>228</v>
      </c>
      <c r="B252" s="32"/>
      <c r="C252" s="33"/>
      <c r="D252" s="34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</row>
    <row r="253" spans="1:40" ht="16.5" thickTop="1" x14ac:dyDescent="0.25">
      <c r="A253" t="s">
        <v>228</v>
      </c>
      <c r="B253" s="26">
        <v>2014</v>
      </c>
      <c r="C253" s="27"/>
      <c r="D253" s="28" t="s">
        <v>192</v>
      </c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</row>
    <row r="254" spans="1:40" x14ac:dyDescent="0.25">
      <c r="A254" t="s">
        <v>228</v>
      </c>
      <c r="B254" s="29"/>
      <c r="C254" s="30">
        <v>41729</v>
      </c>
      <c r="D254" s="3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x14ac:dyDescent="0.25">
      <c r="A255" t="s">
        <v>228</v>
      </c>
      <c r="B255" s="29"/>
      <c r="C255" s="30">
        <v>41820</v>
      </c>
      <c r="D255" s="3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x14ac:dyDescent="0.25">
      <c r="A256" t="s">
        <v>228</v>
      </c>
      <c r="B256" s="29"/>
      <c r="C256" s="30">
        <v>41912</v>
      </c>
      <c r="D256" s="3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x14ac:dyDescent="0.25">
      <c r="A257" t="s">
        <v>228</v>
      </c>
      <c r="B257" s="29"/>
      <c r="C257" s="30">
        <v>42004</v>
      </c>
      <c r="D257" s="3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x14ac:dyDescent="0.25">
      <c r="A258" t="s">
        <v>228</v>
      </c>
      <c r="B258" s="29">
        <v>2014</v>
      </c>
      <c r="C258" s="30"/>
      <c r="D258" s="31" t="s">
        <v>253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x14ac:dyDescent="0.25">
      <c r="A259" t="s">
        <v>228</v>
      </c>
      <c r="B259" s="29"/>
      <c r="C259" s="30">
        <v>41729</v>
      </c>
      <c r="D259" s="3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x14ac:dyDescent="0.25">
      <c r="A260" t="s">
        <v>228</v>
      </c>
      <c r="B260" s="29"/>
      <c r="C260" s="30">
        <v>41820</v>
      </c>
      <c r="D260" s="3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x14ac:dyDescent="0.25">
      <c r="A261" t="s">
        <v>228</v>
      </c>
      <c r="B261" s="29"/>
      <c r="C261" s="30">
        <v>41912</v>
      </c>
      <c r="D261" s="3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ht="16.5" thickBot="1" x14ac:dyDescent="0.3">
      <c r="A262" t="s">
        <v>228</v>
      </c>
      <c r="B262" s="35"/>
      <c r="C262" s="36">
        <v>42004</v>
      </c>
      <c r="D262" s="37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</row>
    <row r="263" spans="1:40" x14ac:dyDescent="0.25">
      <c r="A263" t="s">
        <v>235</v>
      </c>
      <c r="B263" s="26">
        <v>2012</v>
      </c>
      <c r="C263" s="27"/>
      <c r="D263" s="28" t="s">
        <v>192</v>
      </c>
      <c r="E263" s="26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</row>
    <row r="264" spans="1:40" x14ac:dyDescent="0.25">
      <c r="A264" t="s">
        <v>235</v>
      </c>
      <c r="B264" s="29"/>
      <c r="C264" s="30">
        <v>40999</v>
      </c>
      <c r="D264" s="31"/>
      <c r="E264" s="29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x14ac:dyDescent="0.25">
      <c r="A265" t="s">
        <v>235</v>
      </c>
      <c r="B265" s="29"/>
      <c r="C265" s="30">
        <v>41090</v>
      </c>
      <c r="D265" s="31"/>
      <c r="E265" s="29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x14ac:dyDescent="0.25">
      <c r="A266" t="s">
        <v>235</v>
      </c>
      <c r="B266" s="29"/>
      <c r="C266" s="30">
        <v>41182</v>
      </c>
      <c r="D266" s="31"/>
      <c r="E266" s="29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x14ac:dyDescent="0.25">
      <c r="A267" t="s">
        <v>235</v>
      </c>
      <c r="B267" s="29"/>
      <c r="C267" s="30">
        <v>41274</v>
      </c>
      <c r="D267" s="31"/>
      <c r="E267" s="29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x14ac:dyDescent="0.25">
      <c r="A268" t="s">
        <v>235</v>
      </c>
      <c r="B268" s="29">
        <v>2012</v>
      </c>
      <c r="C268" s="30"/>
      <c r="D268" s="31" t="s">
        <v>253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x14ac:dyDescent="0.25">
      <c r="A269" t="s">
        <v>235</v>
      </c>
      <c r="B269" s="29"/>
      <c r="C269" s="30">
        <v>40999</v>
      </c>
      <c r="D269" s="3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x14ac:dyDescent="0.25">
      <c r="A270" t="s">
        <v>235</v>
      </c>
      <c r="B270" s="29"/>
      <c r="C270" s="30">
        <v>41090</v>
      </c>
      <c r="D270" s="3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x14ac:dyDescent="0.25">
      <c r="A271" t="s">
        <v>235</v>
      </c>
      <c r="B271" s="29"/>
      <c r="C271" s="30">
        <v>41182</v>
      </c>
      <c r="D271" s="3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x14ac:dyDescent="0.25">
      <c r="A272" t="s">
        <v>235</v>
      </c>
      <c r="B272" s="29"/>
      <c r="C272" s="30">
        <v>41274</v>
      </c>
      <c r="D272" s="3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ht="16.5" thickBot="1" x14ac:dyDescent="0.3">
      <c r="A273" t="s">
        <v>235</v>
      </c>
      <c r="B273" s="32"/>
      <c r="C273" s="33"/>
      <c r="D273" s="34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</row>
    <row r="274" spans="1:40" ht="16.5" thickTop="1" x14ac:dyDescent="0.25">
      <c r="A274" t="s">
        <v>235</v>
      </c>
      <c r="B274" s="26">
        <v>2013</v>
      </c>
      <c r="C274" s="27"/>
      <c r="D274" s="28" t="s">
        <v>192</v>
      </c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</row>
    <row r="275" spans="1:40" x14ac:dyDescent="0.25">
      <c r="A275" t="s">
        <v>235</v>
      </c>
      <c r="B275" s="29"/>
      <c r="C275" s="30">
        <v>41364</v>
      </c>
      <c r="D275" s="3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x14ac:dyDescent="0.25">
      <c r="A276" t="s">
        <v>235</v>
      </c>
      <c r="B276" s="29"/>
      <c r="C276" s="30">
        <v>41455</v>
      </c>
      <c r="D276" s="3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x14ac:dyDescent="0.25">
      <c r="A277" t="s">
        <v>235</v>
      </c>
      <c r="B277" s="29"/>
      <c r="C277" s="30">
        <v>41547</v>
      </c>
      <c r="D277" s="3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x14ac:dyDescent="0.25">
      <c r="A278" t="s">
        <v>235</v>
      </c>
      <c r="B278" s="29"/>
      <c r="C278" s="30">
        <v>41639</v>
      </c>
      <c r="D278" s="3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x14ac:dyDescent="0.25">
      <c r="A279" t="s">
        <v>235</v>
      </c>
      <c r="B279" s="29">
        <v>2013</v>
      </c>
      <c r="C279" s="30"/>
      <c r="D279" s="31" t="s">
        <v>253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x14ac:dyDescent="0.25">
      <c r="A280" t="s">
        <v>235</v>
      </c>
      <c r="B280" s="29"/>
      <c r="C280" s="30">
        <v>41364</v>
      </c>
      <c r="D280" s="3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x14ac:dyDescent="0.25">
      <c r="A281" t="s">
        <v>235</v>
      </c>
      <c r="B281" s="29"/>
      <c r="C281" s="30">
        <v>41455</v>
      </c>
      <c r="D281" s="3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x14ac:dyDescent="0.25">
      <c r="A282" t="s">
        <v>235</v>
      </c>
      <c r="B282" s="29"/>
      <c r="C282" s="30">
        <v>41547</v>
      </c>
      <c r="D282" s="3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x14ac:dyDescent="0.25">
      <c r="A283" t="s">
        <v>235</v>
      </c>
      <c r="B283" s="29"/>
      <c r="C283" s="30">
        <v>41639</v>
      </c>
      <c r="D283" s="3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ht="16.5" thickBot="1" x14ac:dyDescent="0.3">
      <c r="A284" t="s">
        <v>235</v>
      </c>
      <c r="B284" s="32"/>
      <c r="C284" s="33"/>
      <c r="D284" s="34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</row>
    <row r="285" spans="1:40" ht="16.5" thickTop="1" x14ac:dyDescent="0.25">
      <c r="A285" t="s">
        <v>235</v>
      </c>
      <c r="B285" s="26">
        <v>2014</v>
      </c>
      <c r="C285" s="27"/>
      <c r="D285" s="28" t="s">
        <v>192</v>
      </c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</row>
    <row r="286" spans="1:40" x14ac:dyDescent="0.25">
      <c r="A286" t="s">
        <v>235</v>
      </c>
      <c r="B286" s="29"/>
      <c r="C286" s="30">
        <v>41729</v>
      </c>
      <c r="D286" s="3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x14ac:dyDescent="0.25">
      <c r="A287" t="s">
        <v>235</v>
      </c>
      <c r="B287" s="29"/>
      <c r="C287" s="30">
        <v>41820</v>
      </c>
      <c r="D287" s="3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x14ac:dyDescent="0.25">
      <c r="A288" t="s">
        <v>235</v>
      </c>
      <c r="B288" s="29"/>
      <c r="C288" s="30">
        <v>41912</v>
      </c>
      <c r="D288" s="3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x14ac:dyDescent="0.25">
      <c r="A289" t="s">
        <v>235</v>
      </c>
      <c r="B289" s="29"/>
      <c r="C289" s="30">
        <v>42004</v>
      </c>
      <c r="D289" s="3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x14ac:dyDescent="0.25">
      <c r="A290" t="s">
        <v>235</v>
      </c>
      <c r="B290" s="29">
        <v>2014</v>
      </c>
      <c r="C290" s="30"/>
      <c r="D290" s="31" t="s">
        <v>253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x14ac:dyDescent="0.25">
      <c r="A291" t="s">
        <v>235</v>
      </c>
      <c r="B291" s="29"/>
      <c r="C291" s="30">
        <v>41729</v>
      </c>
      <c r="D291" s="3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x14ac:dyDescent="0.25">
      <c r="A292" t="s">
        <v>235</v>
      </c>
      <c r="B292" s="29"/>
      <c r="C292" s="30">
        <v>41820</v>
      </c>
      <c r="D292" s="3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x14ac:dyDescent="0.25">
      <c r="A293" t="s">
        <v>235</v>
      </c>
      <c r="B293" s="29"/>
      <c r="C293" s="30">
        <v>41912</v>
      </c>
      <c r="D293" s="3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ht="16.5" thickBot="1" x14ac:dyDescent="0.3">
      <c r="A294" t="s">
        <v>235</v>
      </c>
      <c r="B294" s="35"/>
      <c r="C294" s="36">
        <v>42004</v>
      </c>
      <c r="D294" s="37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</row>
    <row r="295" spans="1:40" x14ac:dyDescent="0.25">
      <c r="A295" t="s">
        <v>236</v>
      </c>
      <c r="B295" s="26">
        <v>2012</v>
      </c>
      <c r="C295" s="27"/>
      <c r="D295" s="28" t="s">
        <v>192</v>
      </c>
      <c r="E295" s="44">
        <v>0</v>
      </c>
      <c r="F295" s="45">
        <v>0</v>
      </c>
      <c r="G295" s="45">
        <v>3</v>
      </c>
      <c r="H295" s="45">
        <v>0</v>
      </c>
      <c r="I295" s="45">
        <v>0</v>
      </c>
      <c r="J295" s="45"/>
      <c r="K295" s="45">
        <v>0</v>
      </c>
      <c r="L295" s="45">
        <v>0</v>
      </c>
      <c r="M295" s="45">
        <v>0</v>
      </c>
      <c r="N295" s="45">
        <v>29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5">
        <v>0</v>
      </c>
      <c r="U295" s="45">
        <v>0</v>
      </c>
      <c r="V295" s="45">
        <v>0</v>
      </c>
      <c r="W295" s="45">
        <v>57</v>
      </c>
      <c r="X295" s="45">
        <v>0</v>
      </c>
      <c r="Y295" s="45">
        <v>0</v>
      </c>
      <c r="Z295" s="45">
        <v>1</v>
      </c>
      <c r="AA295" s="45">
        <v>0</v>
      </c>
      <c r="AB295" s="45">
        <v>0</v>
      </c>
      <c r="AC295" s="45">
        <v>11</v>
      </c>
      <c r="AD295" s="45">
        <v>0</v>
      </c>
      <c r="AE295" s="45">
        <v>0</v>
      </c>
      <c r="AF295" s="45">
        <v>0</v>
      </c>
      <c r="AG295" s="45">
        <v>0</v>
      </c>
      <c r="AH295" s="45">
        <v>0</v>
      </c>
      <c r="AI295" s="45">
        <v>0</v>
      </c>
      <c r="AJ295" s="45">
        <v>0</v>
      </c>
      <c r="AK295" s="45">
        <v>0</v>
      </c>
      <c r="AL295" s="45">
        <v>101</v>
      </c>
      <c r="AM295" s="45" t="s">
        <v>257</v>
      </c>
      <c r="AN295" s="45" t="s">
        <v>257</v>
      </c>
    </row>
    <row r="296" spans="1:40" x14ac:dyDescent="0.25">
      <c r="A296" t="s">
        <v>236</v>
      </c>
      <c r="B296" s="29">
        <v>2012</v>
      </c>
      <c r="C296" s="30"/>
      <c r="D296" s="31" t="s">
        <v>253</v>
      </c>
      <c r="E296" s="46">
        <v>0</v>
      </c>
      <c r="F296" s="46">
        <v>0</v>
      </c>
      <c r="G296" s="46">
        <v>11</v>
      </c>
      <c r="H296" s="46">
        <v>0</v>
      </c>
      <c r="I296" s="46">
        <v>0</v>
      </c>
      <c r="J296" s="46"/>
      <c r="K296" s="46">
        <v>0</v>
      </c>
      <c r="L296" s="46">
        <v>0</v>
      </c>
      <c r="M296" s="46">
        <v>0</v>
      </c>
      <c r="N296" s="46">
        <v>328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0</v>
      </c>
      <c r="U296" s="46">
        <v>0</v>
      </c>
      <c r="V296" s="46">
        <v>0</v>
      </c>
      <c r="W296" s="46">
        <v>237</v>
      </c>
      <c r="X296" s="46">
        <v>0</v>
      </c>
      <c r="Y296" s="46">
        <v>0</v>
      </c>
      <c r="Z296" s="46">
        <v>0</v>
      </c>
      <c r="AA296" s="46">
        <v>0</v>
      </c>
      <c r="AB296" s="46">
        <v>0</v>
      </c>
      <c r="AC296" s="46">
        <v>760</v>
      </c>
      <c r="AD296" s="46">
        <v>0</v>
      </c>
      <c r="AE296" s="46">
        <v>0</v>
      </c>
      <c r="AF296" s="46">
        <v>0</v>
      </c>
      <c r="AG296" s="46">
        <v>0</v>
      </c>
      <c r="AH296" s="46">
        <v>0</v>
      </c>
      <c r="AI296" s="46">
        <v>7</v>
      </c>
      <c r="AJ296" s="46">
        <v>0</v>
      </c>
      <c r="AK296" s="46">
        <v>0</v>
      </c>
      <c r="AL296" s="46">
        <v>1343</v>
      </c>
      <c r="AM296" s="46" t="s">
        <v>257</v>
      </c>
      <c r="AN296" s="46" t="s">
        <v>257</v>
      </c>
    </row>
    <row r="297" spans="1:40" ht="16.5" thickBot="1" x14ac:dyDescent="0.3">
      <c r="A297" t="s">
        <v>236</v>
      </c>
      <c r="B297" s="32"/>
      <c r="C297" s="33"/>
      <c r="D297" s="34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  <c r="AG297" s="47"/>
      <c r="AH297" s="47"/>
      <c r="AI297" s="47"/>
      <c r="AJ297" s="47"/>
      <c r="AK297" s="47"/>
      <c r="AL297" s="47"/>
      <c r="AM297" s="47"/>
      <c r="AN297" s="47"/>
    </row>
    <row r="298" spans="1:40" ht="16.5" thickTop="1" x14ac:dyDescent="0.25">
      <c r="A298" t="s">
        <v>236</v>
      </c>
      <c r="B298" s="26">
        <v>2013</v>
      </c>
      <c r="C298" s="27"/>
      <c r="D298" s="28" t="s">
        <v>192</v>
      </c>
      <c r="E298" s="45">
        <v>0</v>
      </c>
      <c r="F298" s="45">
        <v>0</v>
      </c>
      <c r="G298" s="45">
        <v>0</v>
      </c>
      <c r="H298" s="45">
        <v>0</v>
      </c>
      <c r="I298" s="45">
        <v>0</v>
      </c>
      <c r="J298" s="45"/>
      <c r="K298" s="45">
        <v>0</v>
      </c>
      <c r="L298" s="45">
        <v>0</v>
      </c>
      <c r="M298" s="45">
        <v>0</v>
      </c>
      <c r="N298" s="45">
        <v>67</v>
      </c>
      <c r="O298" s="45">
        <v>0</v>
      </c>
      <c r="P298" s="45">
        <v>0</v>
      </c>
      <c r="Q298" s="45">
        <v>0</v>
      </c>
      <c r="R298" s="45">
        <v>0</v>
      </c>
      <c r="S298" s="45">
        <v>0</v>
      </c>
      <c r="T298" s="45">
        <v>0</v>
      </c>
      <c r="U298" s="45">
        <v>0</v>
      </c>
      <c r="V298" s="45">
        <v>0</v>
      </c>
      <c r="W298" s="45">
        <v>0</v>
      </c>
      <c r="X298" s="45">
        <v>0</v>
      </c>
      <c r="Y298" s="45">
        <v>0</v>
      </c>
      <c r="Z298" s="45">
        <v>0</v>
      </c>
      <c r="AA298" s="45">
        <v>0</v>
      </c>
      <c r="AB298" s="45">
        <v>0</v>
      </c>
      <c r="AC298" s="45">
        <v>5</v>
      </c>
      <c r="AD298" s="45">
        <v>0</v>
      </c>
      <c r="AE298" s="45">
        <v>0</v>
      </c>
      <c r="AF298" s="45">
        <v>0</v>
      </c>
      <c r="AG298" s="45">
        <v>0</v>
      </c>
      <c r="AH298" s="45">
        <v>0</v>
      </c>
      <c r="AI298" s="45">
        <v>0</v>
      </c>
      <c r="AJ298" s="45">
        <v>0</v>
      </c>
      <c r="AK298" s="45">
        <v>0</v>
      </c>
      <c r="AL298" s="45">
        <v>72</v>
      </c>
      <c r="AM298" s="45" t="s">
        <v>257</v>
      </c>
      <c r="AN298" s="45" t="s">
        <v>257</v>
      </c>
    </row>
    <row r="299" spans="1:40" x14ac:dyDescent="0.25">
      <c r="A299" t="s">
        <v>236</v>
      </c>
      <c r="B299" s="29">
        <v>2013</v>
      </c>
      <c r="C299" s="30"/>
      <c r="D299" s="31" t="s">
        <v>253</v>
      </c>
      <c r="E299" s="46">
        <v>0</v>
      </c>
      <c r="F299" s="46">
        <v>0</v>
      </c>
      <c r="G299" s="46">
        <v>3</v>
      </c>
      <c r="H299" s="46">
        <v>0</v>
      </c>
      <c r="I299" s="46">
        <v>0</v>
      </c>
      <c r="J299" s="46"/>
      <c r="K299" s="46">
        <v>0</v>
      </c>
      <c r="L299" s="46">
        <v>0</v>
      </c>
      <c r="M299" s="46">
        <v>0</v>
      </c>
      <c r="N299" s="46">
        <v>554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0</v>
      </c>
      <c r="U299" s="46">
        <v>0</v>
      </c>
      <c r="V299" s="46">
        <v>0</v>
      </c>
      <c r="W299" s="46">
        <v>116</v>
      </c>
      <c r="X299" s="46">
        <v>0</v>
      </c>
      <c r="Y299" s="46">
        <v>0</v>
      </c>
      <c r="Z299" s="46">
        <v>0</v>
      </c>
      <c r="AA299" s="46">
        <v>0</v>
      </c>
      <c r="AB299" s="46">
        <v>0</v>
      </c>
      <c r="AC299" s="46">
        <v>647</v>
      </c>
      <c r="AD299" s="46">
        <v>0</v>
      </c>
      <c r="AE299" s="46">
        <v>0</v>
      </c>
      <c r="AF299" s="46">
        <v>0</v>
      </c>
      <c r="AG299" s="46">
        <v>0</v>
      </c>
      <c r="AH299" s="46">
        <v>0</v>
      </c>
      <c r="AI299" s="46">
        <v>8</v>
      </c>
      <c r="AJ299" s="46">
        <v>0</v>
      </c>
      <c r="AK299" s="46">
        <v>0</v>
      </c>
      <c r="AL299" s="46">
        <v>1328</v>
      </c>
      <c r="AM299" s="46" t="s">
        <v>257</v>
      </c>
      <c r="AN299" s="46" t="s">
        <v>257</v>
      </c>
    </row>
    <row r="300" spans="1:40" ht="16.5" thickBot="1" x14ac:dyDescent="0.3">
      <c r="A300" t="s">
        <v>236</v>
      </c>
      <c r="B300" s="32"/>
      <c r="C300" s="33"/>
      <c r="D300" s="34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  <c r="AJ300" s="47"/>
      <c r="AK300" s="47"/>
      <c r="AL300" s="47"/>
      <c r="AM300" s="47"/>
      <c r="AN300" s="47"/>
    </row>
    <row r="301" spans="1:40" ht="16.5" thickTop="1" x14ac:dyDescent="0.25">
      <c r="A301" t="s">
        <v>236</v>
      </c>
      <c r="B301" s="26">
        <v>2014</v>
      </c>
      <c r="C301" s="27"/>
      <c r="D301" s="28" t="s">
        <v>192</v>
      </c>
      <c r="E301" s="45">
        <v>0</v>
      </c>
      <c r="F301" s="45">
        <v>0</v>
      </c>
      <c r="G301" s="45">
        <v>0</v>
      </c>
      <c r="H301" s="45">
        <v>0</v>
      </c>
      <c r="I301" s="45">
        <v>0</v>
      </c>
      <c r="J301" s="45"/>
      <c r="K301" s="45">
        <v>0</v>
      </c>
      <c r="L301" s="45">
        <v>0</v>
      </c>
      <c r="M301" s="45">
        <v>0</v>
      </c>
      <c r="N301" s="45">
        <v>9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5">
        <v>0</v>
      </c>
      <c r="U301" s="45">
        <v>0</v>
      </c>
      <c r="V301" s="45">
        <v>0</v>
      </c>
      <c r="W301" s="45">
        <v>1</v>
      </c>
      <c r="X301" s="45">
        <v>0</v>
      </c>
      <c r="Y301" s="45">
        <v>0</v>
      </c>
      <c r="Z301" s="45">
        <v>0</v>
      </c>
      <c r="AA301" s="45">
        <v>1</v>
      </c>
      <c r="AB301" s="45">
        <v>0</v>
      </c>
      <c r="AC301" s="45">
        <v>4</v>
      </c>
      <c r="AD301" s="45">
        <v>0</v>
      </c>
      <c r="AE301" s="45">
        <v>0</v>
      </c>
      <c r="AF301" s="45">
        <v>0</v>
      </c>
      <c r="AG301" s="45">
        <v>0</v>
      </c>
      <c r="AH301" s="45">
        <v>0</v>
      </c>
      <c r="AI301" s="45">
        <v>2</v>
      </c>
      <c r="AJ301" s="45">
        <v>0</v>
      </c>
      <c r="AK301" s="45">
        <v>0</v>
      </c>
      <c r="AL301" s="45">
        <v>16</v>
      </c>
      <c r="AM301" s="45" t="s">
        <v>257</v>
      </c>
      <c r="AN301" s="45" t="s">
        <v>257</v>
      </c>
    </row>
    <row r="302" spans="1:40" ht="16.5" thickBot="1" x14ac:dyDescent="0.3">
      <c r="A302" t="s">
        <v>236</v>
      </c>
      <c r="B302" s="29">
        <v>2014</v>
      </c>
      <c r="C302" s="30"/>
      <c r="D302" s="31" t="s">
        <v>253</v>
      </c>
      <c r="E302" s="46">
        <v>0</v>
      </c>
      <c r="F302" s="46">
        <v>0</v>
      </c>
      <c r="G302" s="46">
        <v>0</v>
      </c>
      <c r="H302" s="46">
        <v>0</v>
      </c>
      <c r="I302" s="46">
        <v>0</v>
      </c>
      <c r="J302" s="46"/>
      <c r="K302" s="46">
        <v>0</v>
      </c>
      <c r="L302" s="46">
        <v>0</v>
      </c>
      <c r="M302" s="46">
        <v>0</v>
      </c>
      <c r="N302" s="46">
        <v>139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6">
        <v>0</v>
      </c>
      <c r="U302" s="46">
        <v>2</v>
      </c>
      <c r="V302" s="46">
        <v>6</v>
      </c>
      <c r="W302" s="46">
        <v>84</v>
      </c>
      <c r="X302" s="46">
        <v>0</v>
      </c>
      <c r="Y302" s="46">
        <v>0</v>
      </c>
      <c r="Z302" s="46">
        <v>0</v>
      </c>
      <c r="AA302" s="46">
        <v>71</v>
      </c>
      <c r="AB302" s="46">
        <v>8</v>
      </c>
      <c r="AC302" s="46">
        <v>311</v>
      </c>
      <c r="AD302" s="46">
        <v>0</v>
      </c>
      <c r="AE302" s="46">
        <v>0</v>
      </c>
      <c r="AF302" s="46">
        <v>0</v>
      </c>
      <c r="AG302" s="46">
        <v>29</v>
      </c>
      <c r="AH302" s="46">
        <v>33</v>
      </c>
      <c r="AI302" s="46">
        <v>222</v>
      </c>
      <c r="AJ302" s="46">
        <v>0</v>
      </c>
      <c r="AK302" s="46">
        <v>0</v>
      </c>
      <c r="AL302" s="46">
        <v>1047</v>
      </c>
      <c r="AM302" s="46">
        <v>0</v>
      </c>
      <c r="AN302" s="46">
        <v>0</v>
      </c>
    </row>
    <row r="303" spans="1:40" x14ac:dyDescent="0.25">
      <c r="A303" t="s">
        <v>258</v>
      </c>
      <c r="B303" s="26">
        <v>2012</v>
      </c>
      <c r="C303" s="27"/>
      <c r="D303" s="28" t="s">
        <v>192</v>
      </c>
      <c r="G303" t="s">
        <v>195</v>
      </c>
    </row>
    <row r="304" spans="1:40" x14ac:dyDescent="0.25">
      <c r="A304" t="s">
        <v>258</v>
      </c>
      <c r="B304" s="29">
        <v>2012</v>
      </c>
      <c r="C304" s="30"/>
      <c r="D304" s="31" t="s">
        <v>253</v>
      </c>
      <c r="G304" s="48">
        <v>2</v>
      </c>
      <c r="K304" t="s">
        <v>195</v>
      </c>
      <c r="N304" s="48">
        <v>8</v>
      </c>
      <c r="Q304" s="48">
        <v>14</v>
      </c>
      <c r="T304" s="48">
        <v>1</v>
      </c>
      <c r="W304" s="48">
        <v>22</v>
      </c>
      <c r="AC304" s="48">
        <v>3</v>
      </c>
      <c r="AL304" s="48">
        <v>33</v>
      </c>
    </row>
    <row r="305" spans="1:40" ht="16.5" thickBot="1" x14ac:dyDescent="0.3">
      <c r="A305" t="s">
        <v>258</v>
      </c>
      <c r="B305" s="32"/>
      <c r="C305" s="33"/>
      <c r="D305" s="34"/>
    </row>
    <row r="306" spans="1:40" ht="16.5" thickTop="1" x14ac:dyDescent="0.25">
      <c r="A306" t="s">
        <v>258</v>
      </c>
      <c r="B306" s="26">
        <v>2013</v>
      </c>
      <c r="C306" s="27"/>
      <c r="D306" s="28" t="s">
        <v>192</v>
      </c>
    </row>
    <row r="307" spans="1:40" x14ac:dyDescent="0.25">
      <c r="A307" t="s">
        <v>258</v>
      </c>
      <c r="B307" s="29">
        <v>2013</v>
      </c>
      <c r="C307" s="30"/>
      <c r="D307" s="31" t="s">
        <v>253</v>
      </c>
      <c r="G307" s="48">
        <v>4</v>
      </c>
      <c r="K307" t="s">
        <v>195</v>
      </c>
      <c r="N307" s="48">
        <v>6</v>
      </c>
      <c r="Q307" s="48">
        <v>3</v>
      </c>
      <c r="W307" s="48">
        <v>10</v>
      </c>
      <c r="AC307" s="48">
        <v>1</v>
      </c>
      <c r="AL307" s="48">
        <v>22</v>
      </c>
    </row>
    <row r="308" spans="1:40" ht="16.5" thickBot="1" x14ac:dyDescent="0.3">
      <c r="A308" t="s">
        <v>258</v>
      </c>
      <c r="B308" s="32"/>
      <c r="C308" s="33"/>
      <c r="D308" s="34"/>
    </row>
    <row r="309" spans="1:40" ht="16.5" thickTop="1" x14ac:dyDescent="0.25">
      <c r="A309" t="s">
        <v>258</v>
      </c>
      <c r="B309" s="26">
        <v>2014</v>
      </c>
      <c r="C309" s="27"/>
      <c r="D309" s="28" t="s">
        <v>192</v>
      </c>
    </row>
    <row r="310" spans="1:40" ht="16.5" thickBot="1" x14ac:dyDescent="0.3">
      <c r="A310" t="s">
        <v>258</v>
      </c>
      <c r="B310" s="29">
        <v>2014</v>
      </c>
      <c r="C310" s="30"/>
      <c r="D310" s="31" t="s">
        <v>253</v>
      </c>
      <c r="G310">
        <v>2</v>
      </c>
      <c r="N310">
        <v>2</v>
      </c>
      <c r="Q310">
        <v>1</v>
      </c>
      <c r="W310">
        <v>8</v>
      </c>
      <c r="AL310">
        <v>13</v>
      </c>
    </row>
    <row r="311" spans="1:40" x14ac:dyDescent="0.25">
      <c r="A311" t="s">
        <v>263</v>
      </c>
      <c r="B311" s="26">
        <v>2012</v>
      </c>
      <c r="C311" s="49" t="s">
        <v>260</v>
      </c>
      <c r="D311" s="50" t="s">
        <v>192</v>
      </c>
      <c r="E311" s="26"/>
      <c r="F311" s="27"/>
      <c r="G311" s="27">
        <v>1</v>
      </c>
      <c r="H311" s="27"/>
      <c r="I311" s="27"/>
      <c r="J311" s="27"/>
      <c r="K311" s="27"/>
      <c r="L311" s="27"/>
      <c r="M311" s="27"/>
      <c r="N311" s="27"/>
      <c r="O311" s="27"/>
      <c r="P311" s="27"/>
      <c r="Q311" s="27">
        <v>5</v>
      </c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>
        <v>6</v>
      </c>
      <c r="AM311" s="27"/>
      <c r="AN311" s="27"/>
    </row>
    <row r="312" spans="1:40" x14ac:dyDescent="0.25">
      <c r="A312" t="s">
        <v>263</v>
      </c>
      <c r="B312" s="29"/>
      <c r="C312" s="30">
        <v>40999</v>
      </c>
      <c r="D312" s="31"/>
      <c r="E312" s="29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x14ac:dyDescent="0.25">
      <c r="A313" t="s">
        <v>263</v>
      </c>
      <c r="B313" s="29"/>
      <c r="C313" s="30">
        <v>41090</v>
      </c>
      <c r="D313" s="31"/>
      <c r="E313" s="29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x14ac:dyDescent="0.25">
      <c r="A314" t="s">
        <v>263</v>
      </c>
      <c r="B314" s="29"/>
      <c r="C314" s="30">
        <v>41182</v>
      </c>
      <c r="D314" s="31"/>
      <c r="E314" s="29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x14ac:dyDescent="0.25">
      <c r="A315" t="s">
        <v>263</v>
      </c>
      <c r="B315" s="29"/>
      <c r="C315" s="30">
        <v>41274</v>
      </c>
      <c r="D315" s="31"/>
      <c r="E315" s="29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x14ac:dyDescent="0.25">
      <c r="A316" t="s">
        <v>263</v>
      </c>
      <c r="B316" s="29">
        <v>2012</v>
      </c>
      <c r="C316" s="51" t="s">
        <v>260</v>
      </c>
      <c r="D316" s="52" t="s">
        <v>253</v>
      </c>
      <c r="E316" s="1"/>
      <c r="F316" s="1"/>
      <c r="G316" s="1">
        <v>30</v>
      </c>
      <c r="H316" s="1"/>
      <c r="I316" s="1"/>
      <c r="J316" s="1"/>
      <c r="K316" s="1"/>
      <c r="L316" s="1"/>
      <c r="M316" s="1"/>
      <c r="N316" s="1"/>
      <c r="O316" s="1"/>
      <c r="P316" s="1"/>
      <c r="Q316" s="1">
        <v>40</v>
      </c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x14ac:dyDescent="0.25">
      <c r="A317" t="s">
        <v>263</v>
      </c>
      <c r="B317" s="29"/>
      <c r="C317" s="30">
        <v>40999</v>
      </c>
      <c r="D317" s="3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x14ac:dyDescent="0.25">
      <c r="A318" t="s">
        <v>263</v>
      </c>
      <c r="B318" s="29"/>
      <c r="C318" s="30">
        <v>41090</v>
      </c>
      <c r="D318" s="3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x14ac:dyDescent="0.25">
      <c r="A319" t="s">
        <v>263</v>
      </c>
      <c r="B319" s="29"/>
      <c r="C319" s="30">
        <v>41182</v>
      </c>
      <c r="D319" s="3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x14ac:dyDescent="0.25">
      <c r="A320" t="s">
        <v>263</v>
      </c>
      <c r="B320" s="29"/>
      <c r="C320" s="30">
        <v>41274</v>
      </c>
      <c r="D320" s="3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ht="16.5" thickBot="1" x14ac:dyDescent="0.3">
      <c r="A321" t="s">
        <v>263</v>
      </c>
      <c r="B321" s="32"/>
      <c r="C321" s="33"/>
      <c r="D321" s="34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</row>
    <row r="322" spans="1:40" ht="16.5" thickTop="1" x14ac:dyDescent="0.25">
      <c r="A322" t="s">
        <v>263</v>
      </c>
      <c r="B322" s="26">
        <v>2013</v>
      </c>
      <c r="C322" s="49" t="s">
        <v>261</v>
      </c>
      <c r="D322" s="50" t="s">
        <v>192</v>
      </c>
      <c r="E322" s="27"/>
      <c r="F322" s="27"/>
      <c r="G322" s="27">
        <v>1</v>
      </c>
      <c r="H322" s="27"/>
      <c r="I322" s="27"/>
      <c r="J322" s="27"/>
      <c r="K322" s="27"/>
      <c r="L322" s="27"/>
      <c r="M322" s="27"/>
      <c r="N322" s="27"/>
      <c r="O322" s="27"/>
      <c r="P322" s="27"/>
      <c r="Q322" s="27">
        <v>2</v>
      </c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</row>
    <row r="323" spans="1:40" x14ac:dyDescent="0.25">
      <c r="A323" t="s">
        <v>263</v>
      </c>
      <c r="B323" s="29"/>
      <c r="C323" s="30">
        <v>41364</v>
      </c>
      <c r="D323" s="3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x14ac:dyDescent="0.25">
      <c r="A324" t="s">
        <v>263</v>
      </c>
      <c r="B324" s="29"/>
      <c r="C324" s="30">
        <v>41455</v>
      </c>
      <c r="D324" s="3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x14ac:dyDescent="0.25">
      <c r="A325" t="s">
        <v>263</v>
      </c>
      <c r="B325" s="29"/>
      <c r="C325" s="30">
        <v>41547</v>
      </c>
      <c r="D325" s="3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x14ac:dyDescent="0.25">
      <c r="A326" t="s">
        <v>263</v>
      </c>
      <c r="B326" s="29"/>
      <c r="C326" s="30">
        <v>41639</v>
      </c>
      <c r="D326" s="3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x14ac:dyDescent="0.25">
      <c r="A327" t="s">
        <v>263</v>
      </c>
      <c r="B327" s="29">
        <v>2013</v>
      </c>
      <c r="C327" s="51" t="s">
        <v>261</v>
      </c>
      <c r="D327" s="52" t="s">
        <v>253</v>
      </c>
      <c r="E327" s="1"/>
      <c r="F327" s="1"/>
      <c r="G327" s="1">
        <v>16</v>
      </c>
      <c r="H327" s="1"/>
      <c r="I327" s="1"/>
      <c r="J327" s="1"/>
      <c r="K327" s="1"/>
      <c r="L327" s="1"/>
      <c r="M327" s="1"/>
      <c r="N327" s="1"/>
      <c r="O327" s="1"/>
      <c r="P327" s="1"/>
      <c r="Q327" s="1">
        <v>37</v>
      </c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>
        <v>2</v>
      </c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x14ac:dyDescent="0.25">
      <c r="A328" t="s">
        <v>263</v>
      </c>
      <c r="B328" s="29"/>
      <c r="C328" s="30">
        <v>41364</v>
      </c>
      <c r="D328" s="3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x14ac:dyDescent="0.25">
      <c r="A329" t="s">
        <v>263</v>
      </c>
      <c r="B329" s="29"/>
      <c r="C329" s="30">
        <v>41455</v>
      </c>
      <c r="D329" s="3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x14ac:dyDescent="0.25">
      <c r="A330" t="s">
        <v>263</v>
      </c>
      <c r="B330" s="29"/>
      <c r="C330" s="30">
        <v>41547</v>
      </c>
      <c r="D330" s="3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x14ac:dyDescent="0.25">
      <c r="A331" t="s">
        <v>263</v>
      </c>
      <c r="B331" s="29"/>
      <c r="C331" s="30">
        <v>41639</v>
      </c>
      <c r="D331" s="3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0" ht="16.5" thickBot="1" x14ac:dyDescent="0.3">
      <c r="A332" t="s">
        <v>263</v>
      </c>
      <c r="B332" s="32"/>
      <c r="C332" s="33"/>
      <c r="D332" s="34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</row>
    <row r="333" spans="1:40" ht="16.5" thickTop="1" x14ac:dyDescent="0.25">
      <c r="A333" t="s">
        <v>264</v>
      </c>
      <c r="B333" s="26">
        <v>2014</v>
      </c>
      <c r="C333" s="49" t="s">
        <v>262</v>
      </c>
      <c r="D333" s="50" t="s">
        <v>192</v>
      </c>
      <c r="E333" s="27"/>
      <c r="F333" s="27"/>
      <c r="G333" s="27">
        <v>5</v>
      </c>
      <c r="H333" s="27"/>
      <c r="I333" s="27"/>
      <c r="J333" s="27"/>
      <c r="K333" s="27"/>
      <c r="L333" s="27"/>
      <c r="M333" s="27"/>
      <c r="N333" s="27"/>
      <c r="O333" s="27"/>
      <c r="P333" s="27"/>
      <c r="Q333" s="27">
        <v>9</v>
      </c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</row>
    <row r="334" spans="1:40" x14ac:dyDescent="0.25">
      <c r="A334" t="s">
        <v>264</v>
      </c>
      <c r="B334" s="29"/>
      <c r="C334" s="30">
        <v>41729</v>
      </c>
      <c r="D334" s="3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x14ac:dyDescent="0.25">
      <c r="A335" t="s">
        <v>264</v>
      </c>
      <c r="B335" s="29"/>
      <c r="C335" s="30">
        <v>41820</v>
      </c>
      <c r="D335" s="3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0" x14ac:dyDescent="0.25">
      <c r="A336" t="s">
        <v>264</v>
      </c>
      <c r="B336" s="29"/>
      <c r="C336" s="30">
        <v>41912</v>
      </c>
      <c r="D336" s="3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0" x14ac:dyDescent="0.25">
      <c r="A337" t="s">
        <v>264</v>
      </c>
      <c r="B337" s="29"/>
      <c r="C337" s="30">
        <v>42004</v>
      </c>
      <c r="D337" s="3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0" x14ac:dyDescent="0.25">
      <c r="A338" t="s">
        <v>264</v>
      </c>
      <c r="B338" s="29">
        <v>2014</v>
      </c>
      <c r="C338" s="51" t="s">
        <v>262</v>
      </c>
      <c r="D338" s="52" t="s">
        <v>253</v>
      </c>
      <c r="E338" s="1"/>
      <c r="F338" s="1"/>
      <c r="G338" s="1">
        <v>80</v>
      </c>
      <c r="H338" s="1"/>
      <c r="I338" s="1"/>
      <c r="J338" s="1"/>
      <c r="K338" s="1"/>
      <c r="L338" s="1"/>
      <c r="M338" s="1"/>
      <c r="N338" s="1"/>
      <c r="O338" s="1"/>
      <c r="P338" s="1"/>
      <c r="Q338" s="1">
        <v>45</v>
      </c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x14ac:dyDescent="0.25">
      <c r="A339" t="s">
        <v>264</v>
      </c>
      <c r="B339" s="29"/>
      <c r="C339" s="30">
        <v>41729</v>
      </c>
      <c r="D339" s="3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x14ac:dyDescent="0.25">
      <c r="A340" t="s">
        <v>264</v>
      </c>
      <c r="B340" s="29"/>
      <c r="C340" s="30">
        <v>41820</v>
      </c>
      <c r="D340" s="3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x14ac:dyDescent="0.25">
      <c r="A341" t="s">
        <v>264</v>
      </c>
      <c r="B341" s="29"/>
      <c r="C341" s="30">
        <v>41912</v>
      </c>
      <c r="D341" s="3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0" ht="16.5" thickBot="1" x14ac:dyDescent="0.3">
      <c r="A342" t="s">
        <v>264</v>
      </c>
      <c r="B342" s="35"/>
      <c r="C342" s="36">
        <v>42004</v>
      </c>
      <c r="D342" s="37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</row>
    <row r="343" spans="1:40" x14ac:dyDescent="0.25">
      <c r="A343" t="s">
        <v>265</v>
      </c>
      <c r="B343" s="26">
        <v>2012</v>
      </c>
      <c r="C343" s="27"/>
      <c r="D343" s="28" t="s">
        <v>192</v>
      </c>
      <c r="E343" s="26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</row>
    <row r="344" spans="1:40" x14ac:dyDescent="0.25">
      <c r="A344" t="s">
        <v>265</v>
      </c>
      <c r="B344" s="29"/>
      <c r="C344" s="30">
        <v>40999</v>
      </c>
      <c r="D344" s="31"/>
      <c r="E344" s="29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x14ac:dyDescent="0.25">
      <c r="A345" t="s">
        <v>265</v>
      </c>
      <c r="B345" s="29"/>
      <c r="C345" s="30">
        <v>41090</v>
      </c>
      <c r="D345" s="31"/>
      <c r="E345" s="29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0" x14ac:dyDescent="0.25">
      <c r="A346" t="s">
        <v>265</v>
      </c>
      <c r="B346" s="29"/>
      <c r="C346" s="30">
        <v>41182</v>
      </c>
      <c r="D346" s="31"/>
      <c r="E346" s="29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0" x14ac:dyDescent="0.25">
      <c r="A347" t="s">
        <v>265</v>
      </c>
      <c r="B347" s="29"/>
      <c r="C347" s="30">
        <v>41274</v>
      </c>
      <c r="D347" s="31"/>
      <c r="E347" s="29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x14ac:dyDescent="0.25">
      <c r="A348" t="s">
        <v>265</v>
      </c>
      <c r="B348" s="29">
        <v>2012</v>
      </c>
      <c r="C348" s="30"/>
      <c r="D348" s="31" t="s">
        <v>253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0" x14ac:dyDescent="0.25">
      <c r="A349" t="s">
        <v>265</v>
      </c>
      <c r="B349" s="29"/>
      <c r="C349" s="30">
        <v>40999</v>
      </c>
      <c r="D349" s="3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x14ac:dyDescent="0.25">
      <c r="A350" t="s">
        <v>265</v>
      </c>
      <c r="B350" s="29"/>
      <c r="C350" s="30">
        <v>41090</v>
      </c>
      <c r="D350" s="3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0" x14ac:dyDescent="0.25">
      <c r="A351" t="s">
        <v>265</v>
      </c>
      <c r="B351" s="29"/>
      <c r="C351" s="30">
        <v>41182</v>
      </c>
      <c r="D351" s="3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x14ac:dyDescent="0.25">
      <c r="A352" t="s">
        <v>265</v>
      </c>
      <c r="B352" s="29"/>
      <c r="C352" s="30">
        <v>41274</v>
      </c>
      <c r="D352" s="3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0" ht="16.5" thickBot="1" x14ac:dyDescent="0.3">
      <c r="A353" t="s">
        <v>265</v>
      </c>
      <c r="B353" s="32"/>
      <c r="C353" s="33"/>
      <c r="D353" s="34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</row>
    <row r="354" spans="1:40" ht="16.5" thickTop="1" x14ac:dyDescent="0.25">
      <c r="A354" t="s">
        <v>265</v>
      </c>
      <c r="B354" s="26">
        <v>2013</v>
      </c>
      <c r="C354" s="27"/>
      <c r="D354" s="28" t="s">
        <v>192</v>
      </c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</row>
    <row r="355" spans="1:40" x14ac:dyDescent="0.25">
      <c r="A355" t="s">
        <v>265</v>
      </c>
      <c r="B355" s="29"/>
      <c r="C355" s="30">
        <v>41364</v>
      </c>
      <c r="D355" s="3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x14ac:dyDescent="0.25">
      <c r="A356" t="s">
        <v>265</v>
      </c>
      <c r="B356" s="29"/>
      <c r="C356" s="30">
        <v>41455</v>
      </c>
      <c r="D356" s="3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0" x14ac:dyDescent="0.25">
      <c r="A357" t="s">
        <v>265</v>
      </c>
      <c r="B357" s="29"/>
      <c r="C357" s="30">
        <v>41547</v>
      </c>
      <c r="D357" s="3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x14ac:dyDescent="0.25">
      <c r="A358" t="s">
        <v>265</v>
      </c>
      <c r="B358" s="29"/>
      <c r="C358" s="30">
        <v>41639</v>
      </c>
      <c r="D358" s="3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0" x14ac:dyDescent="0.25">
      <c r="A359" t="s">
        <v>265</v>
      </c>
      <c r="B359" s="29">
        <v>2013</v>
      </c>
      <c r="C359" s="30"/>
      <c r="D359" s="31" t="s">
        <v>253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0" x14ac:dyDescent="0.25">
      <c r="A360" t="s">
        <v>265</v>
      </c>
      <c r="B360" s="29"/>
      <c r="C360" s="30">
        <v>41364</v>
      </c>
      <c r="D360" s="3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0" x14ac:dyDescent="0.25">
      <c r="A361" t="s">
        <v>265</v>
      </c>
      <c r="B361" s="29"/>
      <c r="C361" s="30">
        <v>41455</v>
      </c>
      <c r="D361" s="3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1:40" x14ac:dyDescent="0.25">
      <c r="A362" t="s">
        <v>265</v>
      </c>
      <c r="B362" s="29"/>
      <c r="C362" s="30">
        <v>41547</v>
      </c>
      <c r="D362" s="3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1:40" x14ac:dyDescent="0.25">
      <c r="A363" t="s">
        <v>265</v>
      </c>
      <c r="B363" s="29"/>
      <c r="C363" s="30">
        <v>41639</v>
      </c>
      <c r="D363" s="3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:40" ht="16.5" thickBot="1" x14ac:dyDescent="0.3">
      <c r="A364" t="s">
        <v>265</v>
      </c>
      <c r="B364" s="32"/>
      <c r="C364" s="33"/>
      <c r="D364" s="34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</row>
    <row r="365" spans="1:40" ht="16.5" thickTop="1" x14ac:dyDescent="0.25">
      <c r="A365" t="s">
        <v>265</v>
      </c>
      <c r="B365" s="26">
        <v>2014</v>
      </c>
      <c r="C365" s="27"/>
      <c r="D365" s="28" t="s">
        <v>192</v>
      </c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</row>
    <row r="366" spans="1:40" x14ac:dyDescent="0.25">
      <c r="A366" t="s">
        <v>265</v>
      </c>
      <c r="B366" s="29"/>
      <c r="C366" s="30">
        <v>41729</v>
      </c>
      <c r="D366" s="3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:40" x14ac:dyDescent="0.25">
      <c r="A367" t="s">
        <v>265</v>
      </c>
      <c r="B367" s="29"/>
      <c r="C367" s="30">
        <v>41820</v>
      </c>
      <c r="D367" s="3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0" x14ac:dyDescent="0.25">
      <c r="A368" t="s">
        <v>265</v>
      </c>
      <c r="B368" s="29"/>
      <c r="C368" s="30">
        <v>41912</v>
      </c>
      <c r="D368" s="3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x14ac:dyDescent="0.25">
      <c r="A369" t="s">
        <v>265</v>
      </c>
      <c r="B369" s="29"/>
      <c r="C369" s="30">
        <v>42004</v>
      </c>
      <c r="D369" s="3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0" x14ac:dyDescent="0.25">
      <c r="A370" t="s">
        <v>265</v>
      </c>
      <c r="B370" s="29">
        <v>2014</v>
      </c>
      <c r="C370" s="30"/>
      <c r="D370" s="31" t="s">
        <v>253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0" x14ac:dyDescent="0.25">
      <c r="A371" t="s">
        <v>265</v>
      </c>
      <c r="B371" s="29"/>
      <c r="C371" s="30">
        <v>41729</v>
      </c>
      <c r="D371" s="3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0" x14ac:dyDescent="0.25">
      <c r="A372" t="s">
        <v>265</v>
      </c>
      <c r="B372" s="29"/>
      <c r="C372" s="30">
        <v>41820</v>
      </c>
      <c r="D372" s="3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40" x14ac:dyDescent="0.25">
      <c r="A373" t="s">
        <v>265</v>
      </c>
      <c r="B373" s="29"/>
      <c r="C373" s="30">
        <v>41912</v>
      </c>
      <c r="D373" s="3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0" ht="16.5" thickBot="1" x14ac:dyDescent="0.3">
      <c r="A374" t="s">
        <v>265</v>
      </c>
      <c r="B374" s="35"/>
      <c r="C374" s="36">
        <v>42004</v>
      </c>
      <c r="D374" s="37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</row>
    <row r="375" spans="1:40" x14ac:dyDescent="0.25">
      <c r="A375" t="s">
        <v>267</v>
      </c>
      <c r="B375" s="26" t="s">
        <v>268</v>
      </c>
      <c r="C375" s="27"/>
      <c r="D375" s="28" t="s">
        <v>192</v>
      </c>
    </row>
    <row r="376" spans="1:40" x14ac:dyDescent="0.25">
      <c r="A376" t="s">
        <v>267</v>
      </c>
      <c r="B376" s="29"/>
      <c r="C376" s="30">
        <v>41090</v>
      </c>
      <c r="D376" s="31"/>
      <c r="G376" s="53">
        <v>0</v>
      </c>
      <c r="Q376" s="53">
        <v>0</v>
      </c>
      <c r="AC376" s="53">
        <v>0</v>
      </c>
    </row>
    <row r="377" spans="1:40" x14ac:dyDescent="0.25">
      <c r="A377" t="s">
        <v>267</v>
      </c>
      <c r="B377" s="29"/>
      <c r="C377" s="30">
        <v>41182</v>
      </c>
      <c r="D377" s="31"/>
      <c r="G377" s="53">
        <v>3</v>
      </c>
      <c r="Q377" s="53">
        <v>1</v>
      </c>
      <c r="AC377" s="53">
        <v>0</v>
      </c>
    </row>
    <row r="378" spans="1:40" x14ac:dyDescent="0.25">
      <c r="A378" t="s">
        <v>267</v>
      </c>
      <c r="B378" s="29"/>
      <c r="C378" s="30">
        <v>41274</v>
      </c>
      <c r="D378" s="31"/>
      <c r="G378" s="53">
        <v>0</v>
      </c>
      <c r="Q378" s="53">
        <v>1</v>
      </c>
      <c r="AC378" s="53">
        <v>0</v>
      </c>
    </row>
    <row r="379" spans="1:40" x14ac:dyDescent="0.25">
      <c r="A379" t="s">
        <v>267</v>
      </c>
      <c r="B379" s="29"/>
      <c r="C379" s="30">
        <v>41364</v>
      </c>
      <c r="D379" s="31"/>
      <c r="G379" s="53">
        <v>1</v>
      </c>
      <c r="Q379" s="53">
        <v>2</v>
      </c>
      <c r="AC379" s="53">
        <v>0</v>
      </c>
    </row>
    <row r="380" spans="1:40" x14ac:dyDescent="0.25">
      <c r="A380" t="s">
        <v>267</v>
      </c>
      <c r="B380" s="29" t="s">
        <v>268</v>
      </c>
      <c r="C380" s="30"/>
      <c r="D380" s="31" t="s">
        <v>253</v>
      </c>
      <c r="G380" s="46"/>
      <c r="Q380" s="46"/>
      <c r="AC380" s="54"/>
    </row>
    <row r="381" spans="1:40" x14ac:dyDescent="0.25">
      <c r="A381" t="s">
        <v>267</v>
      </c>
      <c r="B381" s="29"/>
      <c r="C381" s="30">
        <v>41090</v>
      </c>
      <c r="D381" s="31"/>
      <c r="G381" s="53">
        <v>0</v>
      </c>
      <c r="Q381" s="53">
        <v>4</v>
      </c>
      <c r="AC381" s="53">
        <v>1</v>
      </c>
    </row>
    <row r="382" spans="1:40" x14ac:dyDescent="0.25">
      <c r="A382" t="s">
        <v>267</v>
      </c>
      <c r="B382" s="29"/>
      <c r="C382" s="30">
        <v>41182</v>
      </c>
      <c r="D382" s="31"/>
      <c r="G382" s="53">
        <v>9</v>
      </c>
      <c r="Q382" s="53">
        <v>5</v>
      </c>
      <c r="AC382" s="53">
        <v>1</v>
      </c>
    </row>
    <row r="383" spans="1:40" x14ac:dyDescent="0.25">
      <c r="A383" t="s">
        <v>267</v>
      </c>
      <c r="B383" s="29"/>
      <c r="C383" s="30">
        <v>41274</v>
      </c>
      <c r="D383" s="31"/>
      <c r="G383" s="53">
        <v>1</v>
      </c>
      <c r="Q383" s="53">
        <v>9</v>
      </c>
      <c r="AC383" s="53">
        <v>1</v>
      </c>
    </row>
    <row r="384" spans="1:40" x14ac:dyDescent="0.25">
      <c r="A384" t="s">
        <v>267</v>
      </c>
      <c r="B384" s="29"/>
      <c r="C384" s="30">
        <v>41364</v>
      </c>
      <c r="D384" s="31"/>
      <c r="G384" s="53">
        <v>1</v>
      </c>
      <c r="Q384" s="53">
        <v>5</v>
      </c>
      <c r="AC384" s="53">
        <v>2</v>
      </c>
    </row>
    <row r="385" spans="1:29" ht="16.5" thickBot="1" x14ac:dyDescent="0.3">
      <c r="A385" t="s">
        <v>267</v>
      </c>
      <c r="B385" s="32"/>
      <c r="C385" s="33"/>
      <c r="D385" s="34"/>
      <c r="G385" s="46"/>
      <c r="Q385" s="46"/>
      <c r="AC385" s="54"/>
    </row>
    <row r="386" spans="1:29" ht="16.5" thickTop="1" x14ac:dyDescent="0.25">
      <c r="A386" t="s">
        <v>267</v>
      </c>
      <c r="B386" s="26">
        <v>2013</v>
      </c>
      <c r="C386" s="27"/>
      <c r="D386" s="28" t="s">
        <v>192</v>
      </c>
      <c r="G386" s="46"/>
      <c r="Q386" s="46"/>
      <c r="AC386" s="54"/>
    </row>
    <row r="387" spans="1:29" x14ac:dyDescent="0.25">
      <c r="A387" t="s">
        <v>267</v>
      </c>
      <c r="B387" s="29"/>
      <c r="C387" s="30">
        <v>41364</v>
      </c>
      <c r="D387" s="31"/>
      <c r="G387" s="53">
        <v>0</v>
      </c>
      <c r="Q387" s="53">
        <v>1</v>
      </c>
      <c r="AC387" s="53">
        <v>0</v>
      </c>
    </row>
    <row r="388" spans="1:29" x14ac:dyDescent="0.25">
      <c r="A388" t="s">
        <v>267</v>
      </c>
      <c r="B388" s="29"/>
      <c r="C388" s="30">
        <v>41455</v>
      </c>
      <c r="D388" s="31"/>
      <c r="G388" s="53">
        <v>0</v>
      </c>
      <c r="Q388" s="53">
        <v>0</v>
      </c>
      <c r="AC388" s="53">
        <v>0</v>
      </c>
    </row>
    <row r="389" spans="1:29" x14ac:dyDescent="0.25">
      <c r="A389" t="s">
        <v>267</v>
      </c>
      <c r="B389" s="29"/>
      <c r="C389" s="30">
        <v>41547</v>
      </c>
      <c r="D389" s="31"/>
      <c r="G389" s="53">
        <v>1</v>
      </c>
      <c r="Q389" s="53">
        <v>2</v>
      </c>
      <c r="AC389" s="53">
        <v>0</v>
      </c>
    </row>
    <row r="390" spans="1:29" x14ac:dyDescent="0.25">
      <c r="A390" t="s">
        <v>267</v>
      </c>
      <c r="B390" s="29"/>
      <c r="C390" s="30">
        <v>41639</v>
      </c>
      <c r="D390" s="31"/>
      <c r="G390" s="53">
        <v>1</v>
      </c>
      <c r="Q390" s="53">
        <v>6</v>
      </c>
      <c r="AC390" s="53">
        <v>0</v>
      </c>
    </row>
    <row r="391" spans="1:29" x14ac:dyDescent="0.25">
      <c r="A391" t="s">
        <v>267</v>
      </c>
      <c r="B391" s="29">
        <v>2013</v>
      </c>
      <c r="C391" s="30"/>
      <c r="D391" s="31" t="s">
        <v>253</v>
      </c>
      <c r="G391" s="46"/>
      <c r="Q391" s="46"/>
      <c r="AC391" s="54"/>
    </row>
    <row r="392" spans="1:29" x14ac:dyDescent="0.25">
      <c r="A392" t="s">
        <v>267</v>
      </c>
      <c r="B392" s="29"/>
      <c r="C392" s="30">
        <v>41364</v>
      </c>
      <c r="D392" s="31"/>
      <c r="G392" s="53">
        <v>2</v>
      </c>
      <c r="Q392" s="53">
        <v>6</v>
      </c>
      <c r="AC392" s="53">
        <v>1</v>
      </c>
    </row>
    <row r="393" spans="1:29" x14ac:dyDescent="0.25">
      <c r="A393" t="s">
        <v>267</v>
      </c>
      <c r="B393" s="29"/>
      <c r="C393" s="30">
        <v>41455</v>
      </c>
      <c r="D393" s="31"/>
      <c r="G393" s="53">
        <v>2</v>
      </c>
      <c r="Q393" s="53">
        <v>7</v>
      </c>
      <c r="AC393" s="53">
        <v>0</v>
      </c>
    </row>
    <row r="394" spans="1:29" x14ac:dyDescent="0.25">
      <c r="A394" t="s">
        <v>267</v>
      </c>
      <c r="B394" s="29"/>
      <c r="C394" s="30">
        <v>41547</v>
      </c>
      <c r="D394" s="31"/>
      <c r="G394" s="53">
        <v>2</v>
      </c>
      <c r="Q394" s="53">
        <v>5</v>
      </c>
      <c r="AC394" s="53">
        <v>0</v>
      </c>
    </row>
    <row r="395" spans="1:29" x14ac:dyDescent="0.25">
      <c r="A395" t="s">
        <v>267</v>
      </c>
      <c r="B395" s="29"/>
      <c r="C395" s="30">
        <v>41639</v>
      </c>
      <c r="D395" s="31"/>
      <c r="G395" s="53">
        <v>4</v>
      </c>
      <c r="Q395" s="53">
        <v>1</v>
      </c>
      <c r="AC395" s="53">
        <v>0</v>
      </c>
    </row>
    <row r="396" spans="1:29" ht="16.5" thickBot="1" x14ac:dyDescent="0.3">
      <c r="A396" t="s">
        <v>267</v>
      </c>
      <c r="B396" s="32"/>
      <c r="C396" s="33"/>
      <c r="D396" s="34"/>
      <c r="G396" s="46"/>
      <c r="Q396" s="46"/>
      <c r="AC396" s="54"/>
    </row>
    <row r="397" spans="1:29" ht="16.5" thickTop="1" x14ac:dyDescent="0.25">
      <c r="A397" t="s">
        <v>267</v>
      </c>
      <c r="B397" s="26">
        <v>2014</v>
      </c>
      <c r="C397" s="27"/>
      <c r="D397" s="28" t="s">
        <v>192</v>
      </c>
      <c r="G397" s="46"/>
      <c r="Q397" s="46"/>
      <c r="AC397" s="54"/>
    </row>
    <row r="398" spans="1:29" x14ac:dyDescent="0.25">
      <c r="A398" t="s">
        <v>267</v>
      </c>
      <c r="B398" s="29"/>
      <c r="C398" s="30">
        <v>41729</v>
      </c>
      <c r="D398" s="31"/>
      <c r="G398" s="53">
        <v>2</v>
      </c>
      <c r="Q398" s="53">
        <v>1</v>
      </c>
      <c r="AC398" s="53">
        <v>0</v>
      </c>
    </row>
    <row r="399" spans="1:29" x14ac:dyDescent="0.25">
      <c r="A399" t="s">
        <v>267</v>
      </c>
      <c r="B399" s="29"/>
      <c r="C399" s="30">
        <v>41820</v>
      </c>
      <c r="D399" s="31"/>
      <c r="G399" s="53">
        <v>1</v>
      </c>
      <c r="Q399" s="53">
        <v>0</v>
      </c>
      <c r="AC399" s="53">
        <v>0</v>
      </c>
    </row>
    <row r="400" spans="1:29" x14ac:dyDescent="0.25">
      <c r="A400" t="s">
        <v>267</v>
      </c>
      <c r="B400" s="29"/>
      <c r="C400" s="30">
        <v>41912</v>
      </c>
      <c r="D400" s="31"/>
      <c r="G400" s="53">
        <v>0</v>
      </c>
      <c r="Q400" s="53">
        <v>3</v>
      </c>
      <c r="AC400" s="53">
        <v>0</v>
      </c>
    </row>
    <row r="401" spans="1:40" x14ac:dyDescent="0.25">
      <c r="A401" t="s">
        <v>267</v>
      </c>
      <c r="B401" s="29"/>
      <c r="C401" s="30">
        <v>42004</v>
      </c>
      <c r="D401" s="31"/>
      <c r="G401" s="53">
        <v>0</v>
      </c>
      <c r="Q401" s="53">
        <v>1</v>
      </c>
      <c r="AC401" s="53">
        <v>0</v>
      </c>
    </row>
    <row r="402" spans="1:40" x14ac:dyDescent="0.25">
      <c r="A402" t="s">
        <v>267</v>
      </c>
      <c r="B402" s="29">
        <v>2014</v>
      </c>
      <c r="C402" s="30"/>
      <c r="D402" s="31" t="s">
        <v>253</v>
      </c>
      <c r="G402" s="46"/>
      <c r="Q402" s="46"/>
    </row>
    <row r="403" spans="1:40" x14ac:dyDescent="0.25">
      <c r="A403" t="s">
        <v>267</v>
      </c>
      <c r="B403" s="29"/>
      <c r="C403" s="30">
        <v>41729</v>
      </c>
      <c r="D403" s="31"/>
      <c r="G403" s="53">
        <v>3</v>
      </c>
      <c r="Q403" s="53">
        <v>1</v>
      </c>
      <c r="AC403" s="53">
        <v>0</v>
      </c>
    </row>
    <row r="404" spans="1:40" x14ac:dyDescent="0.25">
      <c r="A404" t="s">
        <v>267</v>
      </c>
      <c r="B404" s="29"/>
      <c r="C404" s="30">
        <v>41820</v>
      </c>
      <c r="D404" s="31"/>
      <c r="G404" s="53">
        <v>2</v>
      </c>
      <c r="Q404" s="53">
        <v>2</v>
      </c>
      <c r="AC404" s="53">
        <v>1</v>
      </c>
    </row>
    <row r="405" spans="1:40" x14ac:dyDescent="0.25">
      <c r="A405" t="s">
        <v>267</v>
      </c>
      <c r="B405" s="29"/>
      <c r="C405" s="30">
        <v>41912</v>
      </c>
      <c r="D405" s="31"/>
      <c r="G405" s="53">
        <v>1</v>
      </c>
      <c r="Q405" s="53">
        <v>0</v>
      </c>
      <c r="AC405" s="53">
        <v>1</v>
      </c>
    </row>
    <row r="406" spans="1:40" ht="16.5" thickBot="1" x14ac:dyDescent="0.3">
      <c r="A406" t="s">
        <v>267</v>
      </c>
      <c r="B406" s="35"/>
      <c r="C406" s="36">
        <v>42004</v>
      </c>
      <c r="D406" s="37"/>
      <c r="G406" s="53">
        <v>4</v>
      </c>
      <c r="Q406" s="53">
        <v>2</v>
      </c>
      <c r="AC406" s="53">
        <v>0</v>
      </c>
    </row>
    <row r="407" spans="1:40" x14ac:dyDescent="0.25">
      <c r="A407" t="s">
        <v>271</v>
      </c>
      <c r="B407" s="26">
        <v>2012</v>
      </c>
      <c r="C407" s="27"/>
      <c r="D407" s="28" t="s">
        <v>192</v>
      </c>
      <c r="E407" s="26">
        <v>0</v>
      </c>
      <c r="F407" s="27">
        <v>0</v>
      </c>
      <c r="G407" s="27">
        <v>0</v>
      </c>
      <c r="H407" s="27">
        <v>0</v>
      </c>
      <c r="I407" s="27">
        <v>0</v>
      </c>
      <c r="J407" s="27"/>
      <c r="K407" s="27">
        <v>0</v>
      </c>
      <c r="L407" s="27">
        <v>0</v>
      </c>
      <c r="M407" s="27">
        <v>0</v>
      </c>
      <c r="N407" s="27">
        <v>0</v>
      </c>
      <c r="O407" s="27">
        <v>0</v>
      </c>
      <c r="P407" s="27">
        <v>0</v>
      </c>
      <c r="Q407" s="27">
        <v>0</v>
      </c>
      <c r="R407" s="27">
        <v>0</v>
      </c>
      <c r="S407" s="27">
        <v>0</v>
      </c>
      <c r="T407" s="27">
        <v>0</v>
      </c>
      <c r="U407" s="27">
        <v>0</v>
      </c>
      <c r="V407" s="27">
        <v>0</v>
      </c>
      <c r="W407" s="27">
        <v>0</v>
      </c>
      <c r="X407" s="27">
        <v>0</v>
      </c>
      <c r="Y407" s="27">
        <v>0</v>
      </c>
      <c r="Z407" s="27">
        <v>0</v>
      </c>
      <c r="AA407" s="27">
        <v>0</v>
      </c>
      <c r="AB407" s="27">
        <v>0</v>
      </c>
      <c r="AC407" s="27">
        <v>0</v>
      </c>
      <c r="AD407" s="27">
        <v>0</v>
      </c>
      <c r="AE407" s="27">
        <v>0</v>
      </c>
      <c r="AF407" s="27">
        <v>0</v>
      </c>
      <c r="AG407" s="27">
        <v>0</v>
      </c>
      <c r="AH407" s="27">
        <v>0</v>
      </c>
      <c r="AI407" s="27">
        <v>0</v>
      </c>
      <c r="AJ407" s="27">
        <v>0</v>
      </c>
      <c r="AK407" s="27">
        <v>0</v>
      </c>
      <c r="AL407" s="27">
        <v>0</v>
      </c>
      <c r="AM407" s="27">
        <v>0</v>
      </c>
      <c r="AN407" s="27">
        <v>0</v>
      </c>
    </row>
    <row r="408" spans="1:40" x14ac:dyDescent="0.25">
      <c r="A408" t="s">
        <v>271</v>
      </c>
      <c r="B408" s="29">
        <v>2012</v>
      </c>
      <c r="C408" s="30"/>
      <c r="D408" s="31" t="s">
        <v>253</v>
      </c>
      <c r="E408" s="1">
        <v>0</v>
      </c>
      <c r="F408" s="1">
        <v>0</v>
      </c>
      <c r="G408" s="22">
        <v>0</v>
      </c>
      <c r="H408" s="22">
        <v>0</v>
      </c>
      <c r="I408" s="22">
        <v>0</v>
      </c>
      <c r="J408" s="22"/>
      <c r="K408" s="22">
        <v>0</v>
      </c>
      <c r="L408" s="22">
        <v>0</v>
      </c>
      <c r="M408" s="22">
        <v>1</v>
      </c>
      <c r="N408" s="22">
        <v>1</v>
      </c>
      <c r="O408" s="22">
        <v>0</v>
      </c>
      <c r="P408" s="22">
        <v>0</v>
      </c>
      <c r="Q408" s="22">
        <v>0</v>
      </c>
      <c r="R408" s="22">
        <v>0</v>
      </c>
      <c r="S408" s="22">
        <v>0</v>
      </c>
      <c r="T408" s="22">
        <v>0</v>
      </c>
      <c r="U408" s="22">
        <v>0</v>
      </c>
      <c r="V408" s="22">
        <v>0</v>
      </c>
      <c r="W408" s="22">
        <v>0</v>
      </c>
      <c r="X408" s="22">
        <v>0</v>
      </c>
      <c r="Y408" s="22">
        <v>0</v>
      </c>
      <c r="Z408" s="22">
        <v>0</v>
      </c>
      <c r="AA408" s="22">
        <v>0</v>
      </c>
      <c r="AB408" s="22">
        <v>0</v>
      </c>
      <c r="AC408" s="22">
        <v>0</v>
      </c>
      <c r="AD408" s="22">
        <v>0</v>
      </c>
      <c r="AE408" s="22">
        <v>0</v>
      </c>
      <c r="AF408" s="22">
        <v>0</v>
      </c>
      <c r="AG408" s="22">
        <v>0</v>
      </c>
      <c r="AH408" s="22">
        <v>0</v>
      </c>
      <c r="AI408" s="22">
        <v>0</v>
      </c>
      <c r="AJ408" s="22">
        <v>0</v>
      </c>
      <c r="AK408" s="22">
        <v>1</v>
      </c>
      <c r="AL408" s="22">
        <v>1</v>
      </c>
      <c r="AM408" s="22">
        <v>0</v>
      </c>
      <c r="AN408" s="22">
        <v>0</v>
      </c>
    </row>
    <row r="409" spans="1:40" ht="16.5" thickBot="1" x14ac:dyDescent="0.3">
      <c r="A409" t="s">
        <v>271</v>
      </c>
      <c r="B409" s="32"/>
      <c r="C409" s="33"/>
      <c r="D409" s="34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</row>
    <row r="410" spans="1:40" ht="16.5" thickTop="1" x14ac:dyDescent="0.25">
      <c r="A410" t="s">
        <v>271</v>
      </c>
      <c r="B410" s="26">
        <v>2013</v>
      </c>
      <c r="C410" s="27"/>
      <c r="D410" s="28" t="s">
        <v>192</v>
      </c>
      <c r="E410" s="27">
        <v>0</v>
      </c>
      <c r="F410" s="27">
        <v>0</v>
      </c>
      <c r="G410" s="27">
        <v>0</v>
      </c>
      <c r="H410" s="27">
        <v>0</v>
      </c>
      <c r="I410" s="27">
        <v>0</v>
      </c>
      <c r="J410" s="27"/>
      <c r="K410" s="27">
        <v>0</v>
      </c>
      <c r="L410" s="27">
        <v>0</v>
      </c>
      <c r="M410" s="27">
        <v>0</v>
      </c>
      <c r="N410" s="27">
        <v>0</v>
      </c>
      <c r="O410" s="27">
        <v>0</v>
      </c>
      <c r="P410" s="27">
        <v>0</v>
      </c>
      <c r="Q410" s="27">
        <v>0</v>
      </c>
      <c r="R410" s="27">
        <v>0</v>
      </c>
      <c r="S410" s="27">
        <v>0</v>
      </c>
      <c r="T410" s="27">
        <v>0</v>
      </c>
      <c r="U410" s="27">
        <v>0</v>
      </c>
      <c r="V410" s="27">
        <v>0</v>
      </c>
      <c r="W410" s="27">
        <v>0</v>
      </c>
      <c r="X410" s="27">
        <v>0</v>
      </c>
      <c r="Y410" s="27">
        <v>0</v>
      </c>
      <c r="Z410" s="27">
        <v>0</v>
      </c>
      <c r="AA410" s="27">
        <v>0</v>
      </c>
      <c r="AB410" s="27">
        <v>0</v>
      </c>
      <c r="AC410" s="27">
        <v>0</v>
      </c>
      <c r="AD410" s="27">
        <v>0</v>
      </c>
      <c r="AE410" s="27">
        <v>0</v>
      </c>
      <c r="AF410" s="27">
        <v>0</v>
      </c>
      <c r="AG410" s="27">
        <v>0</v>
      </c>
      <c r="AH410" s="27">
        <v>0</v>
      </c>
      <c r="AI410" s="27">
        <v>0</v>
      </c>
      <c r="AJ410" s="27">
        <v>0</v>
      </c>
      <c r="AK410" s="27">
        <v>0</v>
      </c>
      <c r="AL410" s="27">
        <v>0</v>
      </c>
      <c r="AM410" s="27">
        <v>0</v>
      </c>
      <c r="AN410" s="27">
        <v>0</v>
      </c>
    </row>
    <row r="411" spans="1:40" x14ac:dyDescent="0.25">
      <c r="A411" t="s">
        <v>271</v>
      </c>
      <c r="B411" s="29">
        <v>2013</v>
      </c>
      <c r="C411" s="30"/>
      <c r="D411" s="31" t="s">
        <v>253</v>
      </c>
      <c r="E411" s="22">
        <v>2</v>
      </c>
      <c r="F411" s="22">
        <v>1</v>
      </c>
      <c r="G411" s="22">
        <v>3</v>
      </c>
      <c r="H411" s="22">
        <v>0</v>
      </c>
      <c r="I411" s="22">
        <v>0</v>
      </c>
      <c r="J411" s="22"/>
      <c r="K411" s="22">
        <v>0</v>
      </c>
      <c r="L411" s="22">
        <v>0</v>
      </c>
      <c r="M411" s="22">
        <v>1</v>
      </c>
      <c r="N411" s="22">
        <v>1</v>
      </c>
      <c r="O411" s="22">
        <v>0</v>
      </c>
      <c r="P411" s="22">
        <v>0</v>
      </c>
      <c r="Q411" s="22">
        <v>0</v>
      </c>
      <c r="R411" s="22">
        <v>0</v>
      </c>
      <c r="S411" s="22">
        <v>0</v>
      </c>
      <c r="T411" s="22">
        <v>0</v>
      </c>
      <c r="U411" s="22">
        <v>0</v>
      </c>
      <c r="V411" s="22">
        <v>0</v>
      </c>
      <c r="W411" s="22">
        <v>0</v>
      </c>
      <c r="X411" s="22">
        <v>0</v>
      </c>
      <c r="Y411" s="22">
        <v>0</v>
      </c>
      <c r="Z411" s="22">
        <v>0</v>
      </c>
      <c r="AA411" s="22">
        <v>0</v>
      </c>
      <c r="AB411" s="22">
        <v>0</v>
      </c>
      <c r="AC411" s="22">
        <v>0</v>
      </c>
      <c r="AD411" s="22">
        <v>0</v>
      </c>
      <c r="AE411" s="22">
        <v>0</v>
      </c>
      <c r="AF411" s="22">
        <v>0</v>
      </c>
      <c r="AG411" s="22">
        <v>0</v>
      </c>
      <c r="AH411" s="22">
        <v>0</v>
      </c>
      <c r="AI411" s="22">
        <v>0</v>
      </c>
      <c r="AJ411" s="22">
        <v>0</v>
      </c>
      <c r="AK411" s="22">
        <v>1</v>
      </c>
      <c r="AL411" s="22">
        <v>1</v>
      </c>
      <c r="AM411" s="22">
        <v>0</v>
      </c>
      <c r="AN411" s="22">
        <v>0</v>
      </c>
    </row>
    <row r="412" spans="1:40" ht="16.5" thickBot="1" x14ac:dyDescent="0.3">
      <c r="A412" t="s">
        <v>271</v>
      </c>
      <c r="B412" s="32"/>
      <c r="C412" s="33"/>
      <c r="D412" s="34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</row>
    <row r="413" spans="1:40" ht="16.5" thickTop="1" x14ac:dyDescent="0.25">
      <c r="A413" t="s">
        <v>271</v>
      </c>
      <c r="B413" s="26">
        <v>2014</v>
      </c>
      <c r="C413" s="27"/>
      <c r="D413" s="28" t="s">
        <v>192</v>
      </c>
      <c r="E413" s="27">
        <v>0</v>
      </c>
      <c r="F413" s="27">
        <v>0</v>
      </c>
      <c r="G413" s="27">
        <v>0</v>
      </c>
      <c r="H413" s="27">
        <v>0</v>
      </c>
      <c r="I413" s="27">
        <v>0</v>
      </c>
      <c r="J413" s="27"/>
      <c r="K413" s="27">
        <v>0</v>
      </c>
      <c r="L413" s="27">
        <v>0</v>
      </c>
      <c r="M413" s="27">
        <v>0</v>
      </c>
      <c r="N413" s="27">
        <v>0</v>
      </c>
      <c r="O413" s="27">
        <v>0</v>
      </c>
      <c r="P413" s="27">
        <v>0</v>
      </c>
      <c r="Q413" s="27">
        <v>0</v>
      </c>
      <c r="R413" s="27">
        <v>0</v>
      </c>
      <c r="S413" s="27">
        <v>0</v>
      </c>
      <c r="T413" s="27">
        <v>0</v>
      </c>
      <c r="U413" s="27">
        <v>0</v>
      </c>
      <c r="V413" s="27">
        <v>0</v>
      </c>
      <c r="W413" s="27">
        <v>0</v>
      </c>
      <c r="X413" s="27">
        <v>0</v>
      </c>
      <c r="Y413" s="27">
        <v>0</v>
      </c>
      <c r="Z413" s="27">
        <v>0</v>
      </c>
      <c r="AA413" s="27">
        <v>0</v>
      </c>
      <c r="AB413" s="27">
        <v>0</v>
      </c>
      <c r="AC413" s="27">
        <v>0</v>
      </c>
      <c r="AD413" s="27">
        <v>0</v>
      </c>
      <c r="AE413" s="27">
        <v>0</v>
      </c>
      <c r="AF413" s="27">
        <v>0</v>
      </c>
      <c r="AG413" s="27">
        <v>0</v>
      </c>
      <c r="AH413" s="27">
        <v>0</v>
      </c>
      <c r="AI413" s="27">
        <v>0</v>
      </c>
      <c r="AJ413" s="27">
        <v>0</v>
      </c>
      <c r="AK413" s="27">
        <v>0</v>
      </c>
      <c r="AL413" s="27">
        <v>0</v>
      </c>
      <c r="AM413" s="27">
        <v>0</v>
      </c>
      <c r="AN413" s="27">
        <v>0</v>
      </c>
    </row>
    <row r="414" spans="1:40" ht="16.5" thickBot="1" x14ac:dyDescent="0.3">
      <c r="A414" t="s">
        <v>271</v>
      </c>
      <c r="B414" s="29">
        <v>2014</v>
      </c>
      <c r="C414" s="30"/>
      <c r="D414" s="31" t="s">
        <v>253</v>
      </c>
      <c r="E414" s="22">
        <v>2</v>
      </c>
      <c r="F414" s="22">
        <v>5</v>
      </c>
      <c r="G414" s="22">
        <v>7</v>
      </c>
      <c r="H414" s="22">
        <v>0</v>
      </c>
      <c r="I414" s="22">
        <v>0</v>
      </c>
      <c r="J414" s="22"/>
      <c r="K414" s="22">
        <v>0</v>
      </c>
      <c r="L414" s="22">
        <v>0</v>
      </c>
      <c r="M414" s="22">
        <v>1</v>
      </c>
      <c r="N414" s="22">
        <v>1</v>
      </c>
      <c r="O414" s="22">
        <v>0</v>
      </c>
      <c r="P414" s="22">
        <v>0</v>
      </c>
      <c r="Q414" s="22">
        <v>0</v>
      </c>
      <c r="R414" s="22">
        <v>0</v>
      </c>
      <c r="S414" s="22">
        <v>0</v>
      </c>
      <c r="T414" s="22">
        <v>0</v>
      </c>
      <c r="U414" s="22">
        <v>0</v>
      </c>
      <c r="V414" s="22">
        <v>0</v>
      </c>
      <c r="W414" s="22">
        <v>0</v>
      </c>
      <c r="X414" s="22">
        <v>0</v>
      </c>
      <c r="Y414" s="22">
        <v>0</v>
      </c>
      <c r="Z414" s="22">
        <v>0</v>
      </c>
      <c r="AA414" s="22">
        <v>0</v>
      </c>
      <c r="AB414" s="22">
        <v>0</v>
      </c>
      <c r="AC414" s="22">
        <v>0</v>
      </c>
      <c r="AD414" s="22">
        <v>0</v>
      </c>
      <c r="AE414" s="22">
        <v>0</v>
      </c>
      <c r="AF414" s="22">
        <v>0</v>
      </c>
      <c r="AG414" s="22">
        <v>0</v>
      </c>
      <c r="AH414" s="22">
        <v>0</v>
      </c>
      <c r="AI414" s="22">
        <v>0</v>
      </c>
      <c r="AJ414" s="22">
        <v>0</v>
      </c>
      <c r="AK414" s="22">
        <v>2</v>
      </c>
      <c r="AL414" s="22">
        <v>2</v>
      </c>
      <c r="AM414" s="22">
        <v>0</v>
      </c>
      <c r="AN414" s="22">
        <v>0</v>
      </c>
    </row>
    <row r="415" spans="1:40" x14ac:dyDescent="0.25">
      <c r="A415" t="s">
        <v>273</v>
      </c>
      <c r="B415" s="26">
        <v>2012</v>
      </c>
      <c r="C415" s="27"/>
      <c r="D415" s="28" t="s">
        <v>192</v>
      </c>
      <c r="E415" s="26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</row>
    <row r="416" spans="1:40" x14ac:dyDescent="0.25">
      <c r="A416" t="s">
        <v>273</v>
      </c>
      <c r="B416" s="29"/>
      <c r="C416" s="56" t="s">
        <v>274</v>
      </c>
      <c r="D416" s="31"/>
      <c r="E416" s="29"/>
      <c r="F416" s="1"/>
      <c r="G416" s="1">
        <v>11</v>
      </c>
      <c r="H416" s="1"/>
      <c r="I416" s="1"/>
      <c r="J416" s="1"/>
      <c r="K416" s="1"/>
      <c r="L416" s="1"/>
      <c r="M416" s="1"/>
      <c r="N416" s="1">
        <v>3</v>
      </c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>
        <v>2</v>
      </c>
      <c r="AJ416" s="1"/>
      <c r="AK416" s="1"/>
      <c r="AL416" s="1">
        <f>SUM(B416:AK416)</f>
        <v>16</v>
      </c>
      <c r="AM416" s="1"/>
      <c r="AN416" s="1"/>
    </row>
    <row r="417" spans="1:40" x14ac:dyDescent="0.25">
      <c r="A417" t="s">
        <v>273</v>
      </c>
      <c r="B417" s="29"/>
      <c r="C417" s="30">
        <v>41182</v>
      </c>
      <c r="D417" s="31"/>
      <c r="E417" s="29"/>
      <c r="F417" s="1"/>
      <c r="G417" s="1">
        <v>9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>
        <v>1</v>
      </c>
      <c r="AJ417" s="1"/>
      <c r="AK417" s="1"/>
      <c r="AL417" s="1">
        <f>SUM(F417:AK417,E417,E417)</f>
        <v>10</v>
      </c>
      <c r="AM417" s="1"/>
      <c r="AN417" s="1"/>
    </row>
    <row r="418" spans="1:40" x14ac:dyDescent="0.25">
      <c r="A418" t="s">
        <v>273</v>
      </c>
      <c r="B418" s="29"/>
      <c r="C418" s="30">
        <v>41274</v>
      </c>
      <c r="D418" s="31"/>
      <c r="E418" s="29"/>
      <c r="F418" s="1"/>
      <c r="G418" s="1">
        <v>4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>
        <v>1</v>
      </c>
      <c r="AJ418" s="1"/>
      <c r="AK418" s="1"/>
      <c r="AL418" s="1">
        <f t="shared" ref="AL418:AL424" si="0">SUM(F418:AK418,E418,E418)</f>
        <v>5</v>
      </c>
      <c r="AM418" s="1"/>
      <c r="AN418" s="1"/>
    </row>
    <row r="419" spans="1:40" x14ac:dyDescent="0.25">
      <c r="A419" t="s">
        <v>273</v>
      </c>
      <c r="B419" s="29"/>
      <c r="C419" s="30">
        <v>41364</v>
      </c>
      <c r="D419" s="31"/>
      <c r="E419" s="29"/>
      <c r="F419" s="1"/>
      <c r="G419" s="22">
        <v>2</v>
      </c>
      <c r="H419" s="1"/>
      <c r="I419" s="1"/>
      <c r="J419" s="1"/>
      <c r="K419" s="1"/>
      <c r="L419" s="1"/>
      <c r="M419" s="1"/>
      <c r="N419" s="1">
        <v>1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>
        <v>1</v>
      </c>
      <c r="AD419" s="1"/>
      <c r="AE419" s="1"/>
      <c r="AF419" s="1"/>
      <c r="AG419" s="1"/>
      <c r="AH419" s="1"/>
      <c r="AI419" s="22">
        <v>1</v>
      </c>
      <c r="AJ419" s="1"/>
      <c r="AK419" s="1"/>
      <c r="AL419" s="1">
        <f t="shared" si="0"/>
        <v>5</v>
      </c>
      <c r="AM419" s="1"/>
      <c r="AN419" s="1"/>
    </row>
    <row r="420" spans="1:40" x14ac:dyDescent="0.25">
      <c r="A420" t="s">
        <v>273</v>
      </c>
      <c r="B420" s="29">
        <v>2012</v>
      </c>
      <c r="C420" s="30"/>
      <c r="D420" s="31" t="s">
        <v>253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0" x14ac:dyDescent="0.25">
      <c r="A421" t="s">
        <v>273</v>
      </c>
      <c r="B421" s="29"/>
      <c r="C421" s="56" t="s">
        <v>274</v>
      </c>
      <c r="D421" s="31"/>
      <c r="E421" s="1"/>
      <c r="F421" s="1"/>
      <c r="G421" s="22">
        <v>67</v>
      </c>
      <c r="H421" s="1"/>
      <c r="I421" s="1"/>
      <c r="J421" s="1"/>
      <c r="K421" s="1"/>
      <c r="L421" s="1"/>
      <c r="M421" s="1"/>
      <c r="N421" s="1">
        <v>15</v>
      </c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>
        <v>4</v>
      </c>
      <c r="AD421" s="1"/>
      <c r="AE421" s="1"/>
      <c r="AF421" s="1">
        <v>1</v>
      </c>
      <c r="AG421" s="1"/>
      <c r="AH421" s="1"/>
      <c r="AI421" s="1"/>
      <c r="AJ421" s="1"/>
      <c r="AK421" s="1"/>
      <c r="AL421" s="1">
        <f t="shared" si="0"/>
        <v>87</v>
      </c>
      <c r="AM421" s="1"/>
      <c r="AN421" s="1"/>
    </row>
    <row r="422" spans="1:40" x14ac:dyDescent="0.25">
      <c r="A422" t="s">
        <v>273</v>
      </c>
      <c r="B422" s="29"/>
      <c r="C422" s="30">
        <v>41182</v>
      </c>
      <c r="D422" s="31"/>
      <c r="E422" s="1"/>
      <c r="F422" s="1"/>
      <c r="G422" s="22">
        <v>63</v>
      </c>
      <c r="H422" s="1"/>
      <c r="I422" s="1"/>
      <c r="J422" s="1"/>
      <c r="K422" s="1"/>
      <c r="L422" s="1"/>
      <c r="M422" s="1"/>
      <c r="N422" s="1">
        <v>14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>
        <v>1</v>
      </c>
      <c r="AD422" s="1"/>
      <c r="AE422" s="1"/>
      <c r="AF422" s="1">
        <v>1</v>
      </c>
      <c r="AG422" s="1"/>
      <c r="AH422" s="1"/>
      <c r="AI422" s="22">
        <v>2</v>
      </c>
      <c r="AJ422" s="1"/>
      <c r="AK422" s="1"/>
      <c r="AL422" s="1">
        <f t="shared" si="0"/>
        <v>81</v>
      </c>
      <c r="AM422" s="1"/>
      <c r="AN422" s="1"/>
    </row>
    <row r="423" spans="1:40" x14ac:dyDescent="0.25">
      <c r="A423" t="s">
        <v>273</v>
      </c>
      <c r="B423" s="29"/>
      <c r="C423" s="30">
        <v>41274</v>
      </c>
      <c r="D423" s="31"/>
      <c r="E423" s="1"/>
      <c r="F423" s="1"/>
      <c r="G423" s="22">
        <v>46</v>
      </c>
      <c r="H423" s="1"/>
      <c r="I423" s="1"/>
      <c r="J423" s="1"/>
      <c r="K423" s="1"/>
      <c r="L423" s="1"/>
      <c r="M423" s="1"/>
      <c r="N423" s="22">
        <v>10</v>
      </c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22">
        <v>1</v>
      </c>
      <c r="AD423" s="1"/>
      <c r="AE423" s="1"/>
      <c r="AF423" s="1"/>
      <c r="AG423" s="1"/>
      <c r="AH423" s="1"/>
      <c r="AI423" s="1"/>
      <c r="AJ423" s="1"/>
      <c r="AK423" s="1"/>
      <c r="AL423" s="1">
        <f t="shared" si="0"/>
        <v>57</v>
      </c>
      <c r="AM423" s="1"/>
      <c r="AN423" s="1"/>
    </row>
    <row r="424" spans="1:40" x14ac:dyDescent="0.25">
      <c r="A424" t="s">
        <v>273</v>
      </c>
      <c r="B424" s="29"/>
      <c r="C424" s="30">
        <v>41364</v>
      </c>
      <c r="D424" s="31"/>
      <c r="E424" s="1"/>
      <c r="F424" s="1"/>
      <c r="G424" s="22">
        <v>48</v>
      </c>
      <c r="H424" s="1"/>
      <c r="I424" s="1"/>
      <c r="J424" s="1"/>
      <c r="K424" s="1"/>
      <c r="L424" s="1"/>
      <c r="M424" s="1"/>
      <c r="N424" s="22">
        <v>11</v>
      </c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22">
        <v>1</v>
      </c>
      <c r="AD424" s="1"/>
      <c r="AE424" s="1"/>
      <c r="AF424" s="1"/>
      <c r="AG424" s="1"/>
      <c r="AH424" s="1"/>
      <c r="AI424" s="1">
        <v>3</v>
      </c>
      <c r="AJ424" s="1"/>
      <c r="AK424" s="1"/>
      <c r="AL424" s="1">
        <f t="shared" si="0"/>
        <v>63</v>
      </c>
      <c r="AM424" s="1"/>
      <c r="AN424" s="1"/>
    </row>
    <row r="425" spans="1:40" ht="16.5" thickBot="1" x14ac:dyDescent="0.3">
      <c r="A425" t="s">
        <v>273</v>
      </c>
      <c r="B425" s="32"/>
      <c r="C425" s="33"/>
      <c r="D425" s="34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</row>
    <row r="426" spans="1:40" ht="16.5" thickTop="1" x14ac:dyDescent="0.25">
      <c r="A426" t="s">
        <v>273</v>
      </c>
      <c r="B426" s="26">
        <v>2013</v>
      </c>
      <c r="C426" s="27"/>
      <c r="D426" s="28" t="s">
        <v>192</v>
      </c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</row>
    <row r="427" spans="1:40" x14ac:dyDescent="0.25">
      <c r="A427" t="s">
        <v>273</v>
      </c>
      <c r="B427" s="29"/>
      <c r="C427" s="56" t="s">
        <v>275</v>
      </c>
      <c r="D427" s="31"/>
      <c r="E427" s="1"/>
      <c r="F427" s="1"/>
      <c r="G427" s="1">
        <v>2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>
        <v>1</v>
      </c>
      <c r="AD427" s="1"/>
      <c r="AE427" s="1"/>
      <c r="AF427" s="1"/>
      <c r="AG427" s="1"/>
      <c r="AH427" s="1"/>
      <c r="AI427" s="1"/>
      <c r="AJ427" s="1"/>
      <c r="AK427" s="1"/>
      <c r="AL427" s="1">
        <f>SUM(E427:AI427)</f>
        <v>3</v>
      </c>
      <c r="AM427" s="1"/>
      <c r="AN427" s="1"/>
    </row>
    <row r="428" spans="1:40" x14ac:dyDescent="0.25">
      <c r="A428" t="s">
        <v>273</v>
      </c>
      <c r="B428" s="29"/>
      <c r="C428" s="30">
        <v>41547</v>
      </c>
      <c r="D428" s="31"/>
      <c r="E428" s="1"/>
      <c r="F428" s="1"/>
      <c r="G428" s="1">
        <v>4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>
        <f t="shared" ref="AL428:AL435" si="1">SUM(E428:AI428)</f>
        <v>4</v>
      </c>
      <c r="AM428" s="1"/>
      <c r="AN428" s="1"/>
    </row>
    <row r="429" spans="1:40" x14ac:dyDescent="0.25">
      <c r="A429" t="s">
        <v>273</v>
      </c>
      <c r="B429" s="29"/>
      <c r="C429" s="30">
        <v>41639</v>
      </c>
      <c r="D429" s="31"/>
      <c r="E429" s="1"/>
      <c r="F429" s="1"/>
      <c r="G429" s="1">
        <v>13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>
        <f t="shared" si="1"/>
        <v>13</v>
      </c>
      <c r="AM429" s="1"/>
      <c r="AN429" s="1"/>
    </row>
    <row r="430" spans="1:40" x14ac:dyDescent="0.25">
      <c r="A430" t="s">
        <v>273</v>
      </c>
      <c r="B430" s="29"/>
      <c r="C430" s="30">
        <v>41729</v>
      </c>
      <c r="D430" s="31"/>
      <c r="E430" s="1"/>
      <c r="F430" s="1"/>
      <c r="G430" s="22">
        <v>9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>
        <v>1</v>
      </c>
      <c r="AG430" s="1"/>
      <c r="AH430" s="1"/>
      <c r="AI430" s="1"/>
      <c r="AJ430" s="1"/>
      <c r="AK430" s="1"/>
      <c r="AL430" s="1">
        <f t="shared" si="1"/>
        <v>10</v>
      </c>
      <c r="AM430" s="1"/>
      <c r="AN430" s="1"/>
    </row>
    <row r="431" spans="1:40" x14ac:dyDescent="0.25">
      <c r="A431" t="s">
        <v>273</v>
      </c>
      <c r="B431" s="29">
        <v>2013</v>
      </c>
      <c r="C431" s="30"/>
      <c r="D431" s="31" t="s">
        <v>253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x14ac:dyDescent="0.25">
      <c r="A432" t="s">
        <v>273</v>
      </c>
      <c r="B432" s="29"/>
      <c r="C432" s="56" t="s">
        <v>275</v>
      </c>
      <c r="D432" s="31"/>
      <c r="E432" s="1"/>
      <c r="F432" s="1"/>
      <c r="G432" s="22">
        <v>44</v>
      </c>
      <c r="H432" s="1"/>
      <c r="I432" s="1"/>
      <c r="J432" s="1"/>
      <c r="K432" s="1"/>
      <c r="L432" s="1"/>
      <c r="M432" s="1"/>
      <c r="N432" s="1">
        <v>7</v>
      </c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>
        <v>2</v>
      </c>
      <c r="AD432" s="1"/>
      <c r="AE432" s="1"/>
      <c r="AF432" s="1">
        <v>7</v>
      </c>
      <c r="AG432" s="1"/>
      <c r="AH432" s="1"/>
      <c r="AI432" s="1">
        <v>1</v>
      </c>
      <c r="AJ432" s="1"/>
      <c r="AK432" s="1"/>
      <c r="AL432" s="1">
        <f t="shared" si="1"/>
        <v>61</v>
      </c>
      <c r="AM432" s="1"/>
      <c r="AN432" s="1"/>
    </row>
    <row r="433" spans="1:40" x14ac:dyDescent="0.25">
      <c r="A433" t="s">
        <v>273</v>
      </c>
      <c r="B433" s="29"/>
      <c r="C433" s="30">
        <v>41547</v>
      </c>
      <c r="D433" s="31"/>
      <c r="E433" s="1"/>
      <c r="F433" s="1"/>
      <c r="G433" s="22">
        <v>58</v>
      </c>
      <c r="H433" s="1"/>
      <c r="I433" s="1"/>
      <c r="J433" s="1"/>
      <c r="K433" s="1"/>
      <c r="L433" s="1"/>
      <c r="M433" s="1"/>
      <c r="N433" s="1">
        <v>8</v>
      </c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>
        <v>2</v>
      </c>
      <c r="AD433" s="1"/>
      <c r="AE433" s="1"/>
      <c r="AF433" s="1"/>
      <c r="AG433" s="1"/>
      <c r="AH433" s="1"/>
      <c r="AI433" s="1">
        <v>8</v>
      </c>
      <c r="AJ433" s="1"/>
      <c r="AK433" s="1"/>
      <c r="AL433" s="1">
        <f t="shared" si="1"/>
        <v>76</v>
      </c>
      <c r="AM433" s="1"/>
      <c r="AN433" s="1"/>
    </row>
    <row r="434" spans="1:40" x14ac:dyDescent="0.25">
      <c r="A434" t="s">
        <v>273</v>
      </c>
      <c r="B434" s="29"/>
      <c r="C434" s="30">
        <v>41639</v>
      </c>
      <c r="D434" s="31"/>
      <c r="E434" s="1"/>
      <c r="F434" s="1"/>
      <c r="G434" s="22">
        <v>43</v>
      </c>
      <c r="H434" s="1"/>
      <c r="I434" s="1"/>
      <c r="J434" s="1"/>
      <c r="K434" s="1"/>
      <c r="L434" s="1"/>
      <c r="M434" s="1"/>
      <c r="N434" s="1">
        <v>5</v>
      </c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>
        <v>2</v>
      </c>
      <c r="AD434" s="1"/>
      <c r="AE434" s="1"/>
      <c r="AF434" s="1">
        <v>2</v>
      </c>
      <c r="AG434" s="1"/>
      <c r="AH434" s="1"/>
      <c r="AI434" s="1">
        <v>4</v>
      </c>
      <c r="AJ434" s="1"/>
      <c r="AK434" s="1"/>
      <c r="AL434" s="1">
        <f t="shared" si="1"/>
        <v>56</v>
      </c>
      <c r="AM434" s="1"/>
      <c r="AN434" s="1"/>
    </row>
    <row r="435" spans="1:40" x14ac:dyDescent="0.25">
      <c r="A435" t="s">
        <v>273</v>
      </c>
      <c r="B435" s="29"/>
      <c r="C435" s="30">
        <v>41729</v>
      </c>
      <c r="D435" s="31"/>
      <c r="E435" s="1"/>
      <c r="F435" s="1"/>
      <c r="G435" s="22">
        <v>63</v>
      </c>
      <c r="H435" s="1"/>
      <c r="I435" s="1"/>
      <c r="J435" s="1"/>
      <c r="K435" s="1"/>
      <c r="L435" s="1"/>
      <c r="M435" s="1"/>
      <c r="N435" s="22">
        <v>8</v>
      </c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22">
        <v>2</v>
      </c>
      <c r="AD435" s="1"/>
      <c r="AE435" s="1"/>
      <c r="AF435" s="22">
        <v>1</v>
      </c>
      <c r="AG435" s="1"/>
      <c r="AH435" s="1"/>
      <c r="AI435" s="22">
        <v>11</v>
      </c>
      <c r="AJ435" s="1"/>
      <c r="AK435" s="1"/>
      <c r="AL435" s="1">
        <f t="shared" si="1"/>
        <v>85</v>
      </c>
      <c r="AM435" s="1"/>
      <c r="AN435" s="1"/>
    </row>
    <row r="436" spans="1:40" ht="16.5" thickBot="1" x14ac:dyDescent="0.3">
      <c r="A436" t="s">
        <v>273</v>
      </c>
      <c r="B436" s="32"/>
      <c r="C436" s="33"/>
      <c r="D436" s="34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</row>
    <row r="437" spans="1:40" ht="16.5" thickTop="1" x14ac:dyDescent="0.25">
      <c r="A437" t="s">
        <v>273</v>
      </c>
      <c r="B437" s="26">
        <v>2014</v>
      </c>
      <c r="C437" s="27"/>
      <c r="D437" s="28" t="s">
        <v>192</v>
      </c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</row>
    <row r="438" spans="1:40" x14ac:dyDescent="0.25">
      <c r="A438" t="s">
        <v>273</v>
      </c>
      <c r="B438" s="29"/>
      <c r="C438" s="56" t="s">
        <v>276</v>
      </c>
      <c r="D438" s="31"/>
      <c r="E438" s="1"/>
      <c r="F438" s="1"/>
      <c r="G438" s="1">
        <v>11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>
        <v>1</v>
      </c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>
        <f>SUM(E438:AI438)</f>
        <v>12</v>
      </c>
      <c r="AM438" s="1"/>
      <c r="AN438" s="1"/>
    </row>
    <row r="439" spans="1:40" x14ac:dyDescent="0.25">
      <c r="A439" t="s">
        <v>273</v>
      </c>
      <c r="B439" s="29"/>
      <c r="C439" s="30">
        <v>41912</v>
      </c>
      <c r="D439" s="31"/>
      <c r="E439" s="1"/>
      <c r="F439" s="1"/>
      <c r="G439" s="1">
        <v>12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>
        <v>1</v>
      </c>
      <c r="AD439" s="1"/>
      <c r="AE439" s="1"/>
      <c r="AF439" s="1"/>
      <c r="AG439" s="1"/>
      <c r="AH439" s="1"/>
      <c r="AI439" s="1"/>
      <c r="AJ439" s="1"/>
      <c r="AK439" s="1"/>
      <c r="AL439" s="1">
        <f t="shared" ref="AL439:AL446" si="2">SUM(E439:AI439)</f>
        <v>13</v>
      </c>
      <c r="AM439" s="1"/>
      <c r="AN439" s="1"/>
    </row>
    <row r="440" spans="1:40" x14ac:dyDescent="0.25">
      <c r="A440" t="s">
        <v>273</v>
      </c>
      <c r="B440" s="29"/>
      <c r="C440" s="30">
        <v>42004</v>
      </c>
      <c r="D440" s="31"/>
      <c r="E440" s="1"/>
      <c r="F440" s="1"/>
      <c r="G440" s="1">
        <v>4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>
        <f t="shared" si="2"/>
        <v>4</v>
      </c>
      <c r="AM440" s="1"/>
      <c r="AN440" s="1"/>
    </row>
    <row r="441" spans="1:40" x14ac:dyDescent="0.25">
      <c r="A441" t="s">
        <v>273</v>
      </c>
      <c r="B441" s="29"/>
      <c r="C441" s="30">
        <v>42094</v>
      </c>
      <c r="D441" s="31"/>
      <c r="E441" s="1"/>
      <c r="F441" s="1"/>
      <c r="G441" s="22">
        <v>5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>
        <f t="shared" si="2"/>
        <v>5</v>
      </c>
      <c r="AM441" s="1"/>
      <c r="AN441" s="1"/>
    </row>
    <row r="442" spans="1:40" x14ac:dyDescent="0.25">
      <c r="A442" t="s">
        <v>273</v>
      </c>
      <c r="B442" s="29">
        <v>2014</v>
      </c>
      <c r="C442" s="30"/>
      <c r="D442" s="31" t="s">
        <v>253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0" x14ac:dyDescent="0.25">
      <c r="A443" t="s">
        <v>273</v>
      </c>
      <c r="B443" s="29"/>
      <c r="C443" s="56" t="s">
        <v>276</v>
      </c>
      <c r="D443" s="31"/>
      <c r="E443" s="1"/>
      <c r="F443" s="1"/>
      <c r="G443" s="22">
        <v>60</v>
      </c>
      <c r="H443" s="1"/>
      <c r="I443" s="1"/>
      <c r="J443" s="1"/>
      <c r="K443" s="1"/>
      <c r="L443" s="1"/>
      <c r="M443" s="1"/>
      <c r="N443" s="1">
        <v>8</v>
      </c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>
        <v>2</v>
      </c>
      <c r="AG443" s="1"/>
      <c r="AH443" s="1"/>
      <c r="AI443" s="1">
        <v>10</v>
      </c>
      <c r="AJ443" s="1"/>
      <c r="AK443" s="1"/>
      <c r="AL443" s="1">
        <f t="shared" si="2"/>
        <v>80</v>
      </c>
      <c r="AM443" s="1"/>
      <c r="AN443" s="1"/>
    </row>
    <row r="444" spans="1:40" x14ac:dyDescent="0.25">
      <c r="A444" t="s">
        <v>273</v>
      </c>
      <c r="B444" s="29"/>
      <c r="C444" s="30">
        <v>41912</v>
      </c>
      <c r="D444" s="31"/>
      <c r="E444" s="1"/>
      <c r="F444" s="1"/>
      <c r="G444" s="22">
        <v>61</v>
      </c>
      <c r="H444" s="1"/>
      <c r="I444" s="1"/>
      <c r="J444" s="1"/>
      <c r="K444" s="1"/>
      <c r="L444" s="1"/>
      <c r="M444" s="1"/>
      <c r="N444" s="1">
        <v>9</v>
      </c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>
        <v>4</v>
      </c>
      <c r="AD444" s="1"/>
      <c r="AE444" s="1"/>
      <c r="AF444" s="1"/>
      <c r="AG444" s="1"/>
      <c r="AH444" s="1"/>
      <c r="AI444" s="1">
        <v>3</v>
      </c>
      <c r="AJ444" s="1"/>
      <c r="AK444" s="1"/>
      <c r="AL444" s="1">
        <f t="shared" si="2"/>
        <v>77</v>
      </c>
      <c r="AM444" s="1"/>
      <c r="AN444" s="1"/>
    </row>
    <row r="445" spans="1:40" x14ac:dyDescent="0.25">
      <c r="A445" t="s">
        <v>273</v>
      </c>
      <c r="B445" s="29"/>
      <c r="C445" s="30">
        <v>42004</v>
      </c>
      <c r="D445" s="31"/>
      <c r="E445" s="1"/>
      <c r="F445" s="1"/>
      <c r="G445" s="22">
        <v>56</v>
      </c>
      <c r="H445" s="1"/>
      <c r="I445" s="1"/>
      <c r="J445" s="1"/>
      <c r="K445" s="1"/>
      <c r="L445" s="1"/>
      <c r="M445" s="1"/>
      <c r="N445" s="1">
        <v>16</v>
      </c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>
        <v>3</v>
      </c>
      <c r="AD445" s="1"/>
      <c r="AE445" s="1"/>
      <c r="AF445" s="1"/>
      <c r="AG445" s="1"/>
      <c r="AH445" s="1"/>
      <c r="AI445" s="1">
        <v>7</v>
      </c>
      <c r="AJ445" s="1"/>
      <c r="AK445" s="1"/>
      <c r="AL445" s="1">
        <f t="shared" si="2"/>
        <v>82</v>
      </c>
      <c r="AM445" s="1"/>
      <c r="AN445" s="1"/>
    </row>
    <row r="446" spans="1:40" ht="16.5" thickBot="1" x14ac:dyDescent="0.3">
      <c r="A446" t="s">
        <v>273</v>
      </c>
      <c r="B446" s="35"/>
      <c r="C446" s="36">
        <v>42094</v>
      </c>
      <c r="D446" s="37"/>
      <c r="E446" s="38"/>
      <c r="F446" s="38"/>
      <c r="G446" s="38">
        <v>44</v>
      </c>
      <c r="H446" s="38"/>
      <c r="I446" s="38"/>
      <c r="J446" s="38"/>
      <c r="K446" s="38"/>
      <c r="L446" s="38"/>
      <c r="M446" s="38"/>
      <c r="N446" s="38">
        <v>8</v>
      </c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>
        <v>4</v>
      </c>
      <c r="AD446" s="38"/>
      <c r="AE446" s="38"/>
      <c r="AF446" s="38"/>
      <c r="AG446" s="38"/>
      <c r="AH446" s="38"/>
      <c r="AI446" s="38">
        <v>9</v>
      </c>
      <c r="AJ446" s="38"/>
      <c r="AK446" s="38"/>
      <c r="AL446" s="38">
        <f t="shared" si="2"/>
        <v>65</v>
      </c>
      <c r="AM446" s="38"/>
      <c r="AN446" s="38"/>
    </row>
    <row r="447" spans="1:40" x14ac:dyDescent="0.25">
      <c r="A447" t="s">
        <v>281</v>
      </c>
      <c r="B447" s="26">
        <v>2012</v>
      </c>
      <c r="C447" s="27"/>
      <c r="D447" s="28" t="s">
        <v>192</v>
      </c>
      <c r="E447" s="26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</row>
    <row r="448" spans="1:40" x14ac:dyDescent="0.25">
      <c r="A448" t="s">
        <v>281</v>
      </c>
      <c r="B448" s="29"/>
      <c r="C448" s="30">
        <v>40999</v>
      </c>
      <c r="D448" s="31"/>
      <c r="E448" s="29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0" x14ac:dyDescent="0.25">
      <c r="A449" t="s">
        <v>281</v>
      </c>
      <c r="B449" s="29"/>
      <c r="C449" s="30">
        <v>41090</v>
      </c>
      <c r="D449" s="31"/>
      <c r="E449" s="29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0" x14ac:dyDescent="0.25">
      <c r="A450" t="s">
        <v>281</v>
      </c>
      <c r="B450" s="29"/>
      <c r="C450" s="30">
        <v>41182</v>
      </c>
      <c r="D450" s="31"/>
      <c r="E450" s="29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0" x14ac:dyDescent="0.25">
      <c r="A451" t="s">
        <v>281</v>
      </c>
      <c r="B451" s="29"/>
      <c r="C451" s="30">
        <v>41274</v>
      </c>
      <c r="D451" s="31"/>
      <c r="E451" s="29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0" x14ac:dyDescent="0.25">
      <c r="A452" t="s">
        <v>281</v>
      </c>
      <c r="B452" s="29">
        <v>2012</v>
      </c>
      <c r="C452" s="30"/>
      <c r="D452" s="31" t="s">
        <v>253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0" x14ac:dyDescent="0.25">
      <c r="A453" t="s">
        <v>281</v>
      </c>
      <c r="B453" s="29"/>
      <c r="C453" s="30">
        <v>40999</v>
      </c>
      <c r="D453" s="3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0" x14ac:dyDescent="0.25">
      <c r="A454" t="s">
        <v>281</v>
      </c>
      <c r="B454" s="29"/>
      <c r="C454" s="30">
        <v>41090</v>
      </c>
      <c r="D454" s="3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0" x14ac:dyDescent="0.25">
      <c r="A455" t="s">
        <v>281</v>
      </c>
      <c r="B455" s="29"/>
      <c r="C455" s="30">
        <v>41182</v>
      </c>
      <c r="D455" s="3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0" x14ac:dyDescent="0.25">
      <c r="A456" t="s">
        <v>281</v>
      </c>
      <c r="B456" s="29"/>
      <c r="C456" s="30">
        <v>41274</v>
      </c>
      <c r="D456" s="3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0" ht="16.5" thickBot="1" x14ac:dyDescent="0.3">
      <c r="A457" t="s">
        <v>281</v>
      </c>
      <c r="B457" s="32"/>
      <c r="C457" s="33"/>
      <c r="D457" s="34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</row>
    <row r="458" spans="1:40" ht="16.5" thickTop="1" x14ac:dyDescent="0.25">
      <c r="A458" t="s">
        <v>281</v>
      </c>
      <c r="B458" s="26">
        <v>2013</v>
      </c>
      <c r="C458" s="27"/>
      <c r="D458" s="28" t="s">
        <v>192</v>
      </c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</row>
    <row r="459" spans="1:40" x14ac:dyDescent="0.25">
      <c r="A459" t="s">
        <v>281</v>
      </c>
      <c r="B459" s="29"/>
      <c r="C459" s="30">
        <v>41364</v>
      </c>
      <c r="D459" s="3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 x14ac:dyDescent="0.25">
      <c r="A460" t="s">
        <v>281</v>
      </c>
      <c r="B460" s="29"/>
      <c r="C460" s="30">
        <v>41455</v>
      </c>
      <c r="D460" s="3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1:40" x14ac:dyDescent="0.25">
      <c r="A461" t="s">
        <v>281</v>
      </c>
      <c r="B461" s="29"/>
      <c r="C461" s="30">
        <v>41547</v>
      </c>
      <c r="D461" s="3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1:40" x14ac:dyDescent="0.25">
      <c r="A462" t="s">
        <v>281</v>
      </c>
      <c r="B462" s="29"/>
      <c r="C462" s="30">
        <v>41639</v>
      </c>
      <c r="D462" s="3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1:40" x14ac:dyDescent="0.25">
      <c r="A463" t="s">
        <v>281</v>
      </c>
      <c r="B463" s="29">
        <v>2013</v>
      </c>
      <c r="C463" s="30"/>
      <c r="D463" s="31" t="s">
        <v>253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1:40" x14ac:dyDescent="0.25">
      <c r="A464" t="s">
        <v>281</v>
      </c>
      <c r="B464" s="29"/>
      <c r="C464" s="30">
        <v>41364</v>
      </c>
      <c r="D464" s="3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1:40" x14ac:dyDescent="0.25">
      <c r="A465" t="s">
        <v>281</v>
      </c>
      <c r="B465" s="29"/>
      <c r="C465" s="30">
        <v>41455</v>
      </c>
      <c r="D465" s="3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1:40" x14ac:dyDescent="0.25">
      <c r="A466" t="s">
        <v>281</v>
      </c>
      <c r="B466" s="29"/>
      <c r="C466" s="30">
        <v>41547</v>
      </c>
      <c r="D466" s="3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1:40" x14ac:dyDescent="0.25">
      <c r="A467" t="s">
        <v>281</v>
      </c>
      <c r="B467" s="29"/>
      <c r="C467" s="30">
        <v>41639</v>
      </c>
      <c r="D467" s="3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1:40" ht="16.5" thickBot="1" x14ac:dyDescent="0.3">
      <c r="A468" t="s">
        <v>281</v>
      </c>
      <c r="B468" s="32"/>
      <c r="C468" s="33"/>
      <c r="D468" s="34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</row>
    <row r="469" spans="1:40" ht="16.5" thickTop="1" x14ac:dyDescent="0.25">
      <c r="A469" t="s">
        <v>281</v>
      </c>
      <c r="B469" s="26">
        <v>2014</v>
      </c>
      <c r="C469" s="27"/>
      <c r="D469" s="28" t="s">
        <v>192</v>
      </c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</row>
    <row r="470" spans="1:40" x14ac:dyDescent="0.25">
      <c r="A470" t="s">
        <v>281</v>
      </c>
      <c r="B470" s="29"/>
      <c r="C470" s="30">
        <v>41729</v>
      </c>
      <c r="D470" s="3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1:40" x14ac:dyDescent="0.25">
      <c r="A471" t="s">
        <v>281</v>
      </c>
      <c r="B471" s="29"/>
      <c r="C471" s="30">
        <v>41820</v>
      </c>
      <c r="D471" s="3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1:40" x14ac:dyDescent="0.25">
      <c r="A472" t="s">
        <v>281</v>
      </c>
      <c r="B472" s="29"/>
      <c r="C472" s="30">
        <v>41912</v>
      </c>
      <c r="D472" s="3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:40" x14ac:dyDescent="0.25">
      <c r="A473" t="s">
        <v>281</v>
      </c>
      <c r="B473" s="29"/>
      <c r="C473" s="30">
        <v>42004</v>
      </c>
      <c r="D473" s="3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1:40" x14ac:dyDescent="0.25">
      <c r="A474" t="s">
        <v>281</v>
      </c>
      <c r="B474" s="29">
        <v>2014</v>
      </c>
      <c r="C474" s="30"/>
      <c r="D474" s="31" t="s">
        <v>253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1:40" x14ac:dyDescent="0.25">
      <c r="A475" t="s">
        <v>281</v>
      </c>
      <c r="B475" s="29"/>
      <c r="C475" s="30">
        <v>41729</v>
      </c>
      <c r="D475" s="3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1:40" x14ac:dyDescent="0.25">
      <c r="A476" t="s">
        <v>281</v>
      </c>
      <c r="B476" s="29"/>
      <c r="C476" s="30">
        <v>41820</v>
      </c>
      <c r="D476" s="3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1:40" x14ac:dyDescent="0.25">
      <c r="A477" t="s">
        <v>281</v>
      </c>
      <c r="B477" s="29"/>
      <c r="C477" s="30">
        <v>41912</v>
      </c>
      <c r="D477" s="3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1:40" ht="16.5" thickBot="1" x14ac:dyDescent="0.3">
      <c r="A478" t="s">
        <v>281</v>
      </c>
      <c r="B478" s="35"/>
      <c r="C478" s="36">
        <v>42004</v>
      </c>
      <c r="D478" s="37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</row>
    <row r="479" spans="1:40" x14ac:dyDescent="0.25">
      <c r="A479" t="s">
        <v>283</v>
      </c>
      <c r="B479" s="57">
        <v>2012</v>
      </c>
      <c r="C479" s="58"/>
      <c r="D479" s="59" t="s">
        <v>192</v>
      </c>
    </row>
    <row r="480" spans="1:40" x14ac:dyDescent="0.25">
      <c r="A480" t="s">
        <v>283</v>
      </c>
      <c r="B480" s="60">
        <v>2012</v>
      </c>
      <c r="C480" s="61"/>
      <c r="D480" s="62" t="s">
        <v>253</v>
      </c>
      <c r="G480">
        <v>1</v>
      </c>
      <c r="J480">
        <v>98</v>
      </c>
      <c r="K480">
        <v>1</v>
      </c>
      <c r="N480">
        <v>98</v>
      </c>
      <c r="Q480">
        <v>0</v>
      </c>
      <c r="T480">
        <v>0</v>
      </c>
      <c r="W480">
        <v>28</v>
      </c>
      <c r="Z480">
        <v>0</v>
      </c>
      <c r="AC480">
        <v>0</v>
      </c>
      <c r="AF480">
        <v>0</v>
      </c>
      <c r="AI480">
        <v>0</v>
      </c>
      <c r="AL480">
        <v>127</v>
      </c>
    </row>
    <row r="481" spans="1:39" ht="16.5" thickBot="1" x14ac:dyDescent="0.3">
      <c r="A481" t="s">
        <v>283</v>
      </c>
      <c r="B481" s="63"/>
      <c r="C481" s="64"/>
      <c r="D481" s="65"/>
    </row>
    <row r="482" spans="1:39" ht="16.5" thickTop="1" x14ac:dyDescent="0.25">
      <c r="A482" t="s">
        <v>283</v>
      </c>
      <c r="B482" s="57">
        <v>2013</v>
      </c>
      <c r="C482" s="58"/>
      <c r="D482" s="59" t="s">
        <v>192</v>
      </c>
    </row>
    <row r="483" spans="1:39" x14ac:dyDescent="0.25">
      <c r="A483" t="s">
        <v>283</v>
      </c>
      <c r="B483" s="60">
        <v>2013</v>
      </c>
      <c r="C483" s="61"/>
      <c r="D483" s="62" t="s">
        <v>253</v>
      </c>
      <c r="G483">
        <v>0</v>
      </c>
      <c r="J483">
        <v>107</v>
      </c>
      <c r="K483">
        <v>0</v>
      </c>
      <c r="N483">
        <v>107</v>
      </c>
      <c r="Q483">
        <v>0</v>
      </c>
      <c r="T483">
        <v>0</v>
      </c>
      <c r="W483">
        <v>3</v>
      </c>
      <c r="Z483">
        <v>0</v>
      </c>
      <c r="AC483">
        <v>0</v>
      </c>
      <c r="AF483">
        <v>0</v>
      </c>
      <c r="AI483">
        <v>0</v>
      </c>
      <c r="AL483">
        <v>110</v>
      </c>
    </row>
    <row r="484" spans="1:39" ht="16.5" thickBot="1" x14ac:dyDescent="0.3">
      <c r="A484" t="s">
        <v>283</v>
      </c>
      <c r="B484" s="63"/>
      <c r="C484" s="64"/>
      <c r="D484" s="65"/>
    </row>
    <row r="485" spans="1:39" ht="16.5" thickTop="1" x14ac:dyDescent="0.25">
      <c r="A485" t="s">
        <v>283</v>
      </c>
      <c r="B485" s="57">
        <v>2014</v>
      </c>
      <c r="C485" s="58"/>
      <c r="D485" s="59" t="s">
        <v>192</v>
      </c>
    </row>
    <row r="486" spans="1:39" x14ac:dyDescent="0.25">
      <c r="A486" t="s">
        <v>283</v>
      </c>
      <c r="B486" s="60">
        <v>2014</v>
      </c>
      <c r="C486" s="61"/>
      <c r="D486" s="62" t="s">
        <v>253</v>
      </c>
      <c r="G486">
        <v>0</v>
      </c>
      <c r="J486">
        <v>124</v>
      </c>
      <c r="K486">
        <v>0</v>
      </c>
      <c r="N486">
        <v>124</v>
      </c>
      <c r="Q486">
        <v>0</v>
      </c>
      <c r="T486">
        <v>0</v>
      </c>
      <c r="W486">
        <v>9</v>
      </c>
      <c r="Z486">
        <v>0</v>
      </c>
      <c r="AC486">
        <v>0</v>
      </c>
      <c r="AF486">
        <v>0</v>
      </c>
      <c r="AI486">
        <v>0</v>
      </c>
      <c r="AL486">
        <v>133</v>
      </c>
    </row>
    <row r="487" spans="1:39" x14ac:dyDescent="0.25">
      <c r="A487" t="s">
        <v>284</v>
      </c>
      <c r="B487" s="29">
        <v>2012</v>
      </c>
      <c r="C487" s="30"/>
      <c r="D487" s="31" t="s">
        <v>253</v>
      </c>
      <c r="E487" s="1"/>
      <c r="F487" s="1"/>
      <c r="G487" s="1"/>
      <c r="H487" s="22"/>
      <c r="I487" s="22"/>
      <c r="J487" s="22"/>
      <c r="K487" s="22"/>
      <c r="L487" s="22"/>
      <c r="M487" s="22"/>
      <c r="N487" s="1"/>
      <c r="O487" s="1"/>
      <c r="P487" s="1"/>
      <c r="Q487" s="22"/>
      <c r="R487" s="22"/>
      <c r="S487" s="1"/>
      <c r="T487" s="1"/>
      <c r="U487" s="1"/>
      <c r="V487" s="1"/>
      <c r="W487" s="22"/>
      <c r="X487" s="22"/>
      <c r="Y487" s="22"/>
      <c r="Z487" s="1"/>
      <c r="AA487" s="1"/>
      <c r="AB487" s="1"/>
      <c r="AC487" s="22"/>
      <c r="AD487" s="22"/>
      <c r="AE487" s="22"/>
      <c r="AF487" s="22"/>
      <c r="AG487" s="22"/>
      <c r="AH487" s="22"/>
      <c r="AI487" s="1"/>
      <c r="AJ487" s="1"/>
      <c r="AK487" s="1"/>
      <c r="AL487" s="1"/>
      <c r="AM487" s="1"/>
    </row>
    <row r="488" spans="1:39" x14ac:dyDescent="0.25">
      <c r="A488" t="s">
        <v>284</v>
      </c>
      <c r="B488" s="29"/>
      <c r="C488" s="30">
        <v>40999</v>
      </c>
      <c r="D488" s="31"/>
      <c r="E488" s="22">
        <v>21</v>
      </c>
      <c r="F488" s="22">
        <v>3</v>
      </c>
      <c r="G488" s="1">
        <f t="shared" ref="G488:G491" si="3">SUM(E488:F488)</f>
        <v>24</v>
      </c>
      <c r="H488" s="22">
        <v>0</v>
      </c>
      <c r="I488" s="22">
        <v>0</v>
      </c>
      <c r="J488" s="1">
        <f t="shared" ref="J488:J491" si="4">SUM(H488:I488)</f>
        <v>0</v>
      </c>
      <c r="K488" s="22">
        <v>0</v>
      </c>
      <c r="L488" s="22">
        <v>0</v>
      </c>
      <c r="M488" s="1">
        <f t="shared" ref="M488:M491" si="5">SUM(K488:L488)</f>
        <v>0</v>
      </c>
      <c r="N488" s="22">
        <v>0</v>
      </c>
      <c r="O488" s="22">
        <v>4</v>
      </c>
      <c r="P488" s="1">
        <f t="shared" ref="P488:P491" si="6">SUM(N488:O488)</f>
        <v>4</v>
      </c>
      <c r="Q488" s="22">
        <v>0</v>
      </c>
      <c r="R488" s="22">
        <v>0</v>
      </c>
      <c r="S488" s="1">
        <f t="shared" ref="S488:S491" si="7">SUM(Q488:R488)</f>
        <v>0</v>
      </c>
      <c r="T488" s="22">
        <v>57</v>
      </c>
      <c r="U488" s="22">
        <v>49</v>
      </c>
      <c r="V488" s="1">
        <f t="shared" ref="V488:V491" si="8">SUM(T488:U488)</f>
        <v>106</v>
      </c>
      <c r="W488" s="22">
        <v>1</v>
      </c>
      <c r="X488" s="22">
        <v>27</v>
      </c>
      <c r="Y488" s="22">
        <f>SUM(W488:X488)</f>
        <v>28</v>
      </c>
      <c r="Z488" s="22">
        <v>30</v>
      </c>
      <c r="AA488" s="22">
        <v>35</v>
      </c>
      <c r="AB488" s="1">
        <f t="shared" ref="AB488:AB491" si="9">SUM(Z488:AA488)</f>
        <v>65</v>
      </c>
      <c r="AC488" s="22">
        <v>0</v>
      </c>
      <c r="AD488" s="22">
        <v>0</v>
      </c>
      <c r="AE488" s="22">
        <v>0</v>
      </c>
      <c r="AF488" s="22">
        <v>0</v>
      </c>
      <c r="AG488" s="22">
        <v>0</v>
      </c>
      <c r="AH488" s="22">
        <v>0</v>
      </c>
      <c r="AI488" s="1">
        <f t="shared" ref="AI488:AK491" si="10">E488+H488+K488+N488+Q488+T488+W488+Z488+AC488+AF488</f>
        <v>109</v>
      </c>
      <c r="AJ488" s="1">
        <f t="shared" si="10"/>
        <v>118</v>
      </c>
      <c r="AK488" s="1">
        <f t="shared" si="10"/>
        <v>227</v>
      </c>
      <c r="AL488" s="22">
        <v>0</v>
      </c>
      <c r="AM488" s="22">
        <v>0</v>
      </c>
    </row>
    <row r="489" spans="1:39" x14ac:dyDescent="0.25">
      <c r="A489" t="s">
        <v>284</v>
      </c>
      <c r="B489" s="29"/>
      <c r="C489" s="30">
        <v>41090</v>
      </c>
      <c r="D489" s="31"/>
      <c r="E489" s="22">
        <v>23</v>
      </c>
      <c r="F489" s="22">
        <v>8</v>
      </c>
      <c r="G489" s="1">
        <f t="shared" si="3"/>
        <v>31</v>
      </c>
      <c r="H489" s="22">
        <v>0</v>
      </c>
      <c r="I489" s="22">
        <v>0</v>
      </c>
      <c r="J489" s="1">
        <f t="shared" si="4"/>
        <v>0</v>
      </c>
      <c r="K489" s="22">
        <v>0</v>
      </c>
      <c r="L489" s="22">
        <v>0</v>
      </c>
      <c r="M489" s="1">
        <f t="shared" si="5"/>
        <v>0</v>
      </c>
      <c r="N489" s="22">
        <v>3</v>
      </c>
      <c r="O489" s="22">
        <v>3</v>
      </c>
      <c r="P489" s="1">
        <f t="shared" si="6"/>
        <v>6</v>
      </c>
      <c r="Q489" s="22">
        <v>0</v>
      </c>
      <c r="R489" s="22">
        <v>0</v>
      </c>
      <c r="S489" s="1">
        <f t="shared" si="7"/>
        <v>0</v>
      </c>
      <c r="T489" s="22">
        <v>48</v>
      </c>
      <c r="U489" s="22">
        <v>57</v>
      </c>
      <c r="V489" s="1">
        <f t="shared" si="8"/>
        <v>105</v>
      </c>
      <c r="W489" s="22">
        <v>1</v>
      </c>
      <c r="X489" s="22">
        <v>23</v>
      </c>
      <c r="Y489" s="22">
        <f t="shared" ref="Y489:Y491" si="11">SUM(W489:X489)</f>
        <v>24</v>
      </c>
      <c r="Z489" s="22">
        <v>25</v>
      </c>
      <c r="AA489" s="22">
        <v>36</v>
      </c>
      <c r="AB489" s="1">
        <f t="shared" si="9"/>
        <v>61</v>
      </c>
      <c r="AC489" s="22">
        <v>0</v>
      </c>
      <c r="AD489" s="22">
        <v>0</v>
      </c>
      <c r="AE489" s="22">
        <v>0</v>
      </c>
      <c r="AF489" s="22">
        <v>0</v>
      </c>
      <c r="AG489" s="22">
        <v>0</v>
      </c>
      <c r="AH489" s="22">
        <v>0</v>
      </c>
      <c r="AI489" s="1">
        <f t="shared" si="10"/>
        <v>100</v>
      </c>
      <c r="AJ489" s="1">
        <f t="shared" si="10"/>
        <v>127</v>
      </c>
      <c r="AK489" s="1">
        <f t="shared" si="10"/>
        <v>227</v>
      </c>
      <c r="AL489" s="22">
        <v>3</v>
      </c>
      <c r="AM489" s="22">
        <v>3</v>
      </c>
    </row>
    <row r="490" spans="1:39" x14ac:dyDescent="0.25">
      <c r="A490" t="s">
        <v>284</v>
      </c>
      <c r="B490" s="29"/>
      <c r="C490" s="30">
        <v>41182</v>
      </c>
      <c r="D490" s="31"/>
      <c r="E490" s="22">
        <v>23</v>
      </c>
      <c r="F490" s="22">
        <v>7</v>
      </c>
      <c r="G490" s="1">
        <f t="shared" si="3"/>
        <v>30</v>
      </c>
      <c r="H490" s="22">
        <v>0</v>
      </c>
      <c r="I490" s="22">
        <v>0</v>
      </c>
      <c r="J490" s="1">
        <f t="shared" si="4"/>
        <v>0</v>
      </c>
      <c r="K490" s="22">
        <v>0</v>
      </c>
      <c r="L490" s="22">
        <v>0</v>
      </c>
      <c r="M490" s="1">
        <f t="shared" si="5"/>
        <v>0</v>
      </c>
      <c r="N490" s="22">
        <v>2</v>
      </c>
      <c r="O490" s="22">
        <v>4</v>
      </c>
      <c r="P490" s="1">
        <f t="shared" si="6"/>
        <v>6</v>
      </c>
      <c r="Q490" s="22">
        <v>0</v>
      </c>
      <c r="R490" s="22">
        <v>0</v>
      </c>
      <c r="S490" s="1">
        <f t="shared" si="7"/>
        <v>0</v>
      </c>
      <c r="T490" s="22">
        <v>53</v>
      </c>
      <c r="U490" s="22">
        <v>53</v>
      </c>
      <c r="V490" s="1">
        <f t="shared" si="8"/>
        <v>106</v>
      </c>
      <c r="W490" s="22">
        <v>1</v>
      </c>
      <c r="X490" s="22">
        <v>23</v>
      </c>
      <c r="Y490" s="22">
        <f t="shared" si="11"/>
        <v>24</v>
      </c>
      <c r="Z490" s="22">
        <v>24</v>
      </c>
      <c r="AA490" s="22">
        <v>34</v>
      </c>
      <c r="AB490" s="1">
        <f t="shared" si="9"/>
        <v>58</v>
      </c>
      <c r="AC490" s="22">
        <v>0</v>
      </c>
      <c r="AD490" s="22">
        <v>0</v>
      </c>
      <c r="AE490" s="22">
        <v>0</v>
      </c>
      <c r="AF490" s="22">
        <v>0</v>
      </c>
      <c r="AG490" s="22">
        <v>0</v>
      </c>
      <c r="AH490" s="22">
        <v>0</v>
      </c>
      <c r="AI490" s="1">
        <f t="shared" si="10"/>
        <v>103</v>
      </c>
      <c r="AJ490" s="1">
        <f t="shared" si="10"/>
        <v>121</v>
      </c>
      <c r="AK490" s="1">
        <f t="shared" si="10"/>
        <v>224</v>
      </c>
      <c r="AL490" s="22">
        <v>2</v>
      </c>
      <c r="AM490" s="22">
        <v>2</v>
      </c>
    </row>
    <row r="491" spans="1:39" x14ac:dyDescent="0.25">
      <c r="A491" t="s">
        <v>284</v>
      </c>
      <c r="B491" s="29"/>
      <c r="C491" s="30">
        <v>41274</v>
      </c>
      <c r="D491" s="31"/>
      <c r="E491" s="22">
        <v>21</v>
      </c>
      <c r="F491" s="22">
        <v>6</v>
      </c>
      <c r="G491" s="1">
        <f t="shared" si="3"/>
        <v>27</v>
      </c>
      <c r="H491" s="22">
        <v>0</v>
      </c>
      <c r="I491" s="22">
        <v>0</v>
      </c>
      <c r="J491" s="1">
        <f t="shared" si="4"/>
        <v>0</v>
      </c>
      <c r="K491" s="22">
        <v>0</v>
      </c>
      <c r="L491" s="22">
        <v>0</v>
      </c>
      <c r="M491" s="1">
        <f t="shared" si="5"/>
        <v>0</v>
      </c>
      <c r="N491" s="22">
        <v>5</v>
      </c>
      <c r="O491" s="22">
        <v>5</v>
      </c>
      <c r="P491" s="1">
        <f t="shared" si="6"/>
        <v>10</v>
      </c>
      <c r="Q491" s="22">
        <v>0</v>
      </c>
      <c r="R491" s="22">
        <v>0</v>
      </c>
      <c r="S491" s="1">
        <f t="shared" si="7"/>
        <v>0</v>
      </c>
      <c r="T491" s="22">
        <v>44</v>
      </c>
      <c r="U491" s="22">
        <v>61</v>
      </c>
      <c r="V491" s="1">
        <f t="shared" si="8"/>
        <v>105</v>
      </c>
      <c r="W491" s="22">
        <v>4</v>
      </c>
      <c r="X491" s="22">
        <v>25</v>
      </c>
      <c r="Y491" s="22">
        <f t="shared" si="11"/>
        <v>29</v>
      </c>
      <c r="Z491" s="22">
        <v>21</v>
      </c>
      <c r="AA491" s="22">
        <v>35</v>
      </c>
      <c r="AB491" s="1">
        <f t="shared" si="9"/>
        <v>56</v>
      </c>
      <c r="AC491" s="22">
        <v>0</v>
      </c>
      <c r="AD491" s="22">
        <v>0</v>
      </c>
      <c r="AE491" s="22">
        <v>0</v>
      </c>
      <c r="AF491" s="22">
        <v>0</v>
      </c>
      <c r="AG491" s="22">
        <v>0</v>
      </c>
      <c r="AH491" s="22">
        <v>0</v>
      </c>
      <c r="AI491" s="1">
        <f t="shared" si="10"/>
        <v>95</v>
      </c>
      <c r="AJ491" s="1">
        <f t="shared" si="10"/>
        <v>132</v>
      </c>
      <c r="AK491" s="1">
        <f t="shared" si="10"/>
        <v>227</v>
      </c>
      <c r="AL491" s="22">
        <v>1</v>
      </c>
      <c r="AM491" s="22">
        <v>1</v>
      </c>
    </row>
    <row r="492" spans="1:39" ht="16.5" thickBot="1" x14ac:dyDescent="0.3">
      <c r="A492" t="s">
        <v>284</v>
      </c>
      <c r="B492" s="32"/>
      <c r="C492" s="33"/>
      <c r="D492" s="34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</row>
    <row r="493" spans="1:39" ht="16.5" thickTop="1" x14ac:dyDescent="0.25">
      <c r="A493" t="s">
        <v>284</v>
      </c>
      <c r="B493" s="26">
        <v>2013</v>
      </c>
      <c r="C493" s="27"/>
      <c r="D493" s="28" t="s">
        <v>192</v>
      </c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</row>
    <row r="494" spans="1:39" x14ac:dyDescent="0.25">
      <c r="A494" t="s">
        <v>284</v>
      </c>
      <c r="B494" s="29"/>
      <c r="C494" s="30">
        <v>41364</v>
      </c>
      <c r="D494" s="31"/>
      <c r="E494" s="1">
        <v>0</v>
      </c>
      <c r="F494" s="1">
        <v>0</v>
      </c>
      <c r="G494" s="1">
        <f t="shared" ref="G494:G502" si="12">SUM(E494:F494)</f>
        <v>0</v>
      </c>
      <c r="H494" s="22">
        <v>0</v>
      </c>
      <c r="I494" s="22">
        <v>0</v>
      </c>
      <c r="J494" s="1">
        <f t="shared" ref="J494:J502" si="13">SUM(H494:I494)</f>
        <v>0</v>
      </c>
      <c r="K494" s="22">
        <v>0</v>
      </c>
      <c r="L494" s="22">
        <v>0</v>
      </c>
      <c r="M494" s="1">
        <f t="shared" ref="M494:M502" si="14">SUM(K494:L494)</f>
        <v>0</v>
      </c>
      <c r="N494" s="22">
        <v>6</v>
      </c>
      <c r="O494" s="22">
        <v>0</v>
      </c>
      <c r="P494" s="1">
        <f t="shared" ref="P494:P502" si="15">SUM(N494:O494)</f>
        <v>6</v>
      </c>
      <c r="Q494" s="22">
        <v>0</v>
      </c>
      <c r="R494" s="22">
        <v>0</v>
      </c>
      <c r="S494" s="1">
        <f t="shared" ref="S494:S502" si="16">SUM(Q494:R494)</f>
        <v>0</v>
      </c>
      <c r="T494" s="22">
        <v>0</v>
      </c>
      <c r="U494" s="22">
        <v>0</v>
      </c>
      <c r="V494" s="1">
        <f t="shared" ref="V494:V502" si="17">SUM(T494:U494)</f>
        <v>0</v>
      </c>
      <c r="W494" s="22">
        <v>0</v>
      </c>
      <c r="X494" s="22">
        <v>0</v>
      </c>
      <c r="Y494" s="22">
        <v>0</v>
      </c>
      <c r="Z494" s="1">
        <v>0</v>
      </c>
      <c r="AA494" s="1">
        <v>0</v>
      </c>
      <c r="AB494" s="1">
        <f>SUM(Z494:AA494)</f>
        <v>0</v>
      </c>
      <c r="AC494" s="22">
        <v>0</v>
      </c>
      <c r="AD494" s="22">
        <v>0</v>
      </c>
      <c r="AE494" s="22">
        <v>0</v>
      </c>
      <c r="AF494" s="22">
        <v>0</v>
      </c>
      <c r="AG494" s="22">
        <v>0</v>
      </c>
      <c r="AH494" s="22">
        <v>0</v>
      </c>
      <c r="AI494" s="1">
        <f t="shared" ref="AI494:AK502" si="18">E494+H494+K494+N494+Q494+T494+W494+Z494+AC494+AF494</f>
        <v>6</v>
      </c>
      <c r="AJ494" s="1">
        <f t="shared" si="18"/>
        <v>0</v>
      </c>
      <c r="AK494" s="1">
        <f t="shared" si="18"/>
        <v>6</v>
      </c>
      <c r="AL494" s="1">
        <v>0</v>
      </c>
      <c r="AM494" s="1">
        <v>0</v>
      </c>
    </row>
    <row r="495" spans="1:39" x14ac:dyDescent="0.25">
      <c r="A495" t="s">
        <v>284</v>
      </c>
      <c r="B495" s="29"/>
      <c r="C495" s="30">
        <v>41455</v>
      </c>
      <c r="D495" s="31"/>
      <c r="E495" s="1">
        <v>0</v>
      </c>
      <c r="F495" s="1">
        <v>0</v>
      </c>
      <c r="G495" s="1">
        <f t="shared" si="12"/>
        <v>0</v>
      </c>
      <c r="H495" s="22">
        <v>0</v>
      </c>
      <c r="I495" s="22">
        <v>0</v>
      </c>
      <c r="J495" s="1">
        <f t="shared" si="13"/>
        <v>0</v>
      </c>
      <c r="K495" s="22">
        <v>0</v>
      </c>
      <c r="L495" s="22">
        <v>0</v>
      </c>
      <c r="M495" s="1">
        <f t="shared" si="14"/>
        <v>0</v>
      </c>
      <c r="N495" s="22">
        <v>9</v>
      </c>
      <c r="O495" s="22">
        <v>0</v>
      </c>
      <c r="P495" s="1">
        <f t="shared" si="15"/>
        <v>9</v>
      </c>
      <c r="Q495" s="22">
        <v>0</v>
      </c>
      <c r="R495" s="22">
        <v>0</v>
      </c>
      <c r="S495" s="1">
        <f t="shared" si="16"/>
        <v>0</v>
      </c>
      <c r="T495" s="22">
        <v>0</v>
      </c>
      <c r="U495" s="22">
        <v>0</v>
      </c>
      <c r="V495" s="1">
        <f t="shared" si="17"/>
        <v>0</v>
      </c>
      <c r="W495" s="22">
        <v>0</v>
      </c>
      <c r="X495" s="22">
        <v>0</v>
      </c>
      <c r="Y495" s="22">
        <v>0</v>
      </c>
      <c r="Z495" s="1">
        <v>0</v>
      </c>
      <c r="AA495" s="1">
        <v>0</v>
      </c>
      <c r="AB495" s="1">
        <f t="shared" ref="AB495:AB502" si="19">SUM(Z495:AA495)</f>
        <v>0</v>
      </c>
      <c r="AC495" s="22">
        <v>0</v>
      </c>
      <c r="AD495" s="22">
        <v>0</v>
      </c>
      <c r="AE495" s="22">
        <v>0</v>
      </c>
      <c r="AF495" s="22">
        <v>0</v>
      </c>
      <c r="AG495" s="22">
        <v>0</v>
      </c>
      <c r="AH495" s="22">
        <v>0</v>
      </c>
      <c r="AI495" s="1">
        <f t="shared" si="18"/>
        <v>9</v>
      </c>
      <c r="AJ495" s="1">
        <f t="shared" si="18"/>
        <v>0</v>
      </c>
      <c r="AK495" s="1">
        <f t="shared" si="18"/>
        <v>9</v>
      </c>
      <c r="AL495" s="1">
        <v>0</v>
      </c>
      <c r="AM495" s="1">
        <v>0</v>
      </c>
    </row>
    <row r="496" spans="1:39" x14ac:dyDescent="0.25">
      <c r="A496" t="s">
        <v>284</v>
      </c>
      <c r="B496" s="29"/>
      <c r="C496" s="30">
        <v>41547</v>
      </c>
      <c r="D496" s="31"/>
      <c r="E496" s="1">
        <v>0</v>
      </c>
      <c r="F496" s="1">
        <v>0</v>
      </c>
      <c r="G496" s="1">
        <f t="shared" si="12"/>
        <v>0</v>
      </c>
      <c r="H496" s="22">
        <v>0</v>
      </c>
      <c r="I496" s="22">
        <v>0</v>
      </c>
      <c r="J496" s="1">
        <f t="shared" si="13"/>
        <v>0</v>
      </c>
      <c r="K496" s="22">
        <v>0</v>
      </c>
      <c r="L496" s="22">
        <v>0</v>
      </c>
      <c r="M496" s="1">
        <f t="shared" si="14"/>
        <v>0</v>
      </c>
      <c r="N496" s="22">
        <v>6</v>
      </c>
      <c r="O496" s="22">
        <v>1</v>
      </c>
      <c r="P496" s="1">
        <f t="shared" si="15"/>
        <v>7</v>
      </c>
      <c r="Q496" s="22">
        <v>0</v>
      </c>
      <c r="R496" s="22">
        <v>0</v>
      </c>
      <c r="S496" s="1">
        <f t="shared" si="16"/>
        <v>0</v>
      </c>
      <c r="T496" s="22">
        <v>0</v>
      </c>
      <c r="U496" s="22">
        <v>0</v>
      </c>
      <c r="V496" s="1">
        <f t="shared" si="17"/>
        <v>0</v>
      </c>
      <c r="W496" s="22">
        <v>0</v>
      </c>
      <c r="X496" s="22">
        <v>0</v>
      </c>
      <c r="Y496" s="22">
        <v>0</v>
      </c>
      <c r="Z496" s="1">
        <v>0</v>
      </c>
      <c r="AA496" s="1">
        <v>0</v>
      </c>
      <c r="AB496" s="1">
        <f t="shared" si="19"/>
        <v>0</v>
      </c>
      <c r="AC496" s="22">
        <v>0</v>
      </c>
      <c r="AD496" s="22">
        <v>0</v>
      </c>
      <c r="AE496" s="22">
        <v>0</v>
      </c>
      <c r="AF496" s="22">
        <v>0</v>
      </c>
      <c r="AG496" s="22">
        <v>0</v>
      </c>
      <c r="AH496" s="22">
        <v>0</v>
      </c>
      <c r="AI496" s="1">
        <f t="shared" si="18"/>
        <v>6</v>
      </c>
      <c r="AJ496" s="1">
        <f t="shared" si="18"/>
        <v>1</v>
      </c>
      <c r="AK496" s="1">
        <f t="shared" si="18"/>
        <v>7</v>
      </c>
      <c r="AL496" s="1">
        <v>0</v>
      </c>
      <c r="AM496" s="1">
        <v>0</v>
      </c>
    </row>
    <row r="497" spans="1:39" x14ac:dyDescent="0.25">
      <c r="A497" t="s">
        <v>284</v>
      </c>
      <c r="B497" s="29"/>
      <c r="C497" s="30">
        <v>41639</v>
      </c>
      <c r="D497" s="31"/>
      <c r="E497" s="22">
        <v>0</v>
      </c>
      <c r="F497" s="22">
        <v>0</v>
      </c>
      <c r="G497" s="1">
        <f t="shared" si="12"/>
        <v>0</v>
      </c>
      <c r="H497" s="22">
        <v>0</v>
      </c>
      <c r="I497" s="22">
        <v>0</v>
      </c>
      <c r="J497" s="1">
        <f t="shared" si="13"/>
        <v>0</v>
      </c>
      <c r="K497" s="22">
        <v>0</v>
      </c>
      <c r="L497" s="22">
        <v>0</v>
      </c>
      <c r="M497" s="1">
        <f t="shared" si="14"/>
        <v>0</v>
      </c>
      <c r="N497" s="22">
        <v>3</v>
      </c>
      <c r="O497" s="22">
        <v>1</v>
      </c>
      <c r="P497" s="1">
        <f t="shared" si="15"/>
        <v>4</v>
      </c>
      <c r="Q497" s="22">
        <v>0</v>
      </c>
      <c r="R497" s="22">
        <v>0</v>
      </c>
      <c r="S497" s="1">
        <f t="shared" si="16"/>
        <v>0</v>
      </c>
      <c r="T497" s="22">
        <v>0</v>
      </c>
      <c r="U497" s="22">
        <v>0</v>
      </c>
      <c r="V497" s="1">
        <f t="shared" si="17"/>
        <v>0</v>
      </c>
      <c r="W497" s="22">
        <v>0</v>
      </c>
      <c r="X497" s="22">
        <v>0</v>
      </c>
      <c r="Y497" s="22">
        <v>0</v>
      </c>
      <c r="Z497" s="22">
        <v>0</v>
      </c>
      <c r="AA497" s="1">
        <v>0</v>
      </c>
      <c r="AB497" s="1">
        <f t="shared" si="19"/>
        <v>0</v>
      </c>
      <c r="AC497" s="22">
        <v>0</v>
      </c>
      <c r="AD497" s="22">
        <v>0</v>
      </c>
      <c r="AE497" s="22">
        <v>0</v>
      </c>
      <c r="AF497" s="22">
        <v>0</v>
      </c>
      <c r="AG497" s="22">
        <v>0</v>
      </c>
      <c r="AH497" s="22">
        <v>0</v>
      </c>
      <c r="AI497" s="1">
        <f t="shared" si="18"/>
        <v>3</v>
      </c>
      <c r="AJ497" s="1">
        <f t="shared" si="18"/>
        <v>1</v>
      </c>
      <c r="AK497" s="1">
        <f t="shared" si="18"/>
        <v>4</v>
      </c>
      <c r="AL497" s="22">
        <v>0</v>
      </c>
      <c r="AM497" s="22">
        <v>0</v>
      </c>
    </row>
    <row r="498" spans="1:39" x14ac:dyDescent="0.25">
      <c r="A498" t="s">
        <v>284</v>
      </c>
      <c r="B498" s="29">
        <v>2013</v>
      </c>
      <c r="C498" s="30"/>
      <c r="D498" s="31" t="s">
        <v>253</v>
      </c>
      <c r="E498" s="1"/>
      <c r="F498" s="1"/>
      <c r="G498" s="1"/>
      <c r="H498" s="22"/>
      <c r="I498" s="22"/>
      <c r="J498" s="1"/>
      <c r="K498" s="22"/>
      <c r="L498" s="22"/>
      <c r="M498" s="1"/>
      <c r="N498" s="1"/>
      <c r="O498" s="1"/>
      <c r="P498" s="1"/>
      <c r="Q498" s="22"/>
      <c r="R498" s="22"/>
      <c r="S498" s="1"/>
      <c r="T498" s="1"/>
      <c r="U498" s="1"/>
      <c r="V498" s="1"/>
      <c r="W498" s="22"/>
      <c r="X498" s="22"/>
      <c r="Y498" s="22"/>
      <c r="Z498" s="1"/>
      <c r="AA498" s="1"/>
      <c r="AB498" s="1"/>
      <c r="AC498" s="22"/>
      <c r="AD498" s="22"/>
      <c r="AE498" s="22"/>
      <c r="AF498" s="22"/>
      <c r="AG498" s="22"/>
      <c r="AH498" s="22"/>
      <c r="AI498" s="1"/>
      <c r="AJ498" s="1"/>
      <c r="AK498" s="1"/>
      <c r="AL498" s="1"/>
      <c r="AM498" s="1"/>
    </row>
    <row r="499" spans="1:39" x14ac:dyDescent="0.25">
      <c r="A499" t="s">
        <v>284</v>
      </c>
      <c r="B499" s="29"/>
      <c r="C499" s="30">
        <v>41364</v>
      </c>
      <c r="D499" s="31"/>
      <c r="E499" s="22">
        <v>24</v>
      </c>
      <c r="F499" s="22">
        <v>7</v>
      </c>
      <c r="G499" s="1">
        <f t="shared" si="12"/>
        <v>31</v>
      </c>
      <c r="H499" s="22">
        <v>0</v>
      </c>
      <c r="I499" s="22">
        <v>0</v>
      </c>
      <c r="J499" s="1">
        <f t="shared" si="13"/>
        <v>0</v>
      </c>
      <c r="K499" s="22">
        <v>0</v>
      </c>
      <c r="L499" s="22">
        <v>0</v>
      </c>
      <c r="M499" s="1">
        <f t="shared" si="14"/>
        <v>0</v>
      </c>
      <c r="N499" s="22">
        <v>6</v>
      </c>
      <c r="O499" s="22">
        <v>4</v>
      </c>
      <c r="P499" s="1">
        <f t="shared" si="15"/>
        <v>10</v>
      </c>
      <c r="Q499" s="22">
        <v>0</v>
      </c>
      <c r="R499" s="22">
        <v>0</v>
      </c>
      <c r="S499" s="1">
        <f t="shared" si="16"/>
        <v>0</v>
      </c>
      <c r="T499" s="22">
        <v>41</v>
      </c>
      <c r="U499" s="22">
        <v>68</v>
      </c>
      <c r="V499" s="1">
        <f t="shared" si="17"/>
        <v>109</v>
      </c>
      <c r="W499" s="22">
        <v>3</v>
      </c>
      <c r="X499" s="22">
        <v>27</v>
      </c>
      <c r="Y499" s="22">
        <f>SUM(W499:X499)</f>
        <v>30</v>
      </c>
      <c r="Z499" s="22">
        <v>19</v>
      </c>
      <c r="AA499" s="22">
        <v>38</v>
      </c>
      <c r="AB499" s="1">
        <f t="shared" si="19"/>
        <v>57</v>
      </c>
      <c r="AC499" s="22">
        <v>0</v>
      </c>
      <c r="AD499" s="22">
        <v>0</v>
      </c>
      <c r="AE499" s="22">
        <v>0</v>
      </c>
      <c r="AF499" s="22">
        <v>0</v>
      </c>
      <c r="AG499" s="22">
        <v>0</v>
      </c>
      <c r="AH499" s="22">
        <v>0</v>
      </c>
      <c r="AI499" s="1">
        <f t="shared" si="18"/>
        <v>93</v>
      </c>
      <c r="AJ499" s="1">
        <f t="shared" si="18"/>
        <v>144</v>
      </c>
      <c r="AK499" s="1">
        <f t="shared" si="18"/>
        <v>237</v>
      </c>
      <c r="AL499" s="22">
        <v>0</v>
      </c>
      <c r="AM499" s="22">
        <v>0</v>
      </c>
    </row>
    <row r="500" spans="1:39" x14ac:dyDescent="0.25">
      <c r="A500" t="s">
        <v>284</v>
      </c>
      <c r="B500" s="29"/>
      <c r="C500" s="30">
        <v>41455</v>
      </c>
      <c r="D500" s="31"/>
      <c r="E500" s="22">
        <v>17</v>
      </c>
      <c r="F500" s="22">
        <v>8</v>
      </c>
      <c r="G500" s="1">
        <f t="shared" si="12"/>
        <v>25</v>
      </c>
      <c r="H500" s="22">
        <v>0</v>
      </c>
      <c r="I500" s="22">
        <v>0</v>
      </c>
      <c r="J500" s="1">
        <f t="shared" si="13"/>
        <v>0</v>
      </c>
      <c r="K500" s="22">
        <v>0</v>
      </c>
      <c r="L500" s="22">
        <v>0</v>
      </c>
      <c r="M500" s="1">
        <f t="shared" si="14"/>
        <v>0</v>
      </c>
      <c r="N500" s="22">
        <v>8</v>
      </c>
      <c r="O500" s="22">
        <v>5</v>
      </c>
      <c r="P500" s="1">
        <f t="shared" si="15"/>
        <v>13</v>
      </c>
      <c r="Q500" s="22">
        <v>0</v>
      </c>
      <c r="R500" s="22">
        <v>0</v>
      </c>
      <c r="S500" s="1">
        <f t="shared" si="16"/>
        <v>0</v>
      </c>
      <c r="T500" s="22">
        <v>34</v>
      </c>
      <c r="U500" s="22">
        <v>102</v>
      </c>
      <c r="V500" s="1">
        <f t="shared" si="17"/>
        <v>136</v>
      </c>
      <c r="W500" s="22">
        <v>0</v>
      </c>
      <c r="X500" s="22">
        <v>0</v>
      </c>
      <c r="Y500" s="22">
        <v>0</v>
      </c>
      <c r="Z500" s="22">
        <v>19</v>
      </c>
      <c r="AA500" s="22">
        <v>39</v>
      </c>
      <c r="AB500" s="1">
        <f t="shared" si="19"/>
        <v>58</v>
      </c>
      <c r="AC500" s="22">
        <v>0</v>
      </c>
      <c r="AD500" s="22">
        <v>0</v>
      </c>
      <c r="AE500" s="22">
        <v>0</v>
      </c>
      <c r="AF500" s="22">
        <v>0</v>
      </c>
      <c r="AG500" s="22">
        <v>0</v>
      </c>
      <c r="AH500" s="22">
        <v>0</v>
      </c>
      <c r="AI500" s="1">
        <f t="shared" si="18"/>
        <v>78</v>
      </c>
      <c r="AJ500" s="1">
        <f t="shared" si="18"/>
        <v>154</v>
      </c>
      <c r="AK500" s="1">
        <f t="shared" si="18"/>
        <v>232</v>
      </c>
      <c r="AL500" s="22">
        <v>1</v>
      </c>
      <c r="AM500" s="22">
        <v>1</v>
      </c>
    </row>
    <row r="501" spans="1:39" x14ac:dyDescent="0.25">
      <c r="A501" t="s">
        <v>284</v>
      </c>
      <c r="B501" s="29"/>
      <c r="C501" s="30">
        <v>41547</v>
      </c>
      <c r="D501" s="31"/>
      <c r="E501" s="22">
        <v>14</v>
      </c>
      <c r="F501" s="22">
        <v>3</v>
      </c>
      <c r="G501" s="1">
        <f t="shared" si="12"/>
        <v>17</v>
      </c>
      <c r="H501" s="22">
        <v>0</v>
      </c>
      <c r="I501" s="22">
        <v>0</v>
      </c>
      <c r="J501" s="1">
        <f t="shared" si="13"/>
        <v>0</v>
      </c>
      <c r="K501" s="22">
        <v>0</v>
      </c>
      <c r="L501" s="22">
        <v>0</v>
      </c>
      <c r="M501" s="1">
        <f t="shared" si="14"/>
        <v>0</v>
      </c>
      <c r="N501" s="22">
        <v>7</v>
      </c>
      <c r="O501" s="22">
        <v>5</v>
      </c>
      <c r="P501" s="1">
        <f t="shared" si="15"/>
        <v>12</v>
      </c>
      <c r="Q501" s="22">
        <v>0</v>
      </c>
      <c r="R501" s="22">
        <v>0</v>
      </c>
      <c r="S501" s="1">
        <f t="shared" si="16"/>
        <v>0</v>
      </c>
      <c r="T501" s="22">
        <v>22</v>
      </c>
      <c r="U501" s="22">
        <v>113</v>
      </c>
      <c r="V501" s="1">
        <f t="shared" si="17"/>
        <v>135</v>
      </c>
      <c r="W501" s="22">
        <v>0</v>
      </c>
      <c r="X501" s="22">
        <v>0</v>
      </c>
      <c r="Y501" s="22">
        <v>0</v>
      </c>
      <c r="Z501" s="22">
        <v>11</v>
      </c>
      <c r="AA501" s="22">
        <v>41</v>
      </c>
      <c r="AB501" s="1">
        <f t="shared" si="19"/>
        <v>52</v>
      </c>
      <c r="AC501" s="22">
        <v>0</v>
      </c>
      <c r="AD501" s="22">
        <v>0</v>
      </c>
      <c r="AE501" s="22">
        <v>0</v>
      </c>
      <c r="AF501" s="22">
        <v>0</v>
      </c>
      <c r="AG501" s="22">
        <v>0</v>
      </c>
      <c r="AH501" s="22">
        <v>0</v>
      </c>
      <c r="AI501" s="1">
        <f t="shared" si="18"/>
        <v>54</v>
      </c>
      <c r="AJ501" s="1">
        <f t="shared" si="18"/>
        <v>162</v>
      </c>
      <c r="AK501" s="1">
        <f t="shared" si="18"/>
        <v>216</v>
      </c>
      <c r="AL501" s="22">
        <v>1</v>
      </c>
      <c r="AM501" s="22">
        <v>1</v>
      </c>
    </row>
    <row r="502" spans="1:39" x14ac:dyDescent="0.25">
      <c r="A502" t="s">
        <v>284</v>
      </c>
      <c r="B502" s="29"/>
      <c r="C502" s="30">
        <v>41639</v>
      </c>
      <c r="D502" s="31"/>
      <c r="E502" s="22">
        <v>12</v>
      </c>
      <c r="F502" s="22">
        <v>5</v>
      </c>
      <c r="G502" s="1">
        <f t="shared" si="12"/>
        <v>17</v>
      </c>
      <c r="H502" s="22">
        <v>0</v>
      </c>
      <c r="I502" s="22">
        <v>0</v>
      </c>
      <c r="J502" s="1">
        <f t="shared" si="13"/>
        <v>0</v>
      </c>
      <c r="K502" s="22">
        <v>0</v>
      </c>
      <c r="L502" s="22">
        <v>0</v>
      </c>
      <c r="M502" s="1">
        <f t="shared" si="14"/>
        <v>0</v>
      </c>
      <c r="N502" s="22">
        <v>8</v>
      </c>
      <c r="O502" s="22">
        <v>5</v>
      </c>
      <c r="P502" s="1">
        <f t="shared" si="15"/>
        <v>13</v>
      </c>
      <c r="Q502" s="22">
        <v>0</v>
      </c>
      <c r="R502" s="22">
        <v>0</v>
      </c>
      <c r="S502" s="1">
        <f t="shared" si="16"/>
        <v>0</v>
      </c>
      <c r="T502" s="22">
        <v>16</v>
      </c>
      <c r="U502" s="22">
        <v>105</v>
      </c>
      <c r="V502" s="1">
        <f t="shared" si="17"/>
        <v>121</v>
      </c>
      <c r="W502" s="22">
        <v>0</v>
      </c>
      <c r="X502" s="22">
        <v>0</v>
      </c>
      <c r="Y502" s="22">
        <v>0</v>
      </c>
      <c r="Z502" s="22">
        <v>8</v>
      </c>
      <c r="AA502" s="22">
        <v>41</v>
      </c>
      <c r="AB502" s="1">
        <f t="shared" si="19"/>
        <v>49</v>
      </c>
      <c r="AC502" s="22">
        <v>0</v>
      </c>
      <c r="AD502" s="22">
        <v>0</v>
      </c>
      <c r="AE502" s="22">
        <v>0</v>
      </c>
      <c r="AF502" s="22">
        <v>0</v>
      </c>
      <c r="AG502" s="22">
        <v>0</v>
      </c>
      <c r="AH502" s="22">
        <v>0</v>
      </c>
      <c r="AI502" s="1">
        <f t="shared" si="18"/>
        <v>44</v>
      </c>
      <c r="AJ502" s="1">
        <f t="shared" si="18"/>
        <v>156</v>
      </c>
      <c r="AK502" s="1">
        <f t="shared" si="18"/>
        <v>200</v>
      </c>
      <c r="AL502" s="22">
        <v>0</v>
      </c>
      <c r="AM502" s="22">
        <v>0</v>
      </c>
    </row>
    <row r="503" spans="1:39" ht="16.5" thickBot="1" x14ac:dyDescent="0.3">
      <c r="A503" t="s">
        <v>284</v>
      </c>
      <c r="B503" s="32"/>
      <c r="C503" s="33"/>
      <c r="D503" s="34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</row>
    <row r="504" spans="1:39" ht="16.5" thickTop="1" x14ac:dyDescent="0.25">
      <c r="A504" t="s">
        <v>284</v>
      </c>
      <c r="B504" s="26">
        <v>2014</v>
      </c>
      <c r="C504" s="27"/>
      <c r="D504" s="28" t="s">
        <v>192</v>
      </c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</row>
    <row r="505" spans="1:39" x14ac:dyDescent="0.25">
      <c r="A505" t="s">
        <v>284</v>
      </c>
      <c r="B505" s="29"/>
      <c r="C505" s="30">
        <v>41729</v>
      </c>
      <c r="D505" s="31"/>
      <c r="E505" s="22">
        <v>0</v>
      </c>
      <c r="F505" s="1">
        <v>0</v>
      </c>
      <c r="G505" s="1">
        <f t="shared" ref="G505:G512" si="20">SUM(E505:F505)</f>
        <v>0</v>
      </c>
      <c r="H505" s="22">
        <v>0</v>
      </c>
      <c r="I505" s="22">
        <v>0</v>
      </c>
      <c r="J505" s="1">
        <f t="shared" ref="J505:J512" si="21">SUM(H505:I505)</f>
        <v>0</v>
      </c>
      <c r="K505" s="22">
        <v>0</v>
      </c>
      <c r="L505" s="22">
        <v>0</v>
      </c>
      <c r="M505" s="1">
        <f t="shared" ref="M505:M512" si="22">SUM(K505:L505)</f>
        <v>0</v>
      </c>
      <c r="N505" s="22">
        <v>0</v>
      </c>
      <c r="O505" s="22">
        <v>1</v>
      </c>
      <c r="P505" s="1">
        <f t="shared" ref="P505:P512" si="23">SUM(N505:O505)</f>
        <v>1</v>
      </c>
      <c r="Q505" s="22">
        <v>0</v>
      </c>
      <c r="R505" s="22">
        <v>0</v>
      </c>
      <c r="S505" s="1">
        <f t="shared" ref="S505:S512" si="24">SUM(Q505:R505)</f>
        <v>0</v>
      </c>
      <c r="T505" s="22">
        <v>0</v>
      </c>
      <c r="U505" s="22">
        <v>0</v>
      </c>
      <c r="V505" s="1">
        <f t="shared" ref="V505:V512" si="25">SUM(T505:U505)</f>
        <v>0</v>
      </c>
      <c r="W505" s="22">
        <v>0</v>
      </c>
      <c r="X505" s="22">
        <v>0</v>
      </c>
      <c r="Y505" s="22">
        <v>0</v>
      </c>
      <c r="Z505" s="1">
        <v>2</v>
      </c>
      <c r="AA505" s="1">
        <v>0</v>
      </c>
      <c r="AB505" s="1">
        <f>SUM(Z505:AA505)</f>
        <v>2</v>
      </c>
      <c r="AC505" s="22">
        <v>0</v>
      </c>
      <c r="AD505" s="22">
        <v>0</v>
      </c>
      <c r="AE505" s="22">
        <v>0</v>
      </c>
      <c r="AF505" s="22">
        <v>0</v>
      </c>
      <c r="AG505" s="22">
        <v>0</v>
      </c>
      <c r="AH505" s="22">
        <v>0</v>
      </c>
      <c r="AI505" s="1">
        <f t="shared" ref="AI505:AK513" si="26">E505+H505+K505+N505+Q505+T505+W505+Z505+AC505+AF505</f>
        <v>2</v>
      </c>
      <c r="AJ505" s="1">
        <f t="shared" si="26"/>
        <v>1</v>
      </c>
      <c r="AK505" s="1">
        <f t="shared" si="26"/>
        <v>3</v>
      </c>
      <c r="AL505" s="1">
        <v>0</v>
      </c>
      <c r="AM505" s="1">
        <v>0</v>
      </c>
    </row>
    <row r="506" spans="1:39" x14ac:dyDescent="0.25">
      <c r="A506" t="s">
        <v>284</v>
      </c>
      <c r="B506" s="29"/>
      <c r="C506" s="30">
        <v>41820</v>
      </c>
      <c r="D506" s="31"/>
      <c r="E506" s="22">
        <v>1</v>
      </c>
      <c r="F506" s="1">
        <v>0</v>
      </c>
      <c r="G506" s="1">
        <f t="shared" si="20"/>
        <v>1</v>
      </c>
      <c r="H506" s="22">
        <v>0</v>
      </c>
      <c r="I506" s="22">
        <v>0</v>
      </c>
      <c r="J506" s="1">
        <f t="shared" si="21"/>
        <v>0</v>
      </c>
      <c r="K506" s="22">
        <v>0</v>
      </c>
      <c r="L506" s="22">
        <v>0</v>
      </c>
      <c r="M506" s="1">
        <f t="shared" si="22"/>
        <v>0</v>
      </c>
      <c r="N506" s="22">
        <v>1</v>
      </c>
      <c r="O506" s="22">
        <v>1</v>
      </c>
      <c r="P506" s="1">
        <f t="shared" si="23"/>
        <v>2</v>
      </c>
      <c r="Q506" s="22">
        <v>0</v>
      </c>
      <c r="R506" s="22">
        <v>0</v>
      </c>
      <c r="S506" s="1">
        <f t="shared" si="24"/>
        <v>0</v>
      </c>
      <c r="T506" s="22">
        <v>1</v>
      </c>
      <c r="U506" s="22">
        <v>0</v>
      </c>
      <c r="V506" s="1">
        <f t="shared" si="25"/>
        <v>1</v>
      </c>
      <c r="W506" s="22">
        <v>0</v>
      </c>
      <c r="X506" s="22">
        <v>0</v>
      </c>
      <c r="Y506" s="22">
        <v>0</v>
      </c>
      <c r="Z506" s="1">
        <v>2</v>
      </c>
      <c r="AA506" s="1">
        <v>1</v>
      </c>
      <c r="AB506" s="1">
        <f t="shared" ref="AB506:AB512" si="27">SUM(Z506:AA506)</f>
        <v>3</v>
      </c>
      <c r="AC506" s="22">
        <v>0</v>
      </c>
      <c r="AD506" s="22">
        <v>0</v>
      </c>
      <c r="AE506" s="22">
        <v>0</v>
      </c>
      <c r="AF506" s="22">
        <v>0</v>
      </c>
      <c r="AG506" s="22">
        <v>0</v>
      </c>
      <c r="AH506" s="22">
        <v>0</v>
      </c>
      <c r="AI506" s="1">
        <f t="shared" si="26"/>
        <v>5</v>
      </c>
      <c r="AJ506" s="1">
        <f t="shared" si="26"/>
        <v>2</v>
      </c>
      <c r="AK506" s="1">
        <f t="shared" si="26"/>
        <v>7</v>
      </c>
      <c r="AL506" s="1">
        <v>0</v>
      </c>
      <c r="AM506" s="1">
        <v>0</v>
      </c>
    </row>
    <row r="507" spans="1:39" x14ac:dyDescent="0.25">
      <c r="A507" t="s">
        <v>284</v>
      </c>
      <c r="B507" s="29"/>
      <c r="C507" s="30">
        <v>41912</v>
      </c>
      <c r="D507" s="31"/>
      <c r="E507" s="22">
        <v>0</v>
      </c>
      <c r="F507" s="1">
        <v>0</v>
      </c>
      <c r="G507" s="1">
        <f t="shared" si="20"/>
        <v>0</v>
      </c>
      <c r="H507" s="22">
        <v>0</v>
      </c>
      <c r="I507" s="22">
        <v>0</v>
      </c>
      <c r="J507" s="1">
        <f t="shared" si="21"/>
        <v>0</v>
      </c>
      <c r="K507" s="22">
        <v>0</v>
      </c>
      <c r="L507" s="22">
        <v>0</v>
      </c>
      <c r="M507" s="1">
        <f t="shared" si="22"/>
        <v>0</v>
      </c>
      <c r="N507" s="22">
        <v>4</v>
      </c>
      <c r="O507" s="22">
        <v>0</v>
      </c>
      <c r="P507" s="1">
        <f t="shared" si="23"/>
        <v>4</v>
      </c>
      <c r="Q507" s="22">
        <v>0</v>
      </c>
      <c r="R507" s="22">
        <v>0</v>
      </c>
      <c r="S507" s="1">
        <f t="shared" si="24"/>
        <v>0</v>
      </c>
      <c r="T507" s="22">
        <v>1</v>
      </c>
      <c r="U507" s="22">
        <v>0</v>
      </c>
      <c r="V507" s="1">
        <f t="shared" si="25"/>
        <v>1</v>
      </c>
      <c r="W507" s="22">
        <v>0</v>
      </c>
      <c r="X507" s="22">
        <v>0</v>
      </c>
      <c r="Y507" s="22">
        <v>0</v>
      </c>
      <c r="Z507" s="1">
        <v>0</v>
      </c>
      <c r="AA507" s="1">
        <v>4</v>
      </c>
      <c r="AB507" s="1">
        <f t="shared" si="27"/>
        <v>4</v>
      </c>
      <c r="AC507" s="22">
        <v>0</v>
      </c>
      <c r="AD507" s="22">
        <v>0</v>
      </c>
      <c r="AE507" s="22">
        <v>0</v>
      </c>
      <c r="AF507" s="22">
        <v>0</v>
      </c>
      <c r="AG507" s="22">
        <v>0</v>
      </c>
      <c r="AH507" s="22">
        <v>0</v>
      </c>
      <c r="AI507" s="1">
        <f t="shared" si="26"/>
        <v>5</v>
      </c>
      <c r="AJ507" s="1">
        <f t="shared" si="26"/>
        <v>4</v>
      </c>
      <c r="AK507" s="1">
        <f t="shared" si="26"/>
        <v>9</v>
      </c>
      <c r="AL507" s="1">
        <v>0</v>
      </c>
      <c r="AM507" s="1">
        <v>0</v>
      </c>
    </row>
    <row r="508" spans="1:39" x14ac:dyDescent="0.25">
      <c r="A508" t="s">
        <v>284</v>
      </c>
      <c r="B508" s="29"/>
      <c r="C508" s="30">
        <v>42004</v>
      </c>
      <c r="D508" s="31"/>
      <c r="E508" s="22">
        <v>0</v>
      </c>
      <c r="F508" s="22">
        <v>0</v>
      </c>
      <c r="G508" s="1">
        <f t="shared" si="20"/>
        <v>0</v>
      </c>
      <c r="H508" s="22">
        <v>0</v>
      </c>
      <c r="I508" s="22">
        <v>0</v>
      </c>
      <c r="J508" s="1">
        <f t="shared" si="21"/>
        <v>0</v>
      </c>
      <c r="K508" s="22">
        <v>0</v>
      </c>
      <c r="L508" s="22">
        <v>0</v>
      </c>
      <c r="M508" s="1">
        <f t="shared" si="22"/>
        <v>0</v>
      </c>
      <c r="N508" s="22">
        <v>2</v>
      </c>
      <c r="O508" s="22">
        <v>1</v>
      </c>
      <c r="P508" s="1">
        <f t="shared" si="23"/>
        <v>3</v>
      </c>
      <c r="Q508" s="22">
        <v>0</v>
      </c>
      <c r="R508" s="22">
        <v>0</v>
      </c>
      <c r="S508" s="1">
        <f t="shared" si="24"/>
        <v>0</v>
      </c>
      <c r="T508" s="22">
        <v>0</v>
      </c>
      <c r="U508" s="22">
        <v>0</v>
      </c>
      <c r="V508" s="1">
        <f t="shared" si="25"/>
        <v>0</v>
      </c>
      <c r="W508" s="22">
        <v>0</v>
      </c>
      <c r="X508" s="22">
        <v>0</v>
      </c>
      <c r="Y508" s="22">
        <v>0</v>
      </c>
      <c r="Z508" s="22">
        <v>0</v>
      </c>
      <c r="AA508" s="1">
        <v>4</v>
      </c>
      <c r="AB508" s="1">
        <f t="shared" si="27"/>
        <v>4</v>
      </c>
      <c r="AC508" s="22">
        <v>0</v>
      </c>
      <c r="AD508" s="22">
        <v>0</v>
      </c>
      <c r="AE508" s="22">
        <v>0</v>
      </c>
      <c r="AF508" s="22">
        <v>0</v>
      </c>
      <c r="AG508" s="22">
        <v>0</v>
      </c>
      <c r="AH508" s="22">
        <v>0</v>
      </c>
      <c r="AI508" s="1">
        <f t="shared" si="26"/>
        <v>2</v>
      </c>
      <c r="AJ508" s="1">
        <f t="shared" si="26"/>
        <v>5</v>
      </c>
      <c r="AK508" s="1">
        <f t="shared" si="26"/>
        <v>7</v>
      </c>
      <c r="AL508" s="22">
        <v>0</v>
      </c>
      <c r="AM508" s="22">
        <v>0</v>
      </c>
    </row>
    <row r="509" spans="1:39" x14ac:dyDescent="0.25">
      <c r="A509" t="s">
        <v>284</v>
      </c>
      <c r="B509" s="29">
        <v>2014</v>
      </c>
      <c r="C509" s="30"/>
      <c r="D509" s="31" t="s">
        <v>253</v>
      </c>
      <c r="E509" s="1"/>
      <c r="F509" s="1"/>
      <c r="G509" s="1"/>
      <c r="H509" s="22"/>
      <c r="I509" s="22"/>
      <c r="J509" s="1"/>
      <c r="K509" s="22"/>
      <c r="L509" s="22"/>
      <c r="M509" s="1"/>
      <c r="N509" s="1"/>
      <c r="O509" s="1"/>
      <c r="P509" s="1"/>
      <c r="Q509" s="22"/>
      <c r="R509" s="22"/>
      <c r="S509" s="1"/>
      <c r="T509" s="1"/>
      <c r="U509" s="1"/>
      <c r="V509" s="1"/>
      <c r="W509" s="22"/>
      <c r="X509" s="22"/>
      <c r="Y509" s="22"/>
      <c r="Z509" s="1"/>
      <c r="AA509" s="1"/>
      <c r="AB509" s="1"/>
      <c r="AC509" s="22"/>
      <c r="AD509" s="22"/>
      <c r="AE509" s="22"/>
      <c r="AF509" s="22"/>
      <c r="AG509" s="22"/>
      <c r="AH509" s="22"/>
      <c r="AI509" s="1"/>
      <c r="AJ509" s="1"/>
      <c r="AK509" s="1"/>
      <c r="AL509" s="1"/>
      <c r="AM509" s="1"/>
    </row>
    <row r="510" spans="1:39" x14ac:dyDescent="0.25">
      <c r="A510" t="s">
        <v>284</v>
      </c>
      <c r="B510" s="29"/>
      <c r="C510" s="30">
        <v>41729</v>
      </c>
      <c r="D510" s="31"/>
      <c r="E510" s="22">
        <v>10</v>
      </c>
      <c r="F510" s="22">
        <v>3</v>
      </c>
      <c r="G510" s="1">
        <f t="shared" si="20"/>
        <v>13</v>
      </c>
      <c r="H510" s="22">
        <v>0</v>
      </c>
      <c r="I510" s="22">
        <v>0</v>
      </c>
      <c r="J510" s="1">
        <f t="shared" si="21"/>
        <v>0</v>
      </c>
      <c r="K510" s="22">
        <v>0</v>
      </c>
      <c r="L510" s="22">
        <v>0</v>
      </c>
      <c r="M510" s="1">
        <f t="shared" si="22"/>
        <v>0</v>
      </c>
      <c r="N510" s="22">
        <v>4</v>
      </c>
      <c r="O510" s="22">
        <v>5</v>
      </c>
      <c r="P510" s="1">
        <f t="shared" si="23"/>
        <v>9</v>
      </c>
      <c r="Q510" s="22">
        <v>0</v>
      </c>
      <c r="R510" s="22">
        <v>0</v>
      </c>
      <c r="S510" s="1">
        <f t="shared" si="24"/>
        <v>0</v>
      </c>
      <c r="T510" s="22">
        <v>10</v>
      </c>
      <c r="U510" s="22">
        <v>105</v>
      </c>
      <c r="V510" s="1">
        <f t="shared" si="25"/>
        <v>115</v>
      </c>
      <c r="W510" s="22">
        <v>0</v>
      </c>
      <c r="X510" s="22">
        <v>1</v>
      </c>
      <c r="Y510" s="22">
        <f>SUM(W510:X510)</f>
        <v>1</v>
      </c>
      <c r="Z510" s="22">
        <v>8</v>
      </c>
      <c r="AA510" s="22">
        <v>40</v>
      </c>
      <c r="AB510" s="1">
        <f t="shared" si="27"/>
        <v>48</v>
      </c>
      <c r="AC510" s="22">
        <v>0</v>
      </c>
      <c r="AD510" s="22">
        <v>0</v>
      </c>
      <c r="AE510" s="22">
        <v>0</v>
      </c>
      <c r="AF510" s="22">
        <v>0</v>
      </c>
      <c r="AG510" s="22">
        <v>0</v>
      </c>
      <c r="AH510" s="22">
        <v>0</v>
      </c>
      <c r="AI510" s="1">
        <f t="shared" si="26"/>
        <v>32</v>
      </c>
      <c r="AJ510" s="1">
        <f t="shared" si="26"/>
        <v>154</v>
      </c>
      <c r="AK510" s="1">
        <f t="shared" si="26"/>
        <v>186</v>
      </c>
      <c r="AL510" s="22">
        <v>0</v>
      </c>
      <c r="AM510" s="22">
        <v>0</v>
      </c>
    </row>
    <row r="511" spans="1:39" x14ac:dyDescent="0.25">
      <c r="A511" t="s">
        <v>284</v>
      </c>
      <c r="B511" s="29"/>
      <c r="C511" s="30">
        <v>41820</v>
      </c>
      <c r="D511" s="31"/>
      <c r="E511" s="22">
        <v>9</v>
      </c>
      <c r="F511" s="22">
        <v>0</v>
      </c>
      <c r="G511" s="1">
        <f t="shared" si="20"/>
        <v>9</v>
      </c>
      <c r="H511" s="22">
        <v>0</v>
      </c>
      <c r="I511" s="22">
        <v>0</v>
      </c>
      <c r="J511" s="1">
        <f t="shared" si="21"/>
        <v>0</v>
      </c>
      <c r="K511" s="22">
        <v>0</v>
      </c>
      <c r="L511" s="22">
        <v>0</v>
      </c>
      <c r="M511" s="1">
        <f t="shared" si="22"/>
        <v>0</v>
      </c>
      <c r="N511" s="22">
        <v>4</v>
      </c>
      <c r="O511" s="22">
        <v>7</v>
      </c>
      <c r="P511" s="1">
        <f t="shared" si="23"/>
        <v>11</v>
      </c>
      <c r="Q511" s="22">
        <v>0</v>
      </c>
      <c r="R511" s="22">
        <v>0</v>
      </c>
      <c r="S511" s="1">
        <f t="shared" si="24"/>
        <v>0</v>
      </c>
      <c r="T511" s="22">
        <v>7</v>
      </c>
      <c r="U511" s="22">
        <v>107</v>
      </c>
      <c r="V511" s="1">
        <f t="shared" si="25"/>
        <v>114</v>
      </c>
      <c r="W511" s="22">
        <v>0</v>
      </c>
      <c r="X511" s="22">
        <v>1</v>
      </c>
      <c r="Y511" s="22">
        <f>SUM(W511:X511)</f>
        <v>1</v>
      </c>
      <c r="Z511" s="22">
        <v>3</v>
      </c>
      <c r="AA511" s="22">
        <v>41</v>
      </c>
      <c r="AB511" s="1">
        <f t="shared" si="27"/>
        <v>44</v>
      </c>
      <c r="AC511" s="22">
        <v>0</v>
      </c>
      <c r="AD511" s="22">
        <v>0</v>
      </c>
      <c r="AE511" s="22">
        <v>0</v>
      </c>
      <c r="AF511" s="22">
        <v>0</v>
      </c>
      <c r="AG511" s="22">
        <v>0</v>
      </c>
      <c r="AH511" s="22">
        <v>0</v>
      </c>
      <c r="AI511" s="1">
        <f t="shared" si="26"/>
        <v>23</v>
      </c>
      <c r="AJ511" s="1">
        <f t="shared" si="26"/>
        <v>156</v>
      </c>
      <c r="AK511" s="1">
        <f t="shared" si="26"/>
        <v>179</v>
      </c>
      <c r="AL511" s="22">
        <v>0</v>
      </c>
      <c r="AM511" s="22">
        <v>0</v>
      </c>
    </row>
    <row r="512" spans="1:39" x14ac:dyDescent="0.25">
      <c r="A512" t="s">
        <v>284</v>
      </c>
      <c r="B512" s="29"/>
      <c r="C512" s="30">
        <v>41912</v>
      </c>
      <c r="D512" s="31"/>
      <c r="E512" s="22">
        <v>11</v>
      </c>
      <c r="F512" s="22">
        <v>2</v>
      </c>
      <c r="G512" s="1">
        <f t="shared" si="20"/>
        <v>13</v>
      </c>
      <c r="H512" s="22">
        <v>0</v>
      </c>
      <c r="I512" s="22">
        <v>0</v>
      </c>
      <c r="J512" s="1">
        <f t="shared" si="21"/>
        <v>0</v>
      </c>
      <c r="K512" s="22">
        <v>0</v>
      </c>
      <c r="L512" s="22">
        <v>0</v>
      </c>
      <c r="M512" s="1">
        <f t="shared" si="22"/>
        <v>0</v>
      </c>
      <c r="N512" s="22">
        <v>1</v>
      </c>
      <c r="O512" s="22">
        <v>8</v>
      </c>
      <c r="P512" s="1">
        <f t="shared" si="23"/>
        <v>9</v>
      </c>
      <c r="Q512" s="22">
        <v>0</v>
      </c>
      <c r="R512" s="22">
        <v>0</v>
      </c>
      <c r="S512" s="1">
        <f t="shared" si="24"/>
        <v>0</v>
      </c>
      <c r="T512" s="22">
        <v>6</v>
      </c>
      <c r="U512" s="22">
        <v>109</v>
      </c>
      <c r="V512" s="1">
        <f t="shared" si="25"/>
        <v>115</v>
      </c>
      <c r="W512" s="22">
        <v>0</v>
      </c>
      <c r="X512" s="22">
        <v>0</v>
      </c>
      <c r="Y512" s="22">
        <v>0</v>
      </c>
      <c r="Z512" s="22">
        <v>2</v>
      </c>
      <c r="AA512" s="22">
        <v>39</v>
      </c>
      <c r="AB512" s="1">
        <f t="shared" si="27"/>
        <v>41</v>
      </c>
      <c r="AC512" s="22">
        <v>0</v>
      </c>
      <c r="AD512" s="22">
        <v>0</v>
      </c>
      <c r="AE512" s="22">
        <v>0</v>
      </c>
      <c r="AF512" s="22">
        <v>0</v>
      </c>
      <c r="AG512" s="22">
        <v>0</v>
      </c>
      <c r="AH512" s="22">
        <v>0</v>
      </c>
      <c r="AI512" s="1">
        <f t="shared" si="26"/>
        <v>20</v>
      </c>
      <c r="AJ512" s="1">
        <f t="shared" si="26"/>
        <v>158</v>
      </c>
      <c r="AK512" s="1">
        <f t="shared" si="26"/>
        <v>178</v>
      </c>
      <c r="AL512" s="22">
        <v>0</v>
      </c>
      <c r="AM512" s="22">
        <v>0</v>
      </c>
    </row>
    <row r="513" spans="1:39" ht="16.5" thickBot="1" x14ac:dyDescent="0.3">
      <c r="A513" t="s">
        <v>284</v>
      </c>
      <c r="B513" s="35"/>
      <c r="C513" s="36">
        <v>42004</v>
      </c>
      <c r="D513" s="37"/>
      <c r="E513" s="38">
        <v>9</v>
      </c>
      <c r="F513" s="38">
        <v>4</v>
      </c>
      <c r="G513" s="38">
        <f>SUM(E513:F513)</f>
        <v>13</v>
      </c>
      <c r="H513" s="38">
        <v>0</v>
      </c>
      <c r="I513" s="38">
        <v>0</v>
      </c>
      <c r="J513" s="38">
        <f>SUM(H513:I513)</f>
        <v>0</v>
      </c>
      <c r="K513" s="38">
        <v>0</v>
      </c>
      <c r="L513" s="38">
        <v>0</v>
      </c>
      <c r="M513" s="38">
        <f>SUM(K513:L513)</f>
        <v>0</v>
      </c>
      <c r="N513" s="38">
        <v>2</v>
      </c>
      <c r="O513" s="38">
        <v>6</v>
      </c>
      <c r="P513" s="38">
        <f>SUM(N513:O513)</f>
        <v>8</v>
      </c>
      <c r="Q513" s="38">
        <v>0</v>
      </c>
      <c r="R513" s="38">
        <v>0</v>
      </c>
      <c r="S513" s="38">
        <f>SUM(Q513:R513)</f>
        <v>0</v>
      </c>
      <c r="T513" s="38">
        <v>5</v>
      </c>
      <c r="U513" s="38">
        <v>92</v>
      </c>
      <c r="V513" s="38">
        <f>SUM(T513:U513)</f>
        <v>97</v>
      </c>
      <c r="W513" s="38">
        <v>0</v>
      </c>
      <c r="X513" s="38">
        <v>0</v>
      </c>
      <c r="Y513" s="38">
        <v>0</v>
      </c>
      <c r="Z513" s="38">
        <v>2</v>
      </c>
      <c r="AA513" s="38">
        <v>32</v>
      </c>
      <c r="AB513" s="38">
        <f>SUM(Z513:AA513)</f>
        <v>34</v>
      </c>
      <c r="AC513" s="38">
        <v>0</v>
      </c>
      <c r="AD513" s="38">
        <v>0</v>
      </c>
      <c r="AE513" s="38">
        <v>0</v>
      </c>
      <c r="AF513" s="38">
        <v>0</v>
      </c>
      <c r="AG513" s="38">
        <v>0</v>
      </c>
      <c r="AH513" s="38">
        <v>0</v>
      </c>
      <c r="AI513" s="38">
        <f t="shared" si="26"/>
        <v>18</v>
      </c>
      <c r="AJ513" s="38">
        <f t="shared" si="26"/>
        <v>134</v>
      </c>
      <c r="AK513" s="38">
        <f t="shared" si="26"/>
        <v>152</v>
      </c>
      <c r="AL513" s="38">
        <v>0</v>
      </c>
      <c r="AM513" s="38">
        <v>0</v>
      </c>
    </row>
    <row r="514" spans="1:39" x14ac:dyDescent="0.25">
      <c r="A514" t="s">
        <v>211</v>
      </c>
      <c r="B514" s="26">
        <v>2012</v>
      </c>
      <c r="C514" s="27"/>
      <c r="D514" s="28" t="s">
        <v>192</v>
      </c>
      <c r="E514" s="26"/>
      <c r="F514" s="27"/>
      <c r="G514" s="27"/>
      <c r="H514" s="27"/>
      <c r="I514" s="27"/>
      <c r="J514" s="27"/>
      <c r="K514" s="27"/>
      <c r="L514" s="27"/>
      <c r="M514" s="27"/>
      <c r="N514" s="27" t="s">
        <v>285</v>
      </c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</row>
    <row r="515" spans="1:39" x14ac:dyDescent="0.25">
      <c r="A515" t="s">
        <v>211</v>
      </c>
      <c r="B515" s="29"/>
      <c r="C515" s="30">
        <v>40999</v>
      </c>
      <c r="D515" s="31"/>
      <c r="E515" s="29">
        <v>0</v>
      </c>
      <c r="F515" s="1">
        <v>0</v>
      </c>
      <c r="G515" s="22">
        <v>0</v>
      </c>
      <c r="H515" s="22">
        <f>+K515+N515+Q515+T515+W515+Z515+AC515+AF515</f>
        <v>1</v>
      </c>
      <c r="I515" s="22">
        <v>0</v>
      </c>
      <c r="J515" s="22">
        <v>0</v>
      </c>
      <c r="K515" s="22">
        <v>0</v>
      </c>
      <c r="L515" s="22">
        <v>0</v>
      </c>
      <c r="M515" s="22">
        <v>0</v>
      </c>
      <c r="N515" s="22">
        <v>1</v>
      </c>
      <c r="O515" s="22">
        <v>0</v>
      </c>
      <c r="P515" s="22">
        <v>1</v>
      </c>
      <c r="Q515" s="22">
        <v>0</v>
      </c>
      <c r="R515" s="22">
        <v>0</v>
      </c>
      <c r="S515" s="22">
        <v>0</v>
      </c>
      <c r="T515" s="22">
        <v>0</v>
      </c>
      <c r="U515" s="22">
        <v>1</v>
      </c>
      <c r="V515" s="22">
        <v>1</v>
      </c>
      <c r="W515" s="22">
        <v>0</v>
      </c>
      <c r="X515" s="22">
        <v>0</v>
      </c>
      <c r="Y515" s="22">
        <v>0</v>
      </c>
      <c r="Z515" s="22">
        <v>0</v>
      </c>
      <c r="AA515" s="22">
        <v>0</v>
      </c>
      <c r="AB515" s="22">
        <v>0</v>
      </c>
      <c r="AC515" s="22">
        <v>0</v>
      </c>
      <c r="AD515" s="22">
        <v>0</v>
      </c>
      <c r="AE515" s="22">
        <v>0</v>
      </c>
      <c r="AF515" s="22">
        <v>0</v>
      </c>
      <c r="AG515" s="22">
        <v>0</v>
      </c>
      <c r="AH515" s="22">
        <v>0</v>
      </c>
      <c r="AI515" s="22">
        <v>2</v>
      </c>
      <c r="AJ515" s="1">
        <v>1</v>
      </c>
      <c r="AK515" s="1">
        <v>3</v>
      </c>
      <c r="AL515" s="1">
        <v>0</v>
      </c>
      <c r="AM515" s="1">
        <v>0</v>
      </c>
    </row>
    <row r="516" spans="1:39" x14ac:dyDescent="0.25">
      <c r="A516" t="s">
        <v>211</v>
      </c>
      <c r="B516" s="29"/>
      <c r="C516" s="30">
        <v>41090</v>
      </c>
      <c r="D516" s="31"/>
      <c r="E516" s="29">
        <v>0</v>
      </c>
      <c r="F516" s="1">
        <v>0</v>
      </c>
      <c r="G516" s="22">
        <v>0</v>
      </c>
      <c r="H516" s="22">
        <v>0</v>
      </c>
      <c r="I516" s="22">
        <v>0</v>
      </c>
      <c r="J516" s="22">
        <v>0</v>
      </c>
      <c r="K516" s="22">
        <v>0</v>
      </c>
      <c r="L516" s="22">
        <v>0</v>
      </c>
      <c r="M516" s="22">
        <v>0</v>
      </c>
      <c r="N516" s="22">
        <v>1</v>
      </c>
      <c r="O516" s="22">
        <v>0</v>
      </c>
      <c r="P516" s="22">
        <v>1</v>
      </c>
      <c r="Q516" s="22">
        <v>0</v>
      </c>
      <c r="R516" s="22">
        <v>0</v>
      </c>
      <c r="S516" s="22">
        <v>0</v>
      </c>
      <c r="T516" s="22">
        <v>0</v>
      </c>
      <c r="U516" s="22">
        <v>0</v>
      </c>
      <c r="V516" s="22">
        <v>0</v>
      </c>
      <c r="W516" s="22">
        <v>0</v>
      </c>
      <c r="X516" s="22">
        <v>0</v>
      </c>
      <c r="Y516" s="22">
        <v>0</v>
      </c>
      <c r="Z516" s="22">
        <v>0</v>
      </c>
      <c r="AA516" s="22">
        <v>0</v>
      </c>
      <c r="AB516" s="22">
        <v>0</v>
      </c>
      <c r="AC516" s="22">
        <v>0</v>
      </c>
      <c r="AD516" s="22">
        <v>0</v>
      </c>
      <c r="AE516" s="22">
        <v>0</v>
      </c>
      <c r="AF516" s="22">
        <v>0</v>
      </c>
      <c r="AG516" s="22">
        <v>0</v>
      </c>
      <c r="AH516" s="22">
        <v>0</v>
      </c>
      <c r="AI516" s="22">
        <v>1</v>
      </c>
      <c r="AJ516" s="1">
        <v>0</v>
      </c>
      <c r="AK516" s="1">
        <v>1</v>
      </c>
      <c r="AL516" s="1">
        <v>0</v>
      </c>
      <c r="AM516" s="1">
        <v>0</v>
      </c>
    </row>
    <row r="517" spans="1:39" x14ac:dyDescent="0.25">
      <c r="A517" t="s">
        <v>211</v>
      </c>
      <c r="B517" s="29"/>
      <c r="C517" s="30">
        <v>41182</v>
      </c>
      <c r="D517" s="31"/>
      <c r="E517" s="29">
        <v>0</v>
      </c>
      <c r="F517" s="1">
        <v>0</v>
      </c>
      <c r="G517" s="22">
        <v>0</v>
      </c>
      <c r="H517" s="22">
        <v>0</v>
      </c>
      <c r="I517" s="22">
        <v>0</v>
      </c>
      <c r="J517" s="22">
        <v>0</v>
      </c>
      <c r="K517" s="22">
        <v>0</v>
      </c>
      <c r="L517" s="22">
        <v>0</v>
      </c>
      <c r="M517" s="22">
        <v>0</v>
      </c>
      <c r="N517" s="22">
        <v>1</v>
      </c>
      <c r="O517" s="22">
        <v>0</v>
      </c>
      <c r="P517" s="22">
        <v>1</v>
      </c>
      <c r="Q517" s="22">
        <v>0</v>
      </c>
      <c r="R517" s="22">
        <v>0</v>
      </c>
      <c r="S517" s="22">
        <v>0</v>
      </c>
      <c r="T517" s="22">
        <v>0</v>
      </c>
      <c r="U517" s="22">
        <v>0</v>
      </c>
      <c r="V517" s="22">
        <v>0</v>
      </c>
      <c r="W517" s="22">
        <v>0</v>
      </c>
      <c r="X517" s="22">
        <v>0</v>
      </c>
      <c r="Y517" s="22">
        <v>0</v>
      </c>
      <c r="Z517" s="22">
        <v>0</v>
      </c>
      <c r="AA517" s="22">
        <v>0</v>
      </c>
      <c r="AB517" s="22">
        <v>0</v>
      </c>
      <c r="AC517" s="22">
        <v>0</v>
      </c>
      <c r="AD517" s="22">
        <v>0</v>
      </c>
      <c r="AE517" s="22">
        <v>0</v>
      </c>
      <c r="AF517" s="22">
        <v>0</v>
      </c>
      <c r="AG517" s="22">
        <v>0</v>
      </c>
      <c r="AH517" s="22">
        <v>0</v>
      </c>
      <c r="AI517" s="22">
        <v>1</v>
      </c>
      <c r="AJ517" s="1">
        <v>0</v>
      </c>
      <c r="AK517" s="1">
        <v>1</v>
      </c>
      <c r="AL517" s="1">
        <v>0</v>
      </c>
      <c r="AM517" s="1">
        <v>0</v>
      </c>
    </row>
    <row r="518" spans="1:39" x14ac:dyDescent="0.25">
      <c r="A518" t="s">
        <v>211</v>
      </c>
      <c r="B518" s="29"/>
      <c r="C518" s="30">
        <v>41274</v>
      </c>
      <c r="D518" s="31"/>
      <c r="E518" s="29">
        <v>0</v>
      </c>
      <c r="F518" s="22">
        <v>0</v>
      </c>
      <c r="G518" s="22">
        <v>0</v>
      </c>
      <c r="H518" s="22">
        <v>0</v>
      </c>
      <c r="I518" s="22">
        <v>0</v>
      </c>
      <c r="J518" s="22">
        <v>0</v>
      </c>
      <c r="K518" s="22">
        <v>0</v>
      </c>
      <c r="L518" s="22">
        <v>0</v>
      </c>
      <c r="M518" s="22">
        <v>0</v>
      </c>
      <c r="N518" s="22">
        <v>0</v>
      </c>
      <c r="O518" s="22">
        <v>0</v>
      </c>
      <c r="P518" s="22">
        <v>0</v>
      </c>
      <c r="Q518" s="22">
        <v>0</v>
      </c>
      <c r="R518" s="22">
        <v>0</v>
      </c>
      <c r="S518" s="22">
        <v>0</v>
      </c>
      <c r="T518" s="22">
        <v>0</v>
      </c>
      <c r="U518" s="22">
        <v>0</v>
      </c>
      <c r="V518" s="22">
        <v>0</v>
      </c>
      <c r="W518" s="22">
        <v>0</v>
      </c>
      <c r="X518" s="22">
        <v>0</v>
      </c>
      <c r="Y518" s="22">
        <v>0</v>
      </c>
      <c r="Z518" s="22">
        <v>0</v>
      </c>
      <c r="AA518" s="22">
        <v>0</v>
      </c>
      <c r="AB518" s="22">
        <v>0</v>
      </c>
      <c r="AC518" s="22">
        <v>0</v>
      </c>
      <c r="AD518" s="22">
        <v>0</v>
      </c>
      <c r="AE518" s="22">
        <v>0</v>
      </c>
      <c r="AF518" s="22">
        <v>0</v>
      </c>
      <c r="AG518" s="22">
        <v>0</v>
      </c>
      <c r="AH518" s="22">
        <v>0</v>
      </c>
      <c r="AI518" s="22">
        <v>0</v>
      </c>
      <c r="AJ518" s="1">
        <v>0</v>
      </c>
      <c r="AK518" s="1">
        <v>0</v>
      </c>
      <c r="AL518" s="1">
        <v>0</v>
      </c>
      <c r="AM518" s="1">
        <v>0</v>
      </c>
    </row>
    <row r="519" spans="1:39" x14ac:dyDescent="0.25">
      <c r="A519" t="s">
        <v>211</v>
      </c>
      <c r="B519" s="29">
        <v>2012</v>
      </c>
      <c r="C519" s="30"/>
      <c r="D519" s="31" t="s">
        <v>253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x14ac:dyDescent="0.25">
      <c r="A520" t="s">
        <v>211</v>
      </c>
      <c r="B520" s="29"/>
      <c r="C520" s="30">
        <v>40999</v>
      </c>
      <c r="D520" s="31"/>
      <c r="E520" s="22">
        <v>0</v>
      </c>
      <c r="F520" s="22">
        <v>0</v>
      </c>
      <c r="G520" s="22">
        <v>0</v>
      </c>
      <c r="H520" s="22">
        <v>0</v>
      </c>
      <c r="I520" s="22">
        <v>0</v>
      </c>
      <c r="J520" s="22">
        <v>0</v>
      </c>
      <c r="K520" s="22">
        <v>0</v>
      </c>
      <c r="L520" s="22">
        <v>0</v>
      </c>
      <c r="M520" s="22">
        <v>0</v>
      </c>
      <c r="N520" s="22">
        <v>13</v>
      </c>
      <c r="O520" s="22">
        <v>17</v>
      </c>
      <c r="P520" s="22">
        <v>30</v>
      </c>
      <c r="Q520" s="22">
        <v>0</v>
      </c>
      <c r="R520" s="22">
        <v>0</v>
      </c>
      <c r="S520" s="22">
        <v>0</v>
      </c>
      <c r="T520" s="22">
        <v>0</v>
      </c>
      <c r="U520" s="22">
        <v>144</v>
      </c>
      <c r="V520" s="22">
        <v>144</v>
      </c>
      <c r="W520" s="22">
        <v>0</v>
      </c>
      <c r="X520" s="22">
        <v>0</v>
      </c>
      <c r="Y520" s="22">
        <v>0</v>
      </c>
      <c r="Z520" s="22">
        <v>0</v>
      </c>
      <c r="AA520" s="22">
        <v>0</v>
      </c>
      <c r="AB520" s="22">
        <v>0</v>
      </c>
      <c r="AC520" s="22">
        <v>0</v>
      </c>
      <c r="AD520" s="22">
        <v>0</v>
      </c>
      <c r="AE520" s="22">
        <v>0</v>
      </c>
      <c r="AF520" s="22">
        <v>0</v>
      </c>
      <c r="AG520" s="22">
        <v>0</v>
      </c>
      <c r="AH520" s="22">
        <v>0</v>
      </c>
      <c r="AI520" s="1">
        <v>13</v>
      </c>
      <c r="AJ520" s="1">
        <v>161</v>
      </c>
      <c r="AK520" s="22">
        <v>174</v>
      </c>
      <c r="AL520" s="22">
        <v>0</v>
      </c>
      <c r="AM520" s="22">
        <v>0</v>
      </c>
    </row>
    <row r="521" spans="1:39" x14ac:dyDescent="0.25">
      <c r="A521" t="s">
        <v>211</v>
      </c>
      <c r="B521" s="29"/>
      <c r="C521" s="30">
        <v>41090</v>
      </c>
      <c r="D521" s="31"/>
      <c r="E521" s="22">
        <v>0</v>
      </c>
      <c r="F521" s="22">
        <v>0</v>
      </c>
      <c r="G521" s="22">
        <v>0</v>
      </c>
      <c r="H521" s="22">
        <v>0</v>
      </c>
      <c r="I521" s="22">
        <v>0</v>
      </c>
      <c r="J521" s="22">
        <v>0</v>
      </c>
      <c r="K521" s="22">
        <v>0</v>
      </c>
      <c r="L521" s="22">
        <v>0</v>
      </c>
      <c r="M521" s="22">
        <v>0</v>
      </c>
      <c r="N521" s="22">
        <v>13</v>
      </c>
      <c r="O521" s="22">
        <v>9</v>
      </c>
      <c r="P521" s="22">
        <v>22</v>
      </c>
      <c r="Q521" s="22">
        <v>0</v>
      </c>
      <c r="R521" s="22">
        <v>0</v>
      </c>
      <c r="S521" s="22">
        <v>0</v>
      </c>
      <c r="T521" s="22">
        <v>0</v>
      </c>
      <c r="U521" s="22">
        <v>128</v>
      </c>
      <c r="V521" s="22">
        <v>128</v>
      </c>
      <c r="W521" s="22">
        <v>0</v>
      </c>
      <c r="X521" s="22">
        <v>0</v>
      </c>
      <c r="Y521" s="22">
        <v>0</v>
      </c>
      <c r="Z521" s="22">
        <v>0</v>
      </c>
      <c r="AA521" s="22">
        <v>0</v>
      </c>
      <c r="AB521" s="22">
        <v>0</v>
      </c>
      <c r="AC521" s="22">
        <v>0</v>
      </c>
      <c r="AD521" s="22">
        <v>0</v>
      </c>
      <c r="AE521" s="22">
        <v>0</v>
      </c>
      <c r="AF521" s="22">
        <v>0</v>
      </c>
      <c r="AG521" s="22">
        <v>0</v>
      </c>
      <c r="AH521" s="22">
        <v>0</v>
      </c>
      <c r="AI521" s="1">
        <v>13</v>
      </c>
      <c r="AJ521" s="1">
        <v>137</v>
      </c>
      <c r="AK521" s="22">
        <v>150</v>
      </c>
      <c r="AL521" s="22">
        <v>2</v>
      </c>
      <c r="AM521" s="22">
        <v>2</v>
      </c>
    </row>
    <row r="522" spans="1:39" x14ac:dyDescent="0.25">
      <c r="A522" t="s">
        <v>211</v>
      </c>
      <c r="B522" s="29"/>
      <c r="C522" s="30">
        <v>41182</v>
      </c>
      <c r="D522" s="31"/>
      <c r="E522" s="22">
        <v>0</v>
      </c>
      <c r="F522" s="22">
        <v>0</v>
      </c>
      <c r="G522" s="22">
        <v>0</v>
      </c>
      <c r="H522" s="22">
        <v>0</v>
      </c>
      <c r="I522" s="22">
        <v>0</v>
      </c>
      <c r="J522" s="22">
        <v>0</v>
      </c>
      <c r="K522" s="22">
        <v>0</v>
      </c>
      <c r="L522" s="22">
        <v>0</v>
      </c>
      <c r="M522" s="22">
        <v>0</v>
      </c>
      <c r="N522" s="22">
        <v>8</v>
      </c>
      <c r="O522" s="22">
        <v>15</v>
      </c>
      <c r="P522" s="22">
        <v>23</v>
      </c>
      <c r="Q522" s="22">
        <v>0</v>
      </c>
      <c r="R522" s="22">
        <v>0</v>
      </c>
      <c r="S522" s="22">
        <v>0</v>
      </c>
      <c r="T522" s="22">
        <v>0</v>
      </c>
      <c r="U522" s="22">
        <v>155</v>
      </c>
      <c r="V522" s="22">
        <v>155</v>
      </c>
      <c r="W522" s="22">
        <v>0</v>
      </c>
      <c r="X522" s="22">
        <v>0</v>
      </c>
      <c r="Y522" s="22">
        <v>0</v>
      </c>
      <c r="Z522" s="22">
        <v>0</v>
      </c>
      <c r="AA522" s="22">
        <v>0</v>
      </c>
      <c r="AB522" s="22">
        <v>0</v>
      </c>
      <c r="AC522" s="22">
        <v>0</v>
      </c>
      <c r="AD522" s="22">
        <v>0</v>
      </c>
      <c r="AE522" s="22">
        <v>0</v>
      </c>
      <c r="AF522" s="22">
        <v>0</v>
      </c>
      <c r="AG522" s="22">
        <v>0</v>
      </c>
      <c r="AH522" s="22">
        <v>0</v>
      </c>
      <c r="AI522" s="1">
        <v>8</v>
      </c>
      <c r="AJ522" s="1">
        <v>170</v>
      </c>
      <c r="AK522" s="22">
        <v>178</v>
      </c>
      <c r="AL522" s="22">
        <v>1</v>
      </c>
      <c r="AM522" s="22">
        <v>1</v>
      </c>
    </row>
    <row r="523" spans="1:39" x14ac:dyDescent="0.25">
      <c r="A523" t="s">
        <v>211</v>
      </c>
      <c r="B523" s="29"/>
      <c r="C523" s="30">
        <v>41274</v>
      </c>
      <c r="D523" s="31"/>
      <c r="E523" s="22">
        <v>0</v>
      </c>
      <c r="F523" s="22">
        <v>0</v>
      </c>
      <c r="G523" s="22">
        <v>0</v>
      </c>
      <c r="H523" s="22">
        <v>0</v>
      </c>
      <c r="I523" s="22">
        <v>0</v>
      </c>
      <c r="J523" s="22">
        <v>0</v>
      </c>
      <c r="K523" s="22">
        <v>0</v>
      </c>
      <c r="L523" s="22">
        <v>0</v>
      </c>
      <c r="M523" s="22">
        <v>0</v>
      </c>
      <c r="N523" s="22">
        <v>17</v>
      </c>
      <c r="O523" s="22">
        <v>15</v>
      </c>
      <c r="P523" s="22">
        <v>32</v>
      </c>
      <c r="Q523" s="22">
        <v>0</v>
      </c>
      <c r="R523" s="22">
        <v>0</v>
      </c>
      <c r="S523" s="22">
        <v>0</v>
      </c>
      <c r="T523" s="22">
        <v>0</v>
      </c>
      <c r="U523" s="22">
        <v>122</v>
      </c>
      <c r="V523" s="22">
        <v>122</v>
      </c>
      <c r="W523" s="22">
        <v>0</v>
      </c>
      <c r="X523" s="22">
        <v>0</v>
      </c>
      <c r="Y523" s="22">
        <v>0</v>
      </c>
      <c r="Z523" s="22">
        <v>0</v>
      </c>
      <c r="AA523" s="22">
        <v>0</v>
      </c>
      <c r="AB523" s="22">
        <v>0</v>
      </c>
      <c r="AC523" s="22">
        <v>0</v>
      </c>
      <c r="AD523" s="22">
        <v>0</v>
      </c>
      <c r="AE523" s="22">
        <v>0</v>
      </c>
      <c r="AF523" s="22">
        <v>0</v>
      </c>
      <c r="AG523" s="22">
        <v>0</v>
      </c>
      <c r="AH523" s="22">
        <v>0</v>
      </c>
      <c r="AI523" s="1">
        <v>17</v>
      </c>
      <c r="AJ523" s="1">
        <v>137</v>
      </c>
      <c r="AK523" s="22">
        <v>154</v>
      </c>
      <c r="AL523" s="22">
        <v>0</v>
      </c>
      <c r="AM523" s="22">
        <v>0</v>
      </c>
    </row>
    <row r="524" spans="1:39" ht="16.5" thickBot="1" x14ac:dyDescent="0.3">
      <c r="A524" t="s">
        <v>211</v>
      </c>
      <c r="B524" s="32"/>
      <c r="C524" s="33"/>
      <c r="D524" s="34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22"/>
      <c r="AA524" s="22"/>
      <c r="AB524" s="22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</row>
    <row r="525" spans="1:39" ht="16.5" thickTop="1" x14ac:dyDescent="0.25">
      <c r="A525" t="s">
        <v>211</v>
      </c>
      <c r="B525" s="26">
        <v>2013</v>
      </c>
      <c r="C525" s="27"/>
      <c r="D525" s="28" t="s">
        <v>192</v>
      </c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</row>
    <row r="526" spans="1:39" x14ac:dyDescent="0.25">
      <c r="A526" t="s">
        <v>211</v>
      </c>
      <c r="B526" s="29"/>
      <c r="C526" s="30">
        <v>41364</v>
      </c>
      <c r="D526" s="31"/>
      <c r="E526" s="22">
        <v>0</v>
      </c>
      <c r="F526" s="22">
        <v>0</v>
      </c>
      <c r="G526" s="22">
        <v>0</v>
      </c>
      <c r="H526" s="22">
        <v>0</v>
      </c>
      <c r="I526" s="22">
        <v>0</v>
      </c>
      <c r="J526" s="22">
        <v>0</v>
      </c>
      <c r="K526" s="22">
        <v>0</v>
      </c>
      <c r="L526" s="22">
        <v>0</v>
      </c>
      <c r="M526" s="22">
        <v>0</v>
      </c>
      <c r="N526" s="22">
        <v>0</v>
      </c>
      <c r="O526" s="22">
        <v>0</v>
      </c>
      <c r="P526" s="22">
        <v>0</v>
      </c>
      <c r="Q526" s="22">
        <v>0</v>
      </c>
      <c r="R526" s="22">
        <v>0</v>
      </c>
      <c r="S526" s="22">
        <v>0</v>
      </c>
      <c r="T526" s="22">
        <v>0</v>
      </c>
      <c r="U526" s="22">
        <v>0</v>
      </c>
      <c r="V526" s="22">
        <v>0</v>
      </c>
      <c r="W526" s="22">
        <v>0</v>
      </c>
      <c r="X526" s="22">
        <v>0</v>
      </c>
      <c r="Y526" s="22">
        <v>0</v>
      </c>
      <c r="Z526" s="22">
        <v>0</v>
      </c>
      <c r="AA526" s="22">
        <v>0</v>
      </c>
      <c r="AB526" s="22">
        <v>0</v>
      </c>
      <c r="AC526" s="22">
        <v>0</v>
      </c>
      <c r="AD526" s="22">
        <v>0</v>
      </c>
      <c r="AE526" s="22">
        <v>0</v>
      </c>
      <c r="AF526" s="22">
        <v>0</v>
      </c>
      <c r="AG526" s="22">
        <v>0</v>
      </c>
      <c r="AH526" s="22">
        <v>0</v>
      </c>
      <c r="AI526" s="1">
        <v>0</v>
      </c>
      <c r="AJ526" s="1">
        <v>0</v>
      </c>
      <c r="AK526" s="1">
        <v>0</v>
      </c>
      <c r="AL526" s="22">
        <v>0</v>
      </c>
      <c r="AM526" s="22">
        <v>0</v>
      </c>
    </row>
    <row r="527" spans="1:39" x14ac:dyDescent="0.25">
      <c r="A527" t="s">
        <v>211</v>
      </c>
      <c r="B527" s="29"/>
      <c r="C527" s="30">
        <v>41455</v>
      </c>
      <c r="D527" s="31"/>
      <c r="E527" s="22">
        <v>0</v>
      </c>
      <c r="F527" s="22">
        <v>0</v>
      </c>
      <c r="G527" s="22">
        <v>0</v>
      </c>
      <c r="H527" s="22">
        <v>0</v>
      </c>
      <c r="I527" s="22">
        <v>0</v>
      </c>
      <c r="J527" s="22">
        <v>0</v>
      </c>
      <c r="K527" s="22">
        <v>0</v>
      </c>
      <c r="L527" s="22">
        <v>0</v>
      </c>
      <c r="M527" s="22">
        <v>0</v>
      </c>
      <c r="N527" s="22">
        <v>1</v>
      </c>
      <c r="O527" s="22">
        <v>0</v>
      </c>
      <c r="P527" s="22">
        <v>1</v>
      </c>
      <c r="Q527" s="22">
        <v>0</v>
      </c>
      <c r="R527" s="22">
        <v>0</v>
      </c>
      <c r="S527" s="22">
        <v>0</v>
      </c>
      <c r="T527" s="22">
        <v>0</v>
      </c>
      <c r="U527" s="22">
        <v>0</v>
      </c>
      <c r="V527" s="22">
        <v>0</v>
      </c>
      <c r="W527" s="22">
        <v>0</v>
      </c>
      <c r="X527" s="22">
        <v>0</v>
      </c>
      <c r="Y527" s="22">
        <v>0</v>
      </c>
      <c r="Z527" s="22">
        <v>0</v>
      </c>
      <c r="AA527" s="22">
        <v>0</v>
      </c>
      <c r="AB527" s="22">
        <v>0</v>
      </c>
      <c r="AC527" s="22">
        <v>0</v>
      </c>
      <c r="AD527" s="22">
        <v>0</v>
      </c>
      <c r="AE527" s="22">
        <v>0</v>
      </c>
      <c r="AF527" s="22">
        <v>0</v>
      </c>
      <c r="AG527" s="22">
        <v>0</v>
      </c>
      <c r="AH527" s="22">
        <v>0</v>
      </c>
      <c r="AI527" s="1">
        <v>1</v>
      </c>
      <c r="AJ527" s="1">
        <v>0</v>
      </c>
      <c r="AK527" s="1">
        <v>1</v>
      </c>
      <c r="AL527" s="22">
        <v>0</v>
      </c>
      <c r="AM527" s="22">
        <v>0</v>
      </c>
    </row>
    <row r="528" spans="1:39" x14ac:dyDescent="0.25">
      <c r="A528" t="s">
        <v>211</v>
      </c>
      <c r="B528" s="29"/>
      <c r="C528" s="30">
        <v>41547</v>
      </c>
      <c r="D528" s="31"/>
      <c r="E528" s="22">
        <v>0</v>
      </c>
      <c r="F528" s="22">
        <v>0</v>
      </c>
      <c r="G528" s="22">
        <v>0</v>
      </c>
      <c r="H528" s="22">
        <v>0</v>
      </c>
      <c r="I528" s="22">
        <v>0</v>
      </c>
      <c r="J528" s="22">
        <v>0</v>
      </c>
      <c r="K528" s="22">
        <v>0</v>
      </c>
      <c r="L528" s="22">
        <v>0</v>
      </c>
      <c r="M528" s="22">
        <v>0</v>
      </c>
      <c r="N528" s="22">
        <v>0</v>
      </c>
      <c r="O528" s="22">
        <v>0</v>
      </c>
      <c r="P528" s="22">
        <v>0</v>
      </c>
      <c r="Q528" s="22">
        <v>0</v>
      </c>
      <c r="R528" s="22">
        <v>0</v>
      </c>
      <c r="S528" s="22">
        <v>0</v>
      </c>
      <c r="T528" s="22">
        <v>0</v>
      </c>
      <c r="U528" s="22">
        <v>0</v>
      </c>
      <c r="V528" s="22">
        <v>0</v>
      </c>
      <c r="W528" s="22">
        <v>0</v>
      </c>
      <c r="X528" s="22">
        <v>0</v>
      </c>
      <c r="Y528" s="22">
        <v>0</v>
      </c>
      <c r="Z528" s="22">
        <v>0</v>
      </c>
      <c r="AA528" s="22">
        <v>0</v>
      </c>
      <c r="AB528" s="22">
        <v>0</v>
      </c>
      <c r="AC528" s="22">
        <v>0</v>
      </c>
      <c r="AD528" s="22">
        <v>0</v>
      </c>
      <c r="AE528" s="22">
        <v>0</v>
      </c>
      <c r="AF528" s="22">
        <v>0</v>
      </c>
      <c r="AG528" s="22">
        <v>0</v>
      </c>
      <c r="AH528" s="22">
        <v>0</v>
      </c>
      <c r="AI528" s="1">
        <v>0</v>
      </c>
      <c r="AJ528" s="1">
        <v>0</v>
      </c>
      <c r="AK528" s="1">
        <v>0</v>
      </c>
      <c r="AL528" s="22">
        <v>0</v>
      </c>
      <c r="AM528" s="22">
        <v>0</v>
      </c>
    </row>
    <row r="529" spans="1:39" x14ac:dyDescent="0.25">
      <c r="A529" t="s">
        <v>211</v>
      </c>
      <c r="B529" s="29"/>
      <c r="C529" s="30">
        <v>41639</v>
      </c>
      <c r="D529" s="31"/>
      <c r="E529" s="22">
        <v>0</v>
      </c>
      <c r="F529" s="22">
        <v>0</v>
      </c>
      <c r="G529" s="22">
        <v>0</v>
      </c>
      <c r="H529" s="22">
        <v>0</v>
      </c>
      <c r="I529" s="22">
        <v>0</v>
      </c>
      <c r="J529" s="22">
        <v>0</v>
      </c>
      <c r="K529" s="22">
        <v>0</v>
      </c>
      <c r="L529" s="22">
        <v>0</v>
      </c>
      <c r="M529" s="22">
        <v>0</v>
      </c>
      <c r="N529" s="22">
        <v>0</v>
      </c>
      <c r="O529" s="22">
        <v>0</v>
      </c>
      <c r="P529" s="22">
        <v>0</v>
      </c>
      <c r="Q529" s="22">
        <v>0</v>
      </c>
      <c r="R529" s="22">
        <v>0</v>
      </c>
      <c r="S529" s="22">
        <v>0</v>
      </c>
      <c r="T529" s="22">
        <v>0</v>
      </c>
      <c r="U529" s="22">
        <v>0</v>
      </c>
      <c r="V529" s="22">
        <v>0</v>
      </c>
      <c r="W529" s="22">
        <v>0</v>
      </c>
      <c r="X529" s="22">
        <v>0</v>
      </c>
      <c r="Y529" s="22">
        <v>0</v>
      </c>
      <c r="Z529" s="22">
        <v>0</v>
      </c>
      <c r="AA529" s="22">
        <v>0</v>
      </c>
      <c r="AB529" s="22">
        <v>0</v>
      </c>
      <c r="AC529" s="22">
        <v>0</v>
      </c>
      <c r="AD529" s="22">
        <v>0</v>
      </c>
      <c r="AE529" s="22">
        <v>0</v>
      </c>
      <c r="AF529" s="22">
        <v>0</v>
      </c>
      <c r="AG529" s="22">
        <v>0</v>
      </c>
      <c r="AH529" s="22">
        <v>0</v>
      </c>
      <c r="AI529" s="1">
        <v>0</v>
      </c>
      <c r="AJ529" s="1">
        <v>0</v>
      </c>
      <c r="AK529" s="1">
        <v>0</v>
      </c>
      <c r="AL529" s="22">
        <v>0</v>
      </c>
      <c r="AM529" s="22">
        <v>0</v>
      </c>
    </row>
    <row r="530" spans="1:39" x14ac:dyDescent="0.25">
      <c r="A530" t="s">
        <v>211</v>
      </c>
      <c r="B530" s="29">
        <v>2013</v>
      </c>
      <c r="C530" s="30"/>
      <c r="D530" s="31" t="s">
        <v>253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x14ac:dyDescent="0.25">
      <c r="A531" t="s">
        <v>211</v>
      </c>
      <c r="B531" s="29"/>
      <c r="C531" s="30">
        <v>41364</v>
      </c>
      <c r="D531" s="31"/>
      <c r="E531" s="22">
        <v>0</v>
      </c>
      <c r="F531" s="22">
        <v>0</v>
      </c>
      <c r="G531" s="22">
        <v>0</v>
      </c>
      <c r="H531" s="22">
        <v>0</v>
      </c>
      <c r="I531" s="22">
        <v>0</v>
      </c>
      <c r="J531" s="22">
        <v>0</v>
      </c>
      <c r="K531" s="22">
        <v>0</v>
      </c>
      <c r="L531" s="22">
        <v>0</v>
      </c>
      <c r="M531" s="22">
        <v>0</v>
      </c>
      <c r="N531" s="22">
        <v>13</v>
      </c>
      <c r="O531" s="22">
        <v>12</v>
      </c>
      <c r="P531" s="22">
        <v>25</v>
      </c>
      <c r="Q531" s="22">
        <v>0</v>
      </c>
      <c r="R531" s="22">
        <v>0</v>
      </c>
      <c r="S531" s="22">
        <v>0</v>
      </c>
      <c r="T531" s="22">
        <v>0</v>
      </c>
      <c r="U531" s="22">
        <v>177</v>
      </c>
      <c r="V531" s="22">
        <v>177</v>
      </c>
      <c r="W531" s="22">
        <v>0</v>
      </c>
      <c r="X531" s="22">
        <v>0</v>
      </c>
      <c r="Y531" s="22">
        <v>0</v>
      </c>
      <c r="Z531" s="22">
        <v>0</v>
      </c>
      <c r="AA531" s="22">
        <v>0</v>
      </c>
      <c r="AB531" s="22">
        <v>0</v>
      </c>
      <c r="AC531" s="22">
        <v>0</v>
      </c>
      <c r="AD531" s="22">
        <v>0</v>
      </c>
      <c r="AE531" s="22">
        <v>0</v>
      </c>
      <c r="AF531" s="22">
        <v>0</v>
      </c>
      <c r="AG531" s="22">
        <v>0</v>
      </c>
      <c r="AH531" s="22">
        <v>0</v>
      </c>
      <c r="AI531" s="1">
        <v>13</v>
      </c>
      <c r="AJ531" s="1">
        <v>189</v>
      </c>
      <c r="AK531" s="22">
        <v>202</v>
      </c>
      <c r="AL531" s="22">
        <v>1</v>
      </c>
      <c r="AM531" s="22">
        <v>1</v>
      </c>
    </row>
    <row r="532" spans="1:39" x14ac:dyDescent="0.25">
      <c r="A532" t="s">
        <v>211</v>
      </c>
      <c r="B532" s="29"/>
      <c r="C532" s="30">
        <v>41455</v>
      </c>
      <c r="D532" s="31"/>
      <c r="E532" s="22">
        <v>0</v>
      </c>
      <c r="F532" s="22">
        <v>0</v>
      </c>
      <c r="G532" s="22">
        <v>0</v>
      </c>
      <c r="H532" s="22">
        <v>0</v>
      </c>
      <c r="I532" s="22">
        <v>0</v>
      </c>
      <c r="J532" s="22">
        <v>0</v>
      </c>
      <c r="K532" s="22">
        <v>0</v>
      </c>
      <c r="L532" s="22">
        <v>0</v>
      </c>
      <c r="M532" s="22">
        <v>0</v>
      </c>
      <c r="N532" s="22">
        <v>14</v>
      </c>
      <c r="O532" s="22">
        <v>9</v>
      </c>
      <c r="P532" s="22">
        <v>23</v>
      </c>
      <c r="Q532" s="22">
        <v>0</v>
      </c>
      <c r="R532" s="22">
        <v>0</v>
      </c>
      <c r="S532" s="22">
        <v>0</v>
      </c>
      <c r="T532" s="22">
        <v>0</v>
      </c>
      <c r="U532" s="22">
        <v>165</v>
      </c>
      <c r="V532" s="22">
        <v>165</v>
      </c>
      <c r="W532" s="22">
        <v>0</v>
      </c>
      <c r="X532" s="22">
        <v>0</v>
      </c>
      <c r="Y532" s="22">
        <v>0</v>
      </c>
      <c r="Z532" s="22">
        <v>0</v>
      </c>
      <c r="AA532" s="22">
        <v>0</v>
      </c>
      <c r="AB532" s="22">
        <v>0</v>
      </c>
      <c r="AC532" s="22">
        <v>0</v>
      </c>
      <c r="AD532" s="22">
        <v>0</v>
      </c>
      <c r="AE532" s="22">
        <v>0</v>
      </c>
      <c r="AF532" s="22">
        <v>0</v>
      </c>
      <c r="AG532" s="22">
        <v>0</v>
      </c>
      <c r="AH532" s="22">
        <v>0</v>
      </c>
      <c r="AI532" s="1">
        <v>14</v>
      </c>
      <c r="AJ532" s="1">
        <v>174</v>
      </c>
      <c r="AK532" s="22">
        <v>188</v>
      </c>
      <c r="AL532" s="22">
        <v>0</v>
      </c>
      <c r="AM532" s="22">
        <v>0</v>
      </c>
    </row>
    <row r="533" spans="1:39" x14ac:dyDescent="0.25">
      <c r="A533" t="s">
        <v>211</v>
      </c>
      <c r="B533" s="29"/>
      <c r="C533" s="30">
        <v>41547</v>
      </c>
      <c r="D533" s="31"/>
      <c r="E533" s="22">
        <v>0</v>
      </c>
      <c r="F533" s="22">
        <v>0</v>
      </c>
      <c r="G533" s="22">
        <v>0</v>
      </c>
      <c r="H533" s="22">
        <v>0</v>
      </c>
      <c r="I533" s="22">
        <v>0</v>
      </c>
      <c r="J533" s="22">
        <v>0</v>
      </c>
      <c r="K533" s="22">
        <v>0</v>
      </c>
      <c r="L533" s="22">
        <v>0</v>
      </c>
      <c r="M533" s="22">
        <v>0</v>
      </c>
      <c r="N533" s="22">
        <v>13</v>
      </c>
      <c r="O533" s="22">
        <v>12</v>
      </c>
      <c r="P533" s="22">
        <v>25</v>
      </c>
      <c r="Q533" s="22">
        <v>0</v>
      </c>
      <c r="R533" s="22">
        <v>1</v>
      </c>
      <c r="S533" s="22">
        <v>1</v>
      </c>
      <c r="T533" s="22">
        <v>0</v>
      </c>
      <c r="U533" s="22">
        <v>148</v>
      </c>
      <c r="V533" s="22">
        <v>148</v>
      </c>
      <c r="W533" s="22">
        <v>0</v>
      </c>
      <c r="X533" s="22">
        <v>0</v>
      </c>
      <c r="Y533" s="22">
        <v>0</v>
      </c>
      <c r="Z533" s="22">
        <v>0</v>
      </c>
      <c r="AA533" s="22">
        <v>0</v>
      </c>
      <c r="AB533" s="22">
        <v>0</v>
      </c>
      <c r="AC533" s="22">
        <v>0</v>
      </c>
      <c r="AD533" s="22">
        <v>0</v>
      </c>
      <c r="AE533" s="22">
        <v>0</v>
      </c>
      <c r="AF533" s="22">
        <v>0</v>
      </c>
      <c r="AG533" s="22">
        <v>0</v>
      </c>
      <c r="AH533" s="22">
        <v>0</v>
      </c>
      <c r="AI533" s="1">
        <v>13</v>
      </c>
      <c r="AJ533" s="1">
        <v>161</v>
      </c>
      <c r="AK533" s="22">
        <v>174</v>
      </c>
      <c r="AL533" s="22">
        <v>1</v>
      </c>
      <c r="AM533" s="22">
        <v>1</v>
      </c>
    </row>
    <row r="534" spans="1:39" x14ac:dyDescent="0.25">
      <c r="A534" t="s">
        <v>211</v>
      </c>
      <c r="B534" s="29"/>
      <c r="C534" s="30">
        <v>41639</v>
      </c>
      <c r="D534" s="31"/>
      <c r="E534" s="22">
        <v>0</v>
      </c>
      <c r="F534" s="22">
        <v>0</v>
      </c>
      <c r="G534" s="22">
        <v>0</v>
      </c>
      <c r="H534" s="22">
        <v>0</v>
      </c>
      <c r="I534" s="22">
        <v>0</v>
      </c>
      <c r="J534" s="22">
        <v>0</v>
      </c>
      <c r="K534" s="22">
        <v>0</v>
      </c>
      <c r="L534" s="22">
        <v>0</v>
      </c>
      <c r="M534" s="22">
        <v>0</v>
      </c>
      <c r="N534" s="22">
        <v>16</v>
      </c>
      <c r="O534" s="22">
        <v>5</v>
      </c>
      <c r="P534" s="22">
        <v>21</v>
      </c>
      <c r="Q534" s="22">
        <v>0</v>
      </c>
      <c r="R534" s="22">
        <v>0</v>
      </c>
      <c r="S534" s="22">
        <v>0</v>
      </c>
      <c r="T534" s="22">
        <v>0</v>
      </c>
      <c r="U534" s="22">
        <v>163</v>
      </c>
      <c r="V534" s="22">
        <v>163</v>
      </c>
      <c r="W534" s="22">
        <v>0</v>
      </c>
      <c r="X534" s="22">
        <v>0</v>
      </c>
      <c r="Y534" s="22">
        <v>0</v>
      </c>
      <c r="Z534" s="22">
        <v>0</v>
      </c>
      <c r="AA534" s="22">
        <v>0</v>
      </c>
      <c r="AB534" s="22">
        <v>0</v>
      </c>
      <c r="AC534" s="22">
        <v>0</v>
      </c>
      <c r="AD534" s="22">
        <v>0</v>
      </c>
      <c r="AE534" s="22">
        <v>0</v>
      </c>
      <c r="AF534" s="22">
        <v>0</v>
      </c>
      <c r="AG534" s="22">
        <v>0</v>
      </c>
      <c r="AH534" s="22">
        <v>0</v>
      </c>
      <c r="AI534" s="1">
        <v>16</v>
      </c>
      <c r="AJ534" s="1">
        <v>168</v>
      </c>
      <c r="AK534" s="22">
        <v>184</v>
      </c>
      <c r="AL534" s="22">
        <v>0</v>
      </c>
      <c r="AM534" s="22">
        <v>0</v>
      </c>
    </row>
    <row r="535" spans="1:39" ht="16.5" thickBot="1" x14ac:dyDescent="0.3">
      <c r="A535" t="s">
        <v>211</v>
      </c>
      <c r="B535" s="32"/>
      <c r="C535" s="33"/>
      <c r="D535" s="34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</row>
    <row r="536" spans="1:39" ht="16.5" thickTop="1" x14ac:dyDescent="0.25">
      <c r="A536" t="s">
        <v>211</v>
      </c>
      <c r="B536" s="26">
        <v>2014</v>
      </c>
      <c r="C536" s="27"/>
      <c r="D536" s="28" t="s">
        <v>192</v>
      </c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</row>
    <row r="537" spans="1:39" x14ac:dyDescent="0.25">
      <c r="A537" t="s">
        <v>211</v>
      </c>
      <c r="B537" s="29"/>
      <c r="C537" s="30">
        <v>41729</v>
      </c>
      <c r="D537" s="31"/>
      <c r="E537" s="22">
        <v>0</v>
      </c>
      <c r="F537" s="22">
        <v>0</v>
      </c>
      <c r="G537" s="22">
        <v>0</v>
      </c>
      <c r="H537" s="22">
        <v>0</v>
      </c>
      <c r="I537" s="22">
        <v>0</v>
      </c>
      <c r="J537" s="22">
        <v>0</v>
      </c>
      <c r="K537" s="22">
        <v>0</v>
      </c>
      <c r="L537" s="22">
        <v>0</v>
      </c>
      <c r="M537" s="22">
        <v>0</v>
      </c>
      <c r="N537" s="22">
        <v>0</v>
      </c>
      <c r="O537" s="22">
        <v>0</v>
      </c>
      <c r="P537" s="22">
        <v>0</v>
      </c>
      <c r="Q537" s="22">
        <v>0</v>
      </c>
      <c r="R537" s="22">
        <v>0</v>
      </c>
      <c r="S537" s="22">
        <v>0</v>
      </c>
      <c r="T537" s="22">
        <v>0</v>
      </c>
      <c r="U537" s="22">
        <v>0</v>
      </c>
      <c r="V537" s="22">
        <v>0</v>
      </c>
      <c r="W537" s="22">
        <v>0</v>
      </c>
      <c r="X537" s="22">
        <v>0</v>
      </c>
      <c r="Y537" s="22">
        <v>0</v>
      </c>
      <c r="Z537" s="22">
        <v>0</v>
      </c>
      <c r="AA537" s="22">
        <v>0</v>
      </c>
      <c r="AB537" s="22">
        <v>0</v>
      </c>
      <c r="AC537" s="22">
        <v>0</v>
      </c>
      <c r="AD537" s="22">
        <v>0</v>
      </c>
      <c r="AE537" s="22">
        <v>0</v>
      </c>
      <c r="AF537" s="22">
        <v>0</v>
      </c>
      <c r="AG537" s="22">
        <v>0</v>
      </c>
      <c r="AH537" s="22">
        <v>0</v>
      </c>
      <c r="AI537" s="1">
        <v>0</v>
      </c>
      <c r="AJ537" s="1">
        <v>0</v>
      </c>
      <c r="AK537" s="1">
        <v>0</v>
      </c>
      <c r="AL537" s="22">
        <v>0</v>
      </c>
      <c r="AM537" s="22">
        <v>0</v>
      </c>
    </row>
    <row r="538" spans="1:39" x14ac:dyDescent="0.25">
      <c r="A538" t="s">
        <v>211</v>
      </c>
      <c r="B538" s="29"/>
      <c r="C538" s="30">
        <v>41820</v>
      </c>
      <c r="D538" s="31"/>
      <c r="E538" s="22">
        <v>0</v>
      </c>
      <c r="F538" s="22">
        <v>0</v>
      </c>
      <c r="G538" s="22">
        <v>0</v>
      </c>
      <c r="H538" s="22">
        <v>0</v>
      </c>
      <c r="I538" s="22">
        <v>0</v>
      </c>
      <c r="J538" s="22">
        <v>0</v>
      </c>
      <c r="K538" s="22">
        <v>0</v>
      </c>
      <c r="L538" s="22">
        <v>0</v>
      </c>
      <c r="M538" s="22">
        <v>0</v>
      </c>
      <c r="N538" s="22">
        <v>1</v>
      </c>
      <c r="O538" s="22">
        <v>0</v>
      </c>
      <c r="P538" s="22">
        <v>1</v>
      </c>
      <c r="Q538" s="22">
        <v>0</v>
      </c>
      <c r="R538" s="22">
        <v>0</v>
      </c>
      <c r="S538" s="22">
        <v>0</v>
      </c>
      <c r="T538" s="22">
        <v>0</v>
      </c>
      <c r="U538" s="22">
        <v>0</v>
      </c>
      <c r="V538" s="22">
        <v>0</v>
      </c>
      <c r="W538" s="22">
        <v>0</v>
      </c>
      <c r="X538" s="22">
        <v>0</v>
      </c>
      <c r="Y538" s="22">
        <v>0</v>
      </c>
      <c r="Z538" s="22">
        <v>0</v>
      </c>
      <c r="AA538" s="22">
        <v>0</v>
      </c>
      <c r="AB538" s="22">
        <v>0</v>
      </c>
      <c r="AC538" s="22">
        <v>0</v>
      </c>
      <c r="AD538" s="22">
        <v>0</v>
      </c>
      <c r="AE538" s="22">
        <v>0</v>
      </c>
      <c r="AF538" s="22">
        <v>0</v>
      </c>
      <c r="AG538" s="22">
        <v>0</v>
      </c>
      <c r="AH538" s="22">
        <v>0</v>
      </c>
      <c r="AI538" s="1">
        <v>1</v>
      </c>
      <c r="AJ538" s="1">
        <v>0</v>
      </c>
      <c r="AK538" s="1">
        <v>1</v>
      </c>
      <c r="AL538" s="22">
        <v>0</v>
      </c>
      <c r="AM538" s="22">
        <v>0</v>
      </c>
    </row>
    <row r="539" spans="1:39" x14ac:dyDescent="0.25">
      <c r="A539" t="s">
        <v>211</v>
      </c>
      <c r="B539" s="29"/>
      <c r="C539" s="30">
        <v>41912</v>
      </c>
      <c r="D539" s="31"/>
      <c r="E539" s="22">
        <v>0</v>
      </c>
      <c r="F539" s="22">
        <v>0</v>
      </c>
      <c r="G539" s="22">
        <v>0</v>
      </c>
      <c r="H539" s="22">
        <v>0</v>
      </c>
      <c r="I539" s="22">
        <v>0</v>
      </c>
      <c r="J539" s="22">
        <v>0</v>
      </c>
      <c r="K539" s="22">
        <v>0</v>
      </c>
      <c r="L539" s="22">
        <v>0</v>
      </c>
      <c r="M539" s="22">
        <v>0</v>
      </c>
      <c r="N539" s="22">
        <v>0</v>
      </c>
      <c r="O539" s="22">
        <v>0</v>
      </c>
      <c r="P539" s="22">
        <v>0</v>
      </c>
      <c r="Q539" s="22">
        <v>0</v>
      </c>
      <c r="R539" s="22">
        <v>0</v>
      </c>
      <c r="S539" s="22">
        <v>0</v>
      </c>
      <c r="T539" s="22">
        <v>0</v>
      </c>
      <c r="U539" s="22">
        <v>0</v>
      </c>
      <c r="V539" s="22">
        <v>0</v>
      </c>
      <c r="W539" s="22">
        <v>0</v>
      </c>
      <c r="X539" s="22">
        <v>0</v>
      </c>
      <c r="Y539" s="22">
        <v>0</v>
      </c>
      <c r="Z539" s="22">
        <v>0</v>
      </c>
      <c r="AA539" s="22">
        <v>0</v>
      </c>
      <c r="AB539" s="22">
        <v>0</v>
      </c>
      <c r="AC539" s="22">
        <v>0</v>
      </c>
      <c r="AD539" s="22">
        <v>0</v>
      </c>
      <c r="AE539" s="22">
        <v>0</v>
      </c>
      <c r="AF539" s="22">
        <v>0</v>
      </c>
      <c r="AG539" s="22">
        <v>0</v>
      </c>
      <c r="AH539" s="22">
        <v>0</v>
      </c>
      <c r="AI539" s="1">
        <v>0</v>
      </c>
      <c r="AJ539" s="1">
        <v>0</v>
      </c>
      <c r="AK539" s="1">
        <v>0</v>
      </c>
      <c r="AL539" s="22">
        <v>0</v>
      </c>
      <c r="AM539" s="22">
        <v>0</v>
      </c>
    </row>
    <row r="540" spans="1:39" x14ac:dyDescent="0.25">
      <c r="A540" t="s">
        <v>211</v>
      </c>
      <c r="B540" s="29"/>
      <c r="C540" s="30">
        <v>42004</v>
      </c>
      <c r="D540" s="31"/>
      <c r="E540" s="22">
        <v>0</v>
      </c>
      <c r="F540" s="22">
        <v>0</v>
      </c>
      <c r="G540" s="22">
        <v>0</v>
      </c>
      <c r="H540" s="22">
        <v>0</v>
      </c>
      <c r="I540" s="22">
        <v>0</v>
      </c>
      <c r="J540" s="22">
        <v>0</v>
      </c>
      <c r="K540" s="22">
        <v>0</v>
      </c>
      <c r="L540" s="22">
        <v>0</v>
      </c>
      <c r="M540" s="22">
        <v>0</v>
      </c>
      <c r="N540" s="22">
        <v>0</v>
      </c>
      <c r="O540" s="22">
        <v>0</v>
      </c>
      <c r="P540" s="22">
        <v>0</v>
      </c>
      <c r="Q540" s="22">
        <v>0</v>
      </c>
      <c r="R540" s="22">
        <v>0</v>
      </c>
      <c r="S540" s="22">
        <v>0</v>
      </c>
      <c r="T540" s="22">
        <v>0</v>
      </c>
      <c r="U540" s="22">
        <v>0</v>
      </c>
      <c r="V540" s="22">
        <v>0</v>
      </c>
      <c r="W540" s="22">
        <v>0</v>
      </c>
      <c r="X540" s="22">
        <v>0</v>
      </c>
      <c r="Y540" s="22">
        <v>0</v>
      </c>
      <c r="Z540" s="22">
        <v>0</v>
      </c>
      <c r="AA540" s="22">
        <v>0</v>
      </c>
      <c r="AB540" s="22">
        <v>0</v>
      </c>
      <c r="AC540" s="22">
        <v>0</v>
      </c>
      <c r="AD540" s="22">
        <v>0</v>
      </c>
      <c r="AE540" s="22">
        <v>0</v>
      </c>
      <c r="AF540" s="22">
        <v>0</v>
      </c>
      <c r="AG540" s="22">
        <v>0</v>
      </c>
      <c r="AH540" s="22">
        <v>0</v>
      </c>
      <c r="AI540" s="1">
        <v>0</v>
      </c>
      <c r="AJ540" s="1">
        <v>0</v>
      </c>
      <c r="AK540" s="1">
        <v>0</v>
      </c>
      <c r="AL540" s="22">
        <v>0</v>
      </c>
      <c r="AM540" s="22">
        <v>0</v>
      </c>
    </row>
    <row r="541" spans="1:39" x14ac:dyDescent="0.25">
      <c r="A541" t="s">
        <v>211</v>
      </c>
      <c r="B541" s="29">
        <v>2014</v>
      </c>
      <c r="C541" s="30"/>
      <c r="D541" s="31" t="s">
        <v>253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22" t="s">
        <v>285</v>
      </c>
      <c r="R541" s="22" t="s">
        <v>285</v>
      </c>
      <c r="S541" s="22" t="s">
        <v>285</v>
      </c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22"/>
      <c r="AM541" s="22"/>
    </row>
    <row r="542" spans="1:39" x14ac:dyDescent="0.25">
      <c r="A542" t="s">
        <v>211</v>
      </c>
      <c r="B542" s="29"/>
      <c r="C542" s="30">
        <v>41729</v>
      </c>
      <c r="D542" s="31"/>
      <c r="E542" s="22">
        <v>2</v>
      </c>
      <c r="F542" s="22">
        <v>0</v>
      </c>
      <c r="G542" s="22">
        <v>2</v>
      </c>
      <c r="H542" s="22">
        <v>0</v>
      </c>
      <c r="I542" s="22">
        <v>0</v>
      </c>
      <c r="J542" s="22">
        <v>0</v>
      </c>
      <c r="K542" s="22">
        <v>0</v>
      </c>
      <c r="L542" s="22">
        <v>0</v>
      </c>
      <c r="M542" s="22">
        <v>0</v>
      </c>
      <c r="N542" s="22">
        <v>16</v>
      </c>
      <c r="O542" s="22">
        <v>6</v>
      </c>
      <c r="P542" s="22">
        <v>22</v>
      </c>
      <c r="Q542" s="22">
        <v>0</v>
      </c>
      <c r="R542" s="22">
        <v>1</v>
      </c>
      <c r="S542" s="22">
        <v>1</v>
      </c>
      <c r="T542" s="22">
        <v>0</v>
      </c>
      <c r="U542" s="22">
        <v>164</v>
      </c>
      <c r="V542" s="22">
        <v>164</v>
      </c>
      <c r="W542" s="22">
        <v>0</v>
      </c>
      <c r="X542" s="22">
        <v>0</v>
      </c>
      <c r="Y542" s="22">
        <v>0</v>
      </c>
      <c r="Z542" s="22">
        <v>0</v>
      </c>
      <c r="AA542" s="22">
        <v>0</v>
      </c>
      <c r="AB542" s="22">
        <v>0</v>
      </c>
      <c r="AC542" s="22">
        <v>0</v>
      </c>
      <c r="AD542" s="22">
        <v>0</v>
      </c>
      <c r="AE542" s="22">
        <v>0</v>
      </c>
      <c r="AF542" s="22">
        <v>0</v>
      </c>
      <c r="AG542" s="22">
        <v>0</v>
      </c>
      <c r="AH542" s="22">
        <v>0</v>
      </c>
      <c r="AI542" s="1">
        <v>18</v>
      </c>
      <c r="AJ542" s="1">
        <v>171</v>
      </c>
      <c r="AK542" s="22">
        <v>189</v>
      </c>
      <c r="AL542" s="22">
        <v>0</v>
      </c>
      <c r="AM542" s="22">
        <v>0</v>
      </c>
    </row>
    <row r="543" spans="1:39" x14ac:dyDescent="0.25">
      <c r="A543" t="s">
        <v>211</v>
      </c>
      <c r="B543" s="29"/>
      <c r="C543" s="30">
        <v>41820</v>
      </c>
      <c r="D543" s="31"/>
      <c r="E543" s="22">
        <v>0</v>
      </c>
      <c r="F543" s="22">
        <v>0</v>
      </c>
      <c r="G543" s="22">
        <v>0</v>
      </c>
      <c r="H543" s="22">
        <v>0</v>
      </c>
      <c r="I543" s="22">
        <v>0</v>
      </c>
      <c r="J543" s="22">
        <v>0</v>
      </c>
      <c r="K543" s="22">
        <v>0</v>
      </c>
      <c r="L543" s="22">
        <v>0</v>
      </c>
      <c r="M543" s="22">
        <v>0</v>
      </c>
      <c r="N543" s="22">
        <v>13</v>
      </c>
      <c r="O543" s="22">
        <v>10</v>
      </c>
      <c r="P543" s="22">
        <v>23</v>
      </c>
      <c r="Q543" s="22">
        <v>0</v>
      </c>
      <c r="R543" s="22">
        <v>1</v>
      </c>
      <c r="S543" s="22">
        <v>1</v>
      </c>
      <c r="T543" s="22">
        <v>0</v>
      </c>
      <c r="U543" s="22">
        <v>161</v>
      </c>
      <c r="V543" s="22">
        <v>161</v>
      </c>
      <c r="W543" s="22">
        <v>0</v>
      </c>
      <c r="X543" s="22">
        <v>0</v>
      </c>
      <c r="Y543" s="22">
        <v>0</v>
      </c>
      <c r="Z543" s="22">
        <v>0</v>
      </c>
      <c r="AA543" s="22">
        <v>0</v>
      </c>
      <c r="AB543" s="22">
        <v>0</v>
      </c>
      <c r="AC543" s="22">
        <v>0</v>
      </c>
      <c r="AD543" s="22">
        <v>0</v>
      </c>
      <c r="AE543" s="22">
        <v>0</v>
      </c>
      <c r="AF543" s="22">
        <v>0</v>
      </c>
      <c r="AG543" s="22">
        <v>0</v>
      </c>
      <c r="AH543" s="22">
        <v>0</v>
      </c>
      <c r="AI543" s="1">
        <v>13</v>
      </c>
      <c r="AJ543" s="1">
        <v>172</v>
      </c>
      <c r="AK543" s="22">
        <v>185</v>
      </c>
      <c r="AL543" s="22">
        <v>0</v>
      </c>
      <c r="AM543" s="22">
        <v>0</v>
      </c>
    </row>
    <row r="544" spans="1:39" x14ac:dyDescent="0.25">
      <c r="A544" t="s">
        <v>211</v>
      </c>
      <c r="B544" s="29"/>
      <c r="C544" s="30">
        <v>41912</v>
      </c>
      <c r="D544" s="31"/>
      <c r="E544" s="22">
        <v>0</v>
      </c>
      <c r="F544" s="22">
        <v>0</v>
      </c>
      <c r="G544" s="22">
        <v>0</v>
      </c>
      <c r="H544" s="22">
        <v>0</v>
      </c>
      <c r="I544" s="22">
        <v>0</v>
      </c>
      <c r="J544" s="22">
        <v>0</v>
      </c>
      <c r="K544" s="22">
        <v>0</v>
      </c>
      <c r="L544" s="22">
        <v>0</v>
      </c>
      <c r="M544" s="22">
        <v>0</v>
      </c>
      <c r="N544" s="22">
        <v>12</v>
      </c>
      <c r="O544" s="22">
        <v>7</v>
      </c>
      <c r="P544" s="22">
        <v>19</v>
      </c>
      <c r="Q544" s="22">
        <v>0</v>
      </c>
      <c r="R544" s="22">
        <v>0</v>
      </c>
      <c r="S544" s="22">
        <v>0</v>
      </c>
      <c r="T544" s="22">
        <v>0</v>
      </c>
      <c r="U544" s="22">
        <v>165</v>
      </c>
      <c r="V544" s="22">
        <v>165</v>
      </c>
      <c r="W544" s="22">
        <v>0</v>
      </c>
      <c r="X544" s="22">
        <v>0</v>
      </c>
      <c r="Y544" s="22">
        <v>0</v>
      </c>
      <c r="Z544" s="22">
        <v>0</v>
      </c>
      <c r="AA544" s="22">
        <v>0</v>
      </c>
      <c r="AB544" s="22">
        <v>0</v>
      </c>
      <c r="AC544" s="22">
        <v>0</v>
      </c>
      <c r="AD544" s="22">
        <v>0</v>
      </c>
      <c r="AE544" s="22">
        <v>0</v>
      </c>
      <c r="AF544" s="22">
        <v>0</v>
      </c>
      <c r="AG544" s="22">
        <v>0</v>
      </c>
      <c r="AH544" s="22">
        <v>0</v>
      </c>
      <c r="AI544" s="1">
        <v>12</v>
      </c>
      <c r="AJ544" s="1">
        <v>172</v>
      </c>
      <c r="AK544" s="22">
        <v>184</v>
      </c>
      <c r="AL544" s="22">
        <v>0</v>
      </c>
      <c r="AM544" s="22">
        <v>0</v>
      </c>
    </row>
    <row r="545" spans="1:39" ht="16.5" thickBot="1" x14ac:dyDescent="0.3">
      <c r="A545" t="s">
        <v>211</v>
      </c>
      <c r="B545" s="35"/>
      <c r="C545" s="36">
        <v>42004</v>
      </c>
      <c r="D545" s="37"/>
      <c r="E545" s="22">
        <v>0</v>
      </c>
      <c r="F545" s="22">
        <v>0</v>
      </c>
      <c r="G545" s="22">
        <v>0</v>
      </c>
      <c r="H545" s="22">
        <v>0</v>
      </c>
      <c r="I545" s="22">
        <v>0</v>
      </c>
      <c r="J545" s="22">
        <v>0</v>
      </c>
      <c r="K545" s="22">
        <v>0</v>
      </c>
      <c r="L545" s="22">
        <v>0</v>
      </c>
      <c r="M545" s="22">
        <v>0</v>
      </c>
      <c r="N545" s="38">
        <v>11</v>
      </c>
      <c r="O545" s="38">
        <v>5</v>
      </c>
      <c r="P545" s="38">
        <v>16</v>
      </c>
      <c r="Q545" s="38">
        <v>0</v>
      </c>
      <c r="R545" s="38">
        <v>0</v>
      </c>
      <c r="S545" s="38">
        <v>0</v>
      </c>
      <c r="T545" s="38">
        <v>0</v>
      </c>
      <c r="U545" s="38">
        <v>166</v>
      </c>
      <c r="V545" s="38">
        <v>166</v>
      </c>
      <c r="W545" s="66">
        <v>0</v>
      </c>
      <c r="X545" s="66">
        <v>0</v>
      </c>
      <c r="Y545" s="66">
        <v>0</v>
      </c>
      <c r="Z545" s="66">
        <v>0</v>
      </c>
      <c r="AA545" s="66">
        <v>0</v>
      </c>
      <c r="AB545" s="66">
        <v>0</v>
      </c>
      <c r="AC545" s="66">
        <v>0</v>
      </c>
      <c r="AD545" s="66">
        <v>0</v>
      </c>
      <c r="AE545" s="66">
        <v>0</v>
      </c>
      <c r="AF545" s="66">
        <v>0</v>
      </c>
      <c r="AG545" s="66">
        <v>0</v>
      </c>
      <c r="AH545" s="66">
        <v>0</v>
      </c>
      <c r="AI545" s="38">
        <v>11</v>
      </c>
      <c r="AJ545" s="38">
        <v>171</v>
      </c>
      <c r="AK545" s="66">
        <v>182</v>
      </c>
      <c r="AL545" s="66">
        <v>0</v>
      </c>
      <c r="AM545" s="66">
        <v>0</v>
      </c>
    </row>
    <row r="546" spans="1:39" x14ac:dyDescent="0.25">
      <c r="A546" t="s">
        <v>307</v>
      </c>
      <c r="B546" s="26">
        <v>2014</v>
      </c>
      <c r="C546" s="27"/>
      <c r="D546" s="28" t="s">
        <v>192</v>
      </c>
    </row>
    <row r="547" spans="1:39" x14ac:dyDescent="0.25">
      <c r="A547" t="s">
        <v>307</v>
      </c>
      <c r="B547" s="29"/>
      <c r="C547" s="30">
        <v>41729</v>
      </c>
      <c r="D547" s="31"/>
      <c r="G547">
        <v>0</v>
      </c>
      <c r="T547">
        <v>0</v>
      </c>
      <c r="AL547">
        <v>0</v>
      </c>
    </row>
    <row r="548" spans="1:39" x14ac:dyDescent="0.25">
      <c r="A548" t="s">
        <v>307</v>
      </c>
      <c r="B548" s="29"/>
      <c r="C548" s="30">
        <v>41820</v>
      </c>
      <c r="D548" s="31"/>
      <c r="G548">
        <v>0</v>
      </c>
      <c r="T548">
        <v>0</v>
      </c>
      <c r="AL548">
        <v>0</v>
      </c>
    </row>
    <row r="549" spans="1:39" x14ac:dyDescent="0.25">
      <c r="A549" t="s">
        <v>307</v>
      </c>
      <c r="B549" s="29"/>
      <c r="C549" s="30">
        <v>41912</v>
      </c>
      <c r="D549" s="31"/>
      <c r="G549">
        <v>0</v>
      </c>
      <c r="T549">
        <v>0</v>
      </c>
      <c r="AL549">
        <v>0</v>
      </c>
    </row>
    <row r="550" spans="1:39" x14ac:dyDescent="0.25">
      <c r="A550" t="s">
        <v>307</v>
      </c>
      <c r="B550" s="29"/>
      <c r="C550" s="30">
        <v>42004</v>
      </c>
      <c r="D550" s="31"/>
      <c r="G550">
        <v>0</v>
      </c>
      <c r="T550">
        <v>0</v>
      </c>
      <c r="AL550">
        <v>0</v>
      </c>
    </row>
    <row r="551" spans="1:39" x14ac:dyDescent="0.25">
      <c r="A551" t="s">
        <v>307</v>
      </c>
      <c r="B551" s="29">
        <v>2014</v>
      </c>
      <c r="C551" s="30"/>
      <c r="D551" s="31" t="s">
        <v>308</v>
      </c>
    </row>
    <row r="552" spans="1:39" x14ac:dyDescent="0.25">
      <c r="A552" t="s">
        <v>307</v>
      </c>
      <c r="B552" s="29"/>
      <c r="C552" s="30">
        <v>41729</v>
      </c>
      <c r="D552" s="31"/>
      <c r="G552">
        <v>0</v>
      </c>
      <c r="T552">
        <v>0</v>
      </c>
      <c r="AL552">
        <v>1</v>
      </c>
    </row>
    <row r="553" spans="1:39" x14ac:dyDescent="0.25">
      <c r="A553" t="s">
        <v>307</v>
      </c>
      <c r="B553" s="29"/>
      <c r="C553" s="30">
        <v>41820</v>
      </c>
      <c r="D553" s="31"/>
      <c r="G553">
        <v>0</v>
      </c>
      <c r="T553">
        <v>0</v>
      </c>
      <c r="AL553">
        <v>3</v>
      </c>
    </row>
    <row r="554" spans="1:39" x14ac:dyDescent="0.25">
      <c r="A554" t="s">
        <v>307</v>
      </c>
      <c r="B554" s="29"/>
      <c r="C554" s="30">
        <v>41912</v>
      </c>
      <c r="D554" s="31"/>
      <c r="G554">
        <v>1</v>
      </c>
      <c r="T554">
        <v>0</v>
      </c>
      <c r="AL554">
        <v>0</v>
      </c>
    </row>
    <row r="555" spans="1:39" ht="16.5" thickBot="1" x14ac:dyDescent="0.3">
      <c r="A555" t="s">
        <v>307</v>
      </c>
      <c r="B555" s="35"/>
      <c r="C555" s="36">
        <v>42004</v>
      </c>
      <c r="D555" s="37"/>
      <c r="G555">
        <v>2</v>
      </c>
      <c r="T555">
        <v>0</v>
      </c>
      <c r="AL555">
        <v>0</v>
      </c>
    </row>
    <row r="556" spans="1:39" x14ac:dyDescent="0.25">
      <c r="A556" t="s">
        <v>307</v>
      </c>
      <c r="B556" s="29">
        <v>2014</v>
      </c>
      <c r="C556" s="30"/>
      <c r="D556" t="s">
        <v>309</v>
      </c>
    </row>
    <row r="557" spans="1:39" x14ac:dyDescent="0.25">
      <c r="A557" t="s">
        <v>307</v>
      </c>
      <c r="B557" s="29"/>
      <c r="C557" s="30">
        <v>41729</v>
      </c>
      <c r="G557">
        <v>0</v>
      </c>
      <c r="T557">
        <v>0</v>
      </c>
      <c r="AL557">
        <v>3</v>
      </c>
    </row>
    <row r="558" spans="1:39" x14ac:dyDescent="0.25">
      <c r="A558" t="s">
        <v>307</v>
      </c>
      <c r="B558" s="29"/>
      <c r="C558" s="30">
        <v>41820</v>
      </c>
      <c r="G558">
        <v>0</v>
      </c>
      <c r="T558">
        <v>0</v>
      </c>
      <c r="AL558">
        <v>5</v>
      </c>
    </row>
    <row r="559" spans="1:39" x14ac:dyDescent="0.25">
      <c r="A559" t="s">
        <v>307</v>
      </c>
      <c r="B559" s="29"/>
      <c r="C559" s="30">
        <v>41912</v>
      </c>
      <c r="G559">
        <v>4</v>
      </c>
      <c r="T559">
        <v>0</v>
      </c>
      <c r="AL559">
        <v>0</v>
      </c>
    </row>
    <row r="560" spans="1:39" ht="16.5" thickBot="1" x14ac:dyDescent="0.3">
      <c r="A560" t="s">
        <v>307</v>
      </c>
      <c r="B560" s="35"/>
      <c r="C560" s="36">
        <v>42004</v>
      </c>
      <c r="G560">
        <v>6</v>
      </c>
      <c r="T560">
        <v>0</v>
      </c>
      <c r="AL560">
        <v>0</v>
      </c>
    </row>
    <row r="561" spans="1:39" x14ac:dyDescent="0.25">
      <c r="A561" s="97" t="s">
        <v>286</v>
      </c>
      <c r="B561" s="67">
        <v>2012</v>
      </c>
      <c r="C561" s="69"/>
      <c r="D561" s="68" t="s">
        <v>192</v>
      </c>
      <c r="E561" s="67"/>
      <c r="F561" s="69"/>
      <c r="G561" s="69">
        <v>3</v>
      </c>
      <c r="H561" s="69"/>
      <c r="I561" s="69"/>
      <c r="J561" s="69"/>
      <c r="K561" s="69"/>
      <c r="L561" s="69"/>
      <c r="M561" s="69"/>
      <c r="N561" s="69"/>
      <c r="O561" s="69"/>
      <c r="P561" s="69">
        <v>10</v>
      </c>
      <c r="Q561" s="69"/>
      <c r="R561" s="69"/>
      <c r="S561" s="69"/>
      <c r="T561" s="69"/>
      <c r="U561" s="69"/>
      <c r="V561" s="69"/>
      <c r="W561" s="69"/>
      <c r="X561" s="69"/>
      <c r="Y561" s="69"/>
      <c r="Z561" s="69"/>
      <c r="AA561" s="69"/>
      <c r="AB561" s="69">
        <v>1</v>
      </c>
      <c r="AC561" s="69"/>
      <c r="AD561" s="69"/>
      <c r="AE561" s="69"/>
      <c r="AF561" s="69"/>
      <c r="AG561" s="69"/>
      <c r="AH561" s="69"/>
      <c r="AI561" s="69"/>
      <c r="AJ561" s="69"/>
      <c r="AK561" s="69"/>
      <c r="AL561" s="69"/>
      <c r="AM561" s="69">
        <v>1</v>
      </c>
    </row>
    <row r="562" spans="1:39" x14ac:dyDescent="0.25">
      <c r="A562" s="97" t="s">
        <v>286</v>
      </c>
      <c r="B562" s="101">
        <v>2012</v>
      </c>
      <c r="C562" s="102"/>
      <c r="D562" s="103" t="s">
        <v>253</v>
      </c>
      <c r="E562" s="75"/>
      <c r="F562" s="75"/>
      <c r="G562" s="75">
        <v>17</v>
      </c>
      <c r="H562" s="75"/>
      <c r="I562" s="75"/>
      <c r="J562" s="75"/>
      <c r="K562" s="75"/>
      <c r="L562" s="75"/>
      <c r="M562" s="75">
        <v>3</v>
      </c>
      <c r="N562" s="75"/>
      <c r="O562" s="75"/>
      <c r="P562" s="75">
        <v>36</v>
      </c>
      <c r="Q562" s="75"/>
      <c r="R562" s="75"/>
      <c r="S562" s="75"/>
      <c r="T562" s="75"/>
      <c r="U562" s="75"/>
      <c r="V562" s="75">
        <v>9</v>
      </c>
      <c r="W562" s="75"/>
      <c r="X562" s="75"/>
      <c r="Y562" s="75">
        <v>0</v>
      </c>
      <c r="Z562" s="75"/>
      <c r="AA562" s="75"/>
      <c r="AB562" s="75">
        <f>17+6+33</f>
        <v>56</v>
      </c>
      <c r="AC562" s="75"/>
      <c r="AD562" s="75"/>
      <c r="AE562" s="75"/>
      <c r="AF562" s="75"/>
      <c r="AG562" s="75"/>
      <c r="AH562" s="75"/>
      <c r="AI562" s="75"/>
      <c r="AJ562" s="75"/>
      <c r="AK562" s="75"/>
      <c r="AL562" s="75"/>
      <c r="AM562" s="75">
        <v>1</v>
      </c>
    </row>
    <row r="563" spans="1:39" ht="16.5" thickBot="1" x14ac:dyDescent="0.3">
      <c r="A563" s="97" t="s">
        <v>286</v>
      </c>
      <c r="B563" s="70"/>
      <c r="C563" s="72"/>
      <c r="D563" s="71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  <c r="AF563" s="72"/>
      <c r="AG563" s="72"/>
      <c r="AH563" s="72"/>
      <c r="AI563" s="72"/>
      <c r="AJ563" s="72"/>
      <c r="AK563" s="72"/>
      <c r="AL563" s="72"/>
      <c r="AM563" s="72"/>
    </row>
    <row r="564" spans="1:39" ht="16.5" thickTop="1" x14ac:dyDescent="0.25">
      <c r="A564" s="97" t="s">
        <v>286</v>
      </c>
      <c r="B564" s="67">
        <v>2013</v>
      </c>
      <c r="C564" s="69"/>
      <c r="D564" s="68" t="s">
        <v>192</v>
      </c>
      <c r="E564" s="69"/>
      <c r="F564" s="69"/>
      <c r="G564" s="69">
        <v>2</v>
      </c>
      <c r="H564" s="69"/>
      <c r="I564" s="69"/>
      <c r="J564" s="69"/>
      <c r="K564" s="69"/>
      <c r="L564" s="69"/>
      <c r="M564" s="69"/>
      <c r="N564" s="69"/>
      <c r="O564" s="69"/>
      <c r="P564" s="69">
        <v>8</v>
      </c>
      <c r="Q564" s="69"/>
      <c r="R564" s="69"/>
      <c r="S564" s="69"/>
      <c r="T564" s="69"/>
      <c r="U564" s="69"/>
      <c r="V564" s="69"/>
      <c r="W564" s="69"/>
      <c r="X564" s="69"/>
      <c r="Y564" s="69"/>
      <c r="Z564" s="69"/>
      <c r="AA564" s="69"/>
      <c r="AB564" s="69"/>
      <c r="AC564" s="69"/>
      <c r="AD564" s="69"/>
      <c r="AE564" s="69"/>
      <c r="AF564" s="69"/>
      <c r="AG564" s="69"/>
      <c r="AH564" s="69"/>
      <c r="AI564" s="69"/>
      <c r="AJ564" s="69"/>
      <c r="AK564" s="69"/>
      <c r="AL564" s="69"/>
      <c r="AM564" s="69"/>
    </row>
    <row r="565" spans="1:39" x14ac:dyDescent="0.25">
      <c r="A565" s="97" t="s">
        <v>286</v>
      </c>
      <c r="B565" s="101">
        <v>2013</v>
      </c>
      <c r="C565" s="102"/>
      <c r="D565" s="103" t="s">
        <v>253</v>
      </c>
      <c r="E565" s="75"/>
      <c r="F565" s="75"/>
      <c r="G565" s="75">
        <v>21</v>
      </c>
      <c r="H565" s="75"/>
      <c r="I565" s="75"/>
      <c r="J565" s="75"/>
      <c r="K565" s="75"/>
      <c r="L565" s="75"/>
      <c r="M565" s="75">
        <v>3</v>
      </c>
      <c r="N565" s="75"/>
      <c r="O565" s="75"/>
      <c r="P565" s="75">
        <f>1+29+6+14</f>
        <v>50</v>
      </c>
      <c r="Q565" s="75"/>
      <c r="R565" s="75"/>
      <c r="S565" s="75"/>
      <c r="T565" s="75"/>
      <c r="U565" s="75"/>
      <c r="V565" s="75">
        <v>18</v>
      </c>
      <c r="W565" s="75"/>
      <c r="X565" s="75"/>
      <c r="Y565" s="75"/>
      <c r="Z565" s="75"/>
      <c r="AA565" s="75"/>
      <c r="AB565" s="75">
        <v>39</v>
      </c>
      <c r="AC565" s="75"/>
      <c r="AD565" s="75"/>
      <c r="AE565" s="75"/>
      <c r="AF565" s="75"/>
      <c r="AG565" s="75"/>
      <c r="AH565" s="75"/>
      <c r="AI565" s="75"/>
      <c r="AJ565" s="75"/>
      <c r="AK565" s="75"/>
      <c r="AL565" s="75"/>
      <c r="AM565" s="75">
        <v>1</v>
      </c>
    </row>
    <row r="566" spans="1:39" ht="16.5" thickBot="1" x14ac:dyDescent="0.3">
      <c r="A566" s="97" t="s">
        <v>286</v>
      </c>
      <c r="B566" s="70"/>
      <c r="C566" s="72"/>
      <c r="D566" s="71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  <c r="AF566" s="72"/>
      <c r="AG566" s="72"/>
      <c r="AH566" s="72"/>
      <c r="AI566" s="72"/>
      <c r="AJ566" s="72"/>
      <c r="AK566" s="72"/>
      <c r="AL566" s="72"/>
      <c r="AM566" s="72"/>
    </row>
    <row r="567" spans="1:39" ht="16.5" thickTop="1" x14ac:dyDescent="0.25">
      <c r="A567" s="97" t="s">
        <v>286</v>
      </c>
      <c r="B567" s="67">
        <v>2014</v>
      </c>
      <c r="C567" s="69"/>
      <c r="D567" s="68" t="s">
        <v>192</v>
      </c>
      <c r="E567" s="69"/>
      <c r="F567" s="69"/>
      <c r="G567" s="69">
        <v>7</v>
      </c>
      <c r="H567" s="69"/>
      <c r="I567" s="69"/>
      <c r="J567" s="69"/>
      <c r="K567" s="69"/>
      <c r="L567" s="69"/>
      <c r="M567" s="69"/>
      <c r="N567" s="69"/>
      <c r="O567" s="69"/>
      <c r="P567" s="69">
        <v>4</v>
      </c>
      <c r="Q567" s="69"/>
      <c r="R567" s="69"/>
      <c r="S567" s="69"/>
      <c r="T567" s="69"/>
      <c r="U567" s="69"/>
      <c r="V567" s="69">
        <v>2</v>
      </c>
      <c r="W567" s="69"/>
      <c r="X567" s="69"/>
      <c r="Y567" s="69"/>
      <c r="Z567" s="69"/>
      <c r="AA567" s="69"/>
      <c r="AB567" s="69">
        <v>1</v>
      </c>
      <c r="AC567" s="69"/>
      <c r="AD567" s="69"/>
      <c r="AE567" s="69"/>
      <c r="AF567" s="69"/>
      <c r="AG567" s="69"/>
      <c r="AH567" s="69"/>
      <c r="AI567" s="69"/>
      <c r="AJ567" s="69"/>
      <c r="AK567" s="69"/>
      <c r="AL567" s="69"/>
      <c r="AM567" s="69"/>
    </row>
    <row r="568" spans="1:39" ht="16.5" thickBot="1" x14ac:dyDescent="0.3">
      <c r="A568" s="97" t="s">
        <v>286</v>
      </c>
      <c r="B568" s="101">
        <v>2014</v>
      </c>
      <c r="C568" s="102"/>
      <c r="D568" s="103" t="s">
        <v>253</v>
      </c>
      <c r="E568" s="75"/>
      <c r="F568" s="75"/>
      <c r="G568" s="75">
        <v>34</v>
      </c>
      <c r="H568" s="75"/>
      <c r="I568" s="75"/>
      <c r="J568" s="75"/>
      <c r="K568" s="75"/>
      <c r="L568" s="75"/>
      <c r="M568" s="75">
        <f>11+28</f>
        <v>39</v>
      </c>
      <c r="N568" s="75"/>
      <c r="O568" s="75"/>
      <c r="P568" s="75">
        <f>2+34+7</f>
        <v>43</v>
      </c>
      <c r="Q568" s="75"/>
      <c r="R568" s="75"/>
      <c r="S568" s="75"/>
      <c r="T568" s="75"/>
      <c r="U568" s="75"/>
      <c r="V568" s="75">
        <v>25</v>
      </c>
      <c r="W568" s="75"/>
      <c r="X568" s="75"/>
      <c r="Y568" s="75"/>
      <c r="Z568" s="75"/>
      <c r="AA568" s="75"/>
      <c r="AB568" s="75">
        <f>13+22+19</f>
        <v>54</v>
      </c>
      <c r="AC568" s="75"/>
      <c r="AD568" s="75"/>
      <c r="AE568" s="75"/>
      <c r="AF568" s="75"/>
      <c r="AG568" s="75"/>
      <c r="AH568" s="75"/>
      <c r="AI568" s="75"/>
      <c r="AJ568" s="75"/>
      <c r="AK568" s="75"/>
      <c r="AL568" s="75"/>
      <c r="AM568" s="75">
        <v>13</v>
      </c>
    </row>
    <row r="569" spans="1:39" ht="16.5" thickBot="1" x14ac:dyDescent="0.3">
      <c r="A569" s="97" t="s">
        <v>289</v>
      </c>
      <c r="B569" s="97">
        <v>2012</v>
      </c>
      <c r="C569" s="30">
        <v>41090</v>
      </c>
      <c r="D569" s="68" t="s">
        <v>192</v>
      </c>
      <c r="E569" s="29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04">
        <v>1</v>
      </c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x14ac:dyDescent="0.25">
      <c r="A570" s="97" t="s">
        <v>290</v>
      </c>
      <c r="B570" s="67">
        <v>2012</v>
      </c>
      <c r="C570" s="69"/>
      <c r="D570" s="68" t="s">
        <v>192</v>
      </c>
      <c r="E570" s="67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  <c r="AA570" s="69"/>
      <c r="AB570" s="69"/>
      <c r="AC570" s="69"/>
      <c r="AD570" s="69"/>
      <c r="AE570" s="69"/>
      <c r="AF570" s="69"/>
      <c r="AG570" s="69"/>
      <c r="AH570" s="69"/>
      <c r="AI570" s="69"/>
      <c r="AJ570" s="69"/>
      <c r="AK570" s="69"/>
      <c r="AL570" s="69"/>
      <c r="AM570" s="69"/>
    </row>
    <row r="571" spans="1:39" x14ac:dyDescent="0.25">
      <c r="A571" s="97" t="s">
        <v>290</v>
      </c>
      <c r="B571" s="101"/>
      <c r="C571" s="102">
        <v>40999</v>
      </c>
      <c r="D571" s="103"/>
      <c r="E571" s="101">
        <v>0</v>
      </c>
      <c r="F571" s="75">
        <v>0</v>
      </c>
      <c r="G571" s="74">
        <v>0</v>
      </c>
      <c r="H571" s="74">
        <v>0</v>
      </c>
      <c r="I571" s="74">
        <v>0</v>
      </c>
      <c r="J571" s="74">
        <v>0</v>
      </c>
      <c r="K571" s="74">
        <v>0</v>
      </c>
      <c r="L571" s="74">
        <v>0</v>
      </c>
      <c r="M571" s="74">
        <v>0</v>
      </c>
      <c r="N571" s="74">
        <v>0</v>
      </c>
      <c r="O571" s="74">
        <v>0</v>
      </c>
      <c r="P571" s="74">
        <v>0</v>
      </c>
      <c r="Q571" s="74">
        <v>0</v>
      </c>
      <c r="R571" s="74">
        <v>0</v>
      </c>
      <c r="S571" s="74">
        <v>0</v>
      </c>
      <c r="T571" s="74">
        <v>0</v>
      </c>
      <c r="U571" s="74">
        <v>0</v>
      </c>
      <c r="V571" s="74">
        <v>0</v>
      </c>
      <c r="W571" s="74">
        <v>0</v>
      </c>
      <c r="X571" s="74">
        <v>0</v>
      </c>
      <c r="Y571" s="74">
        <v>0</v>
      </c>
      <c r="Z571" s="74">
        <v>0</v>
      </c>
      <c r="AA571" s="74">
        <v>0</v>
      </c>
      <c r="AB571" s="74">
        <v>0</v>
      </c>
      <c r="AC571" s="74">
        <v>0</v>
      </c>
      <c r="AD571" s="74">
        <v>0</v>
      </c>
      <c r="AE571" s="74">
        <v>0</v>
      </c>
      <c r="AF571" s="74">
        <v>0</v>
      </c>
      <c r="AG571" s="74">
        <v>0</v>
      </c>
      <c r="AH571" s="74">
        <v>0</v>
      </c>
      <c r="AI571" s="74">
        <v>0</v>
      </c>
      <c r="AJ571" s="74">
        <v>0</v>
      </c>
      <c r="AK571" s="74">
        <v>0</v>
      </c>
      <c r="AL571" s="74">
        <v>0</v>
      </c>
      <c r="AM571" s="74">
        <v>0</v>
      </c>
    </row>
    <row r="572" spans="1:39" x14ac:dyDescent="0.25">
      <c r="A572" s="97" t="s">
        <v>290</v>
      </c>
      <c r="B572" s="101"/>
      <c r="C572" s="102">
        <v>41090</v>
      </c>
      <c r="D572" s="103"/>
      <c r="E572" s="101">
        <v>0</v>
      </c>
      <c r="F572" s="75">
        <v>0</v>
      </c>
      <c r="G572" s="74">
        <v>0</v>
      </c>
      <c r="H572" s="74">
        <v>0</v>
      </c>
      <c r="I572" s="74">
        <v>0</v>
      </c>
      <c r="J572" s="74">
        <v>0</v>
      </c>
      <c r="K572" s="74">
        <v>0</v>
      </c>
      <c r="L572" s="74">
        <v>0</v>
      </c>
      <c r="M572" s="74">
        <v>0</v>
      </c>
      <c r="N572" s="74">
        <v>0</v>
      </c>
      <c r="O572" s="74">
        <v>0</v>
      </c>
      <c r="P572" s="74">
        <v>0</v>
      </c>
      <c r="Q572" s="74">
        <v>0</v>
      </c>
      <c r="R572" s="74">
        <v>0</v>
      </c>
      <c r="S572" s="74">
        <v>0</v>
      </c>
      <c r="T572" s="74">
        <v>0</v>
      </c>
      <c r="U572" s="74">
        <v>0</v>
      </c>
      <c r="V572" s="74">
        <v>0</v>
      </c>
      <c r="W572" s="74">
        <v>0</v>
      </c>
      <c r="X572" s="74">
        <v>0</v>
      </c>
      <c r="Y572" s="74">
        <v>0</v>
      </c>
      <c r="Z572" s="74">
        <v>0</v>
      </c>
      <c r="AA572" s="74">
        <v>0</v>
      </c>
      <c r="AB572" s="74">
        <v>0</v>
      </c>
      <c r="AC572" s="74">
        <v>0</v>
      </c>
      <c r="AD572" s="74">
        <v>0</v>
      </c>
      <c r="AE572" s="74">
        <v>0</v>
      </c>
      <c r="AF572" s="74">
        <v>0</v>
      </c>
      <c r="AG572" s="74">
        <v>0</v>
      </c>
      <c r="AH572" s="74">
        <v>0</v>
      </c>
      <c r="AI572" s="74">
        <v>0</v>
      </c>
      <c r="AJ572" s="74">
        <v>0</v>
      </c>
      <c r="AK572" s="74">
        <v>0</v>
      </c>
      <c r="AL572" s="74">
        <v>0</v>
      </c>
      <c r="AM572" s="74">
        <v>0</v>
      </c>
    </row>
    <row r="573" spans="1:39" x14ac:dyDescent="0.25">
      <c r="A573" s="97" t="s">
        <v>290</v>
      </c>
      <c r="B573" s="101"/>
      <c r="C573" s="102">
        <v>41182</v>
      </c>
      <c r="D573" s="103"/>
      <c r="E573" s="101">
        <v>0</v>
      </c>
      <c r="F573" s="75">
        <v>0</v>
      </c>
      <c r="G573" s="74">
        <v>0</v>
      </c>
      <c r="H573" s="74">
        <v>0</v>
      </c>
      <c r="I573" s="74">
        <v>0</v>
      </c>
      <c r="J573" s="74">
        <v>0</v>
      </c>
      <c r="K573" s="74">
        <v>0</v>
      </c>
      <c r="L573" s="74">
        <v>0</v>
      </c>
      <c r="M573" s="74">
        <v>0</v>
      </c>
      <c r="N573" s="74">
        <v>0</v>
      </c>
      <c r="O573" s="74">
        <v>0</v>
      </c>
      <c r="P573" s="74">
        <v>0</v>
      </c>
      <c r="Q573" s="74">
        <v>0</v>
      </c>
      <c r="R573" s="74">
        <v>0</v>
      </c>
      <c r="S573" s="74">
        <v>0</v>
      </c>
      <c r="T573" s="74">
        <v>0</v>
      </c>
      <c r="U573" s="74">
        <v>0</v>
      </c>
      <c r="V573" s="74">
        <v>0</v>
      </c>
      <c r="W573" s="74">
        <v>0</v>
      </c>
      <c r="X573" s="74">
        <v>0</v>
      </c>
      <c r="Y573" s="74">
        <v>0</v>
      </c>
      <c r="Z573" s="74">
        <v>0</v>
      </c>
      <c r="AA573" s="74">
        <v>0</v>
      </c>
      <c r="AB573" s="74">
        <v>0</v>
      </c>
      <c r="AC573" s="74">
        <v>0</v>
      </c>
      <c r="AD573" s="74">
        <v>0</v>
      </c>
      <c r="AE573" s="74">
        <v>0</v>
      </c>
      <c r="AF573" s="74">
        <v>0</v>
      </c>
      <c r="AG573" s="74">
        <v>0</v>
      </c>
      <c r="AH573" s="74">
        <v>0</v>
      </c>
      <c r="AI573" s="74">
        <v>0</v>
      </c>
      <c r="AJ573" s="74">
        <v>0</v>
      </c>
      <c r="AK573" s="74">
        <v>0</v>
      </c>
      <c r="AL573" s="74">
        <v>0</v>
      </c>
      <c r="AM573" s="74">
        <v>0</v>
      </c>
    </row>
    <row r="574" spans="1:39" x14ac:dyDescent="0.25">
      <c r="A574" s="97" t="s">
        <v>290</v>
      </c>
      <c r="B574" s="101"/>
      <c r="C574" s="102">
        <v>41274</v>
      </c>
      <c r="D574" s="103"/>
      <c r="E574" s="101">
        <v>0</v>
      </c>
      <c r="F574" s="75">
        <v>0</v>
      </c>
      <c r="G574" s="74">
        <v>0</v>
      </c>
      <c r="H574" s="74">
        <v>0</v>
      </c>
      <c r="I574" s="74">
        <v>0</v>
      </c>
      <c r="J574" s="74">
        <v>0</v>
      </c>
      <c r="K574" s="74">
        <v>0</v>
      </c>
      <c r="L574" s="74">
        <v>0</v>
      </c>
      <c r="M574" s="74">
        <v>0</v>
      </c>
      <c r="N574" s="74">
        <v>0</v>
      </c>
      <c r="O574" s="74">
        <v>0</v>
      </c>
      <c r="P574" s="74">
        <v>0</v>
      </c>
      <c r="Q574" s="74">
        <v>0</v>
      </c>
      <c r="R574" s="74">
        <v>0</v>
      </c>
      <c r="S574" s="74">
        <v>0</v>
      </c>
      <c r="T574" s="74">
        <v>0</v>
      </c>
      <c r="U574" s="74">
        <v>0</v>
      </c>
      <c r="V574" s="74">
        <v>0</v>
      </c>
      <c r="W574" s="74">
        <v>0</v>
      </c>
      <c r="X574" s="74">
        <v>0</v>
      </c>
      <c r="Y574" s="74">
        <v>0</v>
      </c>
      <c r="Z574" s="74">
        <v>0</v>
      </c>
      <c r="AA574" s="74">
        <v>0</v>
      </c>
      <c r="AB574" s="74">
        <v>0</v>
      </c>
      <c r="AC574" s="74">
        <v>0</v>
      </c>
      <c r="AD574" s="74">
        <v>0</v>
      </c>
      <c r="AE574" s="74">
        <v>0</v>
      </c>
      <c r="AF574" s="74">
        <v>0</v>
      </c>
      <c r="AG574" s="74">
        <v>0</v>
      </c>
      <c r="AH574" s="74">
        <v>0</v>
      </c>
      <c r="AI574" s="74">
        <v>0</v>
      </c>
      <c r="AJ574" s="74">
        <v>0</v>
      </c>
      <c r="AK574" s="74">
        <v>0</v>
      </c>
      <c r="AL574" s="74">
        <v>0</v>
      </c>
      <c r="AM574" s="74">
        <v>0</v>
      </c>
    </row>
    <row r="575" spans="1:39" x14ac:dyDescent="0.25">
      <c r="A575" s="97" t="s">
        <v>290</v>
      </c>
      <c r="B575" s="101">
        <v>2012</v>
      </c>
      <c r="C575" s="102"/>
      <c r="D575" s="103" t="s">
        <v>253</v>
      </c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  <c r="AA575" s="75"/>
      <c r="AB575" s="75"/>
      <c r="AC575" s="75"/>
      <c r="AD575" s="75"/>
      <c r="AE575" s="75"/>
      <c r="AF575" s="75"/>
      <c r="AG575" s="75"/>
      <c r="AH575" s="75"/>
      <c r="AI575" s="75"/>
      <c r="AJ575" s="75"/>
      <c r="AK575" s="75"/>
      <c r="AL575" s="75"/>
      <c r="AM575" s="75"/>
    </row>
    <row r="576" spans="1:39" x14ac:dyDescent="0.25">
      <c r="A576" s="97" t="s">
        <v>290</v>
      </c>
      <c r="B576" s="101"/>
      <c r="C576" s="102">
        <v>40999</v>
      </c>
      <c r="D576" s="103"/>
      <c r="E576" s="74">
        <v>0</v>
      </c>
      <c r="F576" s="74">
        <v>0</v>
      </c>
      <c r="G576" s="74">
        <v>0</v>
      </c>
      <c r="H576" s="74">
        <v>0</v>
      </c>
      <c r="I576" s="74">
        <v>0</v>
      </c>
      <c r="J576" s="74">
        <v>0</v>
      </c>
      <c r="K576" s="74">
        <v>0</v>
      </c>
      <c r="L576" s="74">
        <v>0</v>
      </c>
      <c r="M576" s="74">
        <v>0</v>
      </c>
      <c r="N576" s="74">
        <v>0</v>
      </c>
      <c r="O576" s="74">
        <v>1</v>
      </c>
      <c r="P576" s="74">
        <v>1</v>
      </c>
      <c r="Q576" s="74">
        <v>1</v>
      </c>
      <c r="R576" s="74">
        <v>0</v>
      </c>
      <c r="S576" s="74">
        <v>1</v>
      </c>
      <c r="T576" s="74">
        <v>0</v>
      </c>
      <c r="U576" s="74">
        <v>0</v>
      </c>
      <c r="V576" s="74">
        <v>0</v>
      </c>
      <c r="W576" s="74">
        <v>0</v>
      </c>
      <c r="X576" s="74">
        <v>0</v>
      </c>
      <c r="Y576" s="74">
        <v>0</v>
      </c>
      <c r="Z576" s="74">
        <v>0</v>
      </c>
      <c r="AA576" s="74">
        <v>0</v>
      </c>
      <c r="AB576" s="74">
        <v>0</v>
      </c>
      <c r="AC576" s="74">
        <v>0</v>
      </c>
      <c r="AD576" s="74">
        <v>0</v>
      </c>
      <c r="AE576" s="74">
        <v>0</v>
      </c>
      <c r="AF576" s="74">
        <v>2</v>
      </c>
      <c r="AG576" s="74">
        <v>4</v>
      </c>
      <c r="AH576" s="74">
        <v>6</v>
      </c>
      <c r="AI576" s="74">
        <v>3</v>
      </c>
      <c r="AJ576" s="74">
        <v>5</v>
      </c>
      <c r="AK576" s="74">
        <v>8</v>
      </c>
      <c r="AL576" s="74">
        <v>3</v>
      </c>
      <c r="AM576" s="74">
        <v>3</v>
      </c>
    </row>
    <row r="577" spans="1:39" x14ac:dyDescent="0.25">
      <c r="A577" s="97" t="s">
        <v>290</v>
      </c>
      <c r="B577" s="101"/>
      <c r="C577" s="102">
        <v>41090</v>
      </c>
      <c r="D577" s="103"/>
      <c r="E577" s="74">
        <v>0</v>
      </c>
      <c r="F577" s="74">
        <v>0</v>
      </c>
      <c r="G577" s="74">
        <v>0</v>
      </c>
      <c r="H577" s="74">
        <v>0</v>
      </c>
      <c r="I577" s="74">
        <v>0</v>
      </c>
      <c r="J577" s="74">
        <v>0</v>
      </c>
      <c r="K577" s="74">
        <v>0</v>
      </c>
      <c r="L577" s="74">
        <v>0</v>
      </c>
      <c r="M577" s="74">
        <v>0</v>
      </c>
      <c r="N577" s="74">
        <v>0</v>
      </c>
      <c r="O577" s="74">
        <v>1</v>
      </c>
      <c r="P577" s="74">
        <v>1</v>
      </c>
      <c r="Q577" s="74">
        <v>3</v>
      </c>
      <c r="R577" s="74">
        <v>4</v>
      </c>
      <c r="S577" s="74">
        <v>7</v>
      </c>
      <c r="T577" s="74">
        <v>0</v>
      </c>
      <c r="U577" s="74">
        <v>0</v>
      </c>
      <c r="V577" s="74">
        <v>0</v>
      </c>
      <c r="W577" s="74">
        <v>0</v>
      </c>
      <c r="X577" s="74">
        <v>0</v>
      </c>
      <c r="Y577" s="74">
        <v>0</v>
      </c>
      <c r="Z577" s="74">
        <v>0</v>
      </c>
      <c r="AA577" s="74">
        <v>0</v>
      </c>
      <c r="AB577" s="74">
        <v>0</v>
      </c>
      <c r="AC577" s="74">
        <v>0</v>
      </c>
      <c r="AD577" s="74">
        <v>0</v>
      </c>
      <c r="AE577" s="74">
        <v>0</v>
      </c>
      <c r="AF577" s="74">
        <v>0</v>
      </c>
      <c r="AG577" s="74">
        <v>3</v>
      </c>
      <c r="AH577" s="74">
        <v>3</v>
      </c>
      <c r="AI577" s="74">
        <v>3</v>
      </c>
      <c r="AJ577" s="74">
        <v>8</v>
      </c>
      <c r="AK577" s="74">
        <v>11</v>
      </c>
      <c r="AL577" s="74">
        <v>3</v>
      </c>
      <c r="AM577" s="74">
        <v>3</v>
      </c>
    </row>
    <row r="578" spans="1:39" x14ac:dyDescent="0.25">
      <c r="A578" s="97" t="s">
        <v>290</v>
      </c>
      <c r="B578" s="101"/>
      <c r="C578" s="102">
        <v>41182</v>
      </c>
      <c r="D578" s="103"/>
      <c r="E578" s="74">
        <v>0</v>
      </c>
      <c r="F578" s="74">
        <v>0</v>
      </c>
      <c r="G578" s="74">
        <v>0</v>
      </c>
      <c r="H578" s="74">
        <v>0</v>
      </c>
      <c r="I578" s="74">
        <v>0</v>
      </c>
      <c r="J578" s="74">
        <v>0</v>
      </c>
      <c r="K578" s="74">
        <v>0</v>
      </c>
      <c r="L578" s="74">
        <v>0</v>
      </c>
      <c r="M578" s="74">
        <v>0</v>
      </c>
      <c r="N578" s="74">
        <v>0</v>
      </c>
      <c r="O578" s="74">
        <v>0</v>
      </c>
      <c r="P578" s="74">
        <v>0</v>
      </c>
      <c r="Q578" s="74">
        <v>1</v>
      </c>
      <c r="R578" s="74">
        <v>0</v>
      </c>
      <c r="S578" s="74">
        <v>1</v>
      </c>
      <c r="T578" s="74">
        <v>0</v>
      </c>
      <c r="U578" s="74">
        <v>0</v>
      </c>
      <c r="V578" s="74">
        <v>0</v>
      </c>
      <c r="W578" s="74">
        <v>0</v>
      </c>
      <c r="X578" s="74">
        <v>0</v>
      </c>
      <c r="Y578" s="74">
        <v>0</v>
      </c>
      <c r="Z578" s="74">
        <v>0</v>
      </c>
      <c r="AA578" s="74">
        <v>0</v>
      </c>
      <c r="AB578" s="74">
        <v>0</v>
      </c>
      <c r="AC578" s="74">
        <v>0</v>
      </c>
      <c r="AD578" s="74">
        <v>0</v>
      </c>
      <c r="AE578" s="74">
        <v>0</v>
      </c>
      <c r="AF578" s="74">
        <v>2</v>
      </c>
      <c r="AG578" s="74">
        <v>6</v>
      </c>
      <c r="AH578" s="74">
        <v>8</v>
      </c>
      <c r="AI578" s="74">
        <v>3</v>
      </c>
      <c r="AJ578" s="74">
        <v>6</v>
      </c>
      <c r="AK578" s="74">
        <v>9</v>
      </c>
      <c r="AL578" s="74">
        <v>1</v>
      </c>
      <c r="AM578" s="74">
        <v>1</v>
      </c>
    </row>
    <row r="579" spans="1:39" x14ac:dyDescent="0.25">
      <c r="A579" s="97" t="s">
        <v>290</v>
      </c>
      <c r="B579" s="101"/>
      <c r="C579" s="102">
        <v>41274</v>
      </c>
      <c r="D579" s="103"/>
      <c r="E579" s="74">
        <v>0</v>
      </c>
      <c r="F579" s="74">
        <v>0</v>
      </c>
      <c r="G579" s="74">
        <v>0</v>
      </c>
      <c r="H579" s="74">
        <v>0</v>
      </c>
      <c r="I579" s="74">
        <v>0</v>
      </c>
      <c r="J579" s="74">
        <v>0</v>
      </c>
      <c r="K579" s="74">
        <v>0</v>
      </c>
      <c r="L579" s="74">
        <v>0</v>
      </c>
      <c r="M579" s="74">
        <v>0</v>
      </c>
      <c r="N579" s="74">
        <v>0</v>
      </c>
      <c r="O579" s="74">
        <v>1</v>
      </c>
      <c r="P579" s="74">
        <v>1</v>
      </c>
      <c r="Q579" s="74">
        <v>0</v>
      </c>
      <c r="R579" s="74">
        <v>1</v>
      </c>
      <c r="S579" s="74">
        <v>1</v>
      </c>
      <c r="T579" s="74">
        <v>0</v>
      </c>
      <c r="U579" s="74">
        <v>0</v>
      </c>
      <c r="V579" s="74">
        <v>0</v>
      </c>
      <c r="W579" s="74">
        <v>0</v>
      </c>
      <c r="X579" s="74">
        <v>0</v>
      </c>
      <c r="Y579" s="74">
        <v>0</v>
      </c>
      <c r="Z579" s="74">
        <v>0</v>
      </c>
      <c r="AA579" s="74">
        <v>0</v>
      </c>
      <c r="AB579" s="74">
        <v>0</v>
      </c>
      <c r="AC579" s="74">
        <v>0</v>
      </c>
      <c r="AD579" s="74">
        <v>0</v>
      </c>
      <c r="AE579" s="74">
        <v>0</v>
      </c>
      <c r="AF579" s="74">
        <v>0</v>
      </c>
      <c r="AG579" s="74">
        <v>4</v>
      </c>
      <c r="AH579" s="74">
        <v>4</v>
      </c>
      <c r="AI579" s="74">
        <v>0</v>
      </c>
      <c r="AJ579" s="74">
        <v>6</v>
      </c>
      <c r="AK579" s="74">
        <v>6</v>
      </c>
      <c r="AL579" s="74">
        <v>1</v>
      </c>
      <c r="AM579" s="74">
        <v>1</v>
      </c>
    </row>
    <row r="580" spans="1:39" ht="16.5" thickBot="1" x14ac:dyDescent="0.3">
      <c r="A580" s="97" t="s">
        <v>290</v>
      </c>
      <c r="B580" s="70"/>
      <c r="C580" s="72"/>
      <c r="D580" s="71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  <c r="AF580" s="72"/>
      <c r="AG580" s="72"/>
      <c r="AH580" s="72"/>
      <c r="AI580" s="72"/>
      <c r="AJ580" s="72"/>
      <c r="AK580" s="72"/>
      <c r="AL580" s="72"/>
      <c r="AM580" s="72"/>
    </row>
    <row r="581" spans="1:39" ht="16.5" thickTop="1" x14ac:dyDescent="0.25">
      <c r="A581" s="97" t="s">
        <v>290</v>
      </c>
      <c r="B581" s="67">
        <v>2013</v>
      </c>
      <c r="C581" s="69"/>
      <c r="D581" s="68" t="s">
        <v>192</v>
      </c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  <c r="AB581" s="69"/>
      <c r="AC581" s="69"/>
      <c r="AD581" s="69"/>
      <c r="AE581" s="69"/>
      <c r="AF581" s="69"/>
      <c r="AG581" s="69"/>
      <c r="AH581" s="69"/>
      <c r="AI581" s="69"/>
      <c r="AJ581" s="69"/>
      <c r="AK581" s="69"/>
      <c r="AL581" s="69"/>
      <c r="AM581" s="69"/>
    </row>
    <row r="582" spans="1:39" x14ac:dyDescent="0.25">
      <c r="A582" s="97" t="s">
        <v>290</v>
      </c>
      <c r="B582" s="101"/>
      <c r="C582" s="102">
        <v>41364</v>
      </c>
      <c r="D582" s="103"/>
      <c r="E582" s="75">
        <v>0</v>
      </c>
      <c r="F582" s="75">
        <v>0</v>
      </c>
      <c r="G582" s="74">
        <v>0</v>
      </c>
      <c r="H582" s="74">
        <v>0</v>
      </c>
      <c r="I582" s="74">
        <v>0</v>
      </c>
      <c r="J582" s="74">
        <v>0</v>
      </c>
      <c r="K582" s="74">
        <v>0</v>
      </c>
      <c r="L582" s="74">
        <v>0</v>
      </c>
      <c r="M582" s="74">
        <v>0</v>
      </c>
      <c r="N582" s="74">
        <v>0</v>
      </c>
      <c r="O582" s="74">
        <v>0</v>
      </c>
      <c r="P582" s="74">
        <v>0</v>
      </c>
      <c r="Q582" s="74">
        <v>0</v>
      </c>
      <c r="R582" s="74">
        <v>0</v>
      </c>
      <c r="S582" s="74">
        <v>0</v>
      </c>
      <c r="T582" s="74">
        <v>0</v>
      </c>
      <c r="U582" s="74">
        <v>0</v>
      </c>
      <c r="V582" s="74">
        <v>0</v>
      </c>
      <c r="W582" s="74">
        <v>0</v>
      </c>
      <c r="X582" s="74">
        <v>0</v>
      </c>
      <c r="Y582" s="74">
        <v>0</v>
      </c>
      <c r="Z582" s="74">
        <v>0</v>
      </c>
      <c r="AA582" s="74">
        <v>0</v>
      </c>
      <c r="AB582" s="74">
        <v>0</v>
      </c>
      <c r="AC582" s="74">
        <v>0</v>
      </c>
      <c r="AD582" s="74">
        <v>0</v>
      </c>
      <c r="AE582" s="74">
        <v>0</v>
      </c>
      <c r="AF582" s="74">
        <v>0</v>
      </c>
      <c r="AG582" s="74">
        <v>0</v>
      </c>
      <c r="AH582" s="74">
        <v>0</v>
      </c>
      <c r="AI582" s="74">
        <v>0</v>
      </c>
      <c r="AJ582" s="74">
        <v>0</v>
      </c>
      <c r="AK582" s="74">
        <v>0</v>
      </c>
      <c r="AL582" s="74">
        <v>0</v>
      </c>
      <c r="AM582" s="74">
        <v>0</v>
      </c>
    </row>
    <row r="583" spans="1:39" x14ac:dyDescent="0.25">
      <c r="A583" s="97" t="s">
        <v>290</v>
      </c>
      <c r="B583" s="101"/>
      <c r="C583" s="102">
        <v>41455</v>
      </c>
      <c r="D583" s="103"/>
      <c r="E583" s="75">
        <v>0</v>
      </c>
      <c r="F583" s="75">
        <v>0</v>
      </c>
      <c r="G583" s="74">
        <v>0</v>
      </c>
      <c r="H583" s="74">
        <v>0</v>
      </c>
      <c r="I583" s="74">
        <v>0</v>
      </c>
      <c r="J583" s="74">
        <v>0</v>
      </c>
      <c r="K583" s="74">
        <v>0</v>
      </c>
      <c r="L583" s="74">
        <v>0</v>
      </c>
      <c r="M583" s="74">
        <v>0</v>
      </c>
      <c r="N583" s="74">
        <v>0</v>
      </c>
      <c r="O583" s="74">
        <v>0</v>
      </c>
      <c r="P583" s="74">
        <v>0</v>
      </c>
      <c r="Q583" s="74">
        <v>0</v>
      </c>
      <c r="R583" s="74">
        <v>0</v>
      </c>
      <c r="S583" s="74">
        <v>0</v>
      </c>
      <c r="T583" s="74">
        <v>0</v>
      </c>
      <c r="U583" s="74">
        <v>0</v>
      </c>
      <c r="V583" s="74">
        <v>0</v>
      </c>
      <c r="W583" s="74">
        <v>0</v>
      </c>
      <c r="X583" s="74">
        <v>0</v>
      </c>
      <c r="Y583" s="74">
        <v>0</v>
      </c>
      <c r="Z583" s="74">
        <v>0</v>
      </c>
      <c r="AA583" s="74">
        <v>0</v>
      </c>
      <c r="AB583" s="74">
        <v>0</v>
      </c>
      <c r="AC583" s="74">
        <v>0</v>
      </c>
      <c r="AD583" s="74">
        <v>0</v>
      </c>
      <c r="AE583" s="74">
        <v>0</v>
      </c>
      <c r="AF583" s="74">
        <v>0</v>
      </c>
      <c r="AG583" s="74">
        <v>0</v>
      </c>
      <c r="AH583" s="74">
        <v>0</v>
      </c>
      <c r="AI583" s="74">
        <v>0</v>
      </c>
      <c r="AJ583" s="74">
        <v>0</v>
      </c>
      <c r="AK583" s="74">
        <v>0</v>
      </c>
      <c r="AL583" s="74">
        <v>0</v>
      </c>
      <c r="AM583" s="74">
        <v>0</v>
      </c>
    </row>
    <row r="584" spans="1:39" x14ac:dyDescent="0.25">
      <c r="A584" s="97" t="s">
        <v>290</v>
      </c>
      <c r="B584" s="101"/>
      <c r="C584" s="102">
        <v>41547</v>
      </c>
      <c r="D584" s="103"/>
      <c r="E584" s="75">
        <v>0</v>
      </c>
      <c r="F584" s="75">
        <v>0</v>
      </c>
      <c r="G584" s="74">
        <v>0</v>
      </c>
      <c r="H584" s="74">
        <v>0</v>
      </c>
      <c r="I584" s="74">
        <v>0</v>
      </c>
      <c r="J584" s="74">
        <v>0</v>
      </c>
      <c r="K584" s="74">
        <v>0</v>
      </c>
      <c r="L584" s="74">
        <v>0</v>
      </c>
      <c r="M584" s="74">
        <v>0</v>
      </c>
      <c r="N584" s="74">
        <v>0</v>
      </c>
      <c r="O584" s="74">
        <v>0</v>
      </c>
      <c r="P584" s="74">
        <v>0</v>
      </c>
      <c r="Q584" s="74">
        <v>0</v>
      </c>
      <c r="R584" s="74">
        <v>0</v>
      </c>
      <c r="S584" s="74">
        <v>0</v>
      </c>
      <c r="T584" s="74">
        <v>0</v>
      </c>
      <c r="U584" s="74">
        <v>0</v>
      </c>
      <c r="V584" s="74">
        <v>0</v>
      </c>
      <c r="W584" s="74">
        <v>0</v>
      </c>
      <c r="X584" s="74">
        <v>0</v>
      </c>
      <c r="Y584" s="74">
        <v>0</v>
      </c>
      <c r="Z584" s="74">
        <v>0</v>
      </c>
      <c r="AA584" s="74">
        <v>0</v>
      </c>
      <c r="AB584" s="74">
        <v>0</v>
      </c>
      <c r="AC584" s="74">
        <v>0</v>
      </c>
      <c r="AD584" s="74">
        <v>0</v>
      </c>
      <c r="AE584" s="74">
        <v>0</v>
      </c>
      <c r="AF584" s="74">
        <v>0</v>
      </c>
      <c r="AG584" s="74">
        <v>0</v>
      </c>
      <c r="AH584" s="74">
        <v>0</v>
      </c>
      <c r="AI584" s="74">
        <v>0</v>
      </c>
      <c r="AJ584" s="74">
        <v>0</v>
      </c>
      <c r="AK584" s="74">
        <v>0</v>
      </c>
      <c r="AL584" s="74">
        <v>0</v>
      </c>
      <c r="AM584" s="74">
        <v>0</v>
      </c>
    </row>
    <row r="585" spans="1:39" x14ac:dyDescent="0.25">
      <c r="A585" s="97" t="s">
        <v>290</v>
      </c>
      <c r="B585" s="101"/>
      <c r="C585" s="102">
        <v>41639</v>
      </c>
      <c r="D585" s="103"/>
      <c r="E585" s="74">
        <v>0</v>
      </c>
      <c r="F585" s="75">
        <v>0</v>
      </c>
      <c r="G585" s="74">
        <v>0</v>
      </c>
      <c r="H585" s="74">
        <v>0</v>
      </c>
      <c r="I585" s="74">
        <v>0</v>
      </c>
      <c r="J585" s="74">
        <v>0</v>
      </c>
      <c r="K585" s="74">
        <v>0</v>
      </c>
      <c r="L585" s="74">
        <v>0</v>
      </c>
      <c r="M585" s="74">
        <v>0</v>
      </c>
      <c r="N585" s="74">
        <v>0</v>
      </c>
      <c r="O585" s="74">
        <v>0</v>
      </c>
      <c r="P585" s="74">
        <v>0</v>
      </c>
      <c r="Q585" s="74">
        <v>0</v>
      </c>
      <c r="R585" s="74">
        <v>0</v>
      </c>
      <c r="S585" s="74">
        <v>0</v>
      </c>
      <c r="T585" s="74">
        <v>0</v>
      </c>
      <c r="U585" s="74">
        <v>0</v>
      </c>
      <c r="V585" s="74">
        <v>0</v>
      </c>
      <c r="W585" s="74">
        <v>0</v>
      </c>
      <c r="X585" s="74">
        <v>0</v>
      </c>
      <c r="Y585" s="74">
        <v>0</v>
      </c>
      <c r="Z585" s="74">
        <v>0</v>
      </c>
      <c r="AA585" s="74">
        <v>0</v>
      </c>
      <c r="AB585" s="74">
        <v>0</v>
      </c>
      <c r="AC585" s="74">
        <v>0</v>
      </c>
      <c r="AD585" s="74">
        <v>0</v>
      </c>
      <c r="AE585" s="74">
        <v>0</v>
      </c>
      <c r="AF585" s="74">
        <v>0</v>
      </c>
      <c r="AG585" s="74">
        <v>0</v>
      </c>
      <c r="AH585" s="74">
        <v>0</v>
      </c>
      <c r="AI585" s="74">
        <v>0</v>
      </c>
      <c r="AJ585" s="74">
        <v>0</v>
      </c>
      <c r="AK585" s="74">
        <v>0</v>
      </c>
      <c r="AL585" s="74">
        <v>0</v>
      </c>
      <c r="AM585" s="74">
        <v>0</v>
      </c>
    </row>
    <row r="586" spans="1:39" x14ac:dyDescent="0.25">
      <c r="A586" s="97" t="s">
        <v>290</v>
      </c>
      <c r="B586" s="101">
        <v>2013</v>
      </c>
      <c r="C586" s="102"/>
      <c r="D586" s="103" t="s">
        <v>253</v>
      </c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  <c r="AA586" s="75"/>
      <c r="AB586" s="75"/>
      <c r="AC586" s="75"/>
      <c r="AD586" s="75"/>
      <c r="AE586" s="75"/>
      <c r="AF586" s="75"/>
      <c r="AG586" s="75"/>
      <c r="AH586" s="75"/>
      <c r="AI586" s="75"/>
      <c r="AJ586" s="75"/>
      <c r="AK586" s="75"/>
      <c r="AL586" s="75"/>
      <c r="AM586" s="75"/>
    </row>
    <row r="587" spans="1:39" x14ac:dyDescent="0.25">
      <c r="A587" s="97" t="s">
        <v>290</v>
      </c>
      <c r="B587" s="101"/>
      <c r="C587" s="102">
        <v>41364</v>
      </c>
      <c r="D587" s="103"/>
      <c r="E587" s="74">
        <v>0</v>
      </c>
      <c r="F587" s="74">
        <v>0</v>
      </c>
      <c r="G587" s="74">
        <v>0</v>
      </c>
      <c r="H587" s="74">
        <v>0</v>
      </c>
      <c r="I587" s="74">
        <v>0</v>
      </c>
      <c r="J587" s="74">
        <v>0</v>
      </c>
      <c r="K587" s="74">
        <v>0</v>
      </c>
      <c r="L587" s="74">
        <v>0</v>
      </c>
      <c r="M587" s="74">
        <v>0</v>
      </c>
      <c r="N587" s="74">
        <v>1</v>
      </c>
      <c r="O587" s="74">
        <v>1</v>
      </c>
      <c r="P587" s="74">
        <v>2</v>
      </c>
      <c r="Q587" s="74">
        <v>0</v>
      </c>
      <c r="R587" s="74">
        <v>0</v>
      </c>
      <c r="S587" s="74">
        <v>0</v>
      </c>
      <c r="T587" s="74">
        <v>0</v>
      </c>
      <c r="U587" s="74">
        <v>0</v>
      </c>
      <c r="V587" s="74">
        <v>0</v>
      </c>
      <c r="W587" s="74">
        <v>0</v>
      </c>
      <c r="X587" s="74">
        <v>0</v>
      </c>
      <c r="Y587" s="74">
        <v>0</v>
      </c>
      <c r="Z587" s="74">
        <v>0</v>
      </c>
      <c r="AA587" s="74">
        <v>0</v>
      </c>
      <c r="AB587" s="74">
        <v>0</v>
      </c>
      <c r="AC587" s="74">
        <v>0</v>
      </c>
      <c r="AD587" s="74">
        <v>0</v>
      </c>
      <c r="AE587" s="74">
        <v>0</v>
      </c>
      <c r="AF587" s="74">
        <v>2</v>
      </c>
      <c r="AG587" s="74">
        <v>1</v>
      </c>
      <c r="AH587" s="74">
        <v>3</v>
      </c>
      <c r="AI587" s="74">
        <v>3</v>
      </c>
      <c r="AJ587" s="74">
        <v>2</v>
      </c>
      <c r="AK587" s="74">
        <v>5</v>
      </c>
      <c r="AL587" s="74">
        <v>0</v>
      </c>
      <c r="AM587" s="74">
        <v>0</v>
      </c>
    </row>
    <row r="588" spans="1:39" x14ac:dyDescent="0.25">
      <c r="A588" s="97" t="s">
        <v>290</v>
      </c>
      <c r="B588" s="101"/>
      <c r="C588" s="102">
        <v>41455</v>
      </c>
      <c r="D588" s="103"/>
      <c r="E588" s="74">
        <v>0</v>
      </c>
      <c r="F588" s="74">
        <v>0</v>
      </c>
      <c r="G588" s="74">
        <v>0</v>
      </c>
      <c r="H588" s="74">
        <v>0</v>
      </c>
      <c r="I588" s="74">
        <v>0</v>
      </c>
      <c r="J588" s="74">
        <v>0</v>
      </c>
      <c r="K588" s="74">
        <v>0</v>
      </c>
      <c r="L588" s="74">
        <v>0</v>
      </c>
      <c r="M588" s="74">
        <v>0</v>
      </c>
      <c r="N588" s="74">
        <v>0</v>
      </c>
      <c r="O588" s="74">
        <v>1</v>
      </c>
      <c r="P588" s="74">
        <v>1</v>
      </c>
      <c r="Q588" s="74">
        <v>0</v>
      </c>
      <c r="R588" s="74">
        <v>0</v>
      </c>
      <c r="S588" s="74">
        <v>0</v>
      </c>
      <c r="T588" s="74">
        <v>0</v>
      </c>
      <c r="U588" s="74">
        <v>0</v>
      </c>
      <c r="V588" s="74">
        <v>0</v>
      </c>
      <c r="W588" s="74">
        <v>0</v>
      </c>
      <c r="X588" s="74">
        <v>0</v>
      </c>
      <c r="Y588" s="74">
        <v>0</v>
      </c>
      <c r="Z588" s="74">
        <v>0</v>
      </c>
      <c r="AA588" s="74">
        <v>0</v>
      </c>
      <c r="AB588" s="74">
        <v>0</v>
      </c>
      <c r="AC588" s="74">
        <v>0</v>
      </c>
      <c r="AD588" s="74">
        <v>0</v>
      </c>
      <c r="AE588" s="74">
        <v>0</v>
      </c>
      <c r="AF588" s="74">
        <v>0</v>
      </c>
      <c r="AG588" s="74">
        <v>3</v>
      </c>
      <c r="AH588" s="74">
        <v>3</v>
      </c>
      <c r="AI588" s="74">
        <v>0</v>
      </c>
      <c r="AJ588" s="74">
        <v>4</v>
      </c>
      <c r="AK588" s="74">
        <v>4</v>
      </c>
      <c r="AL588" s="74">
        <v>0</v>
      </c>
      <c r="AM588" s="74">
        <v>0</v>
      </c>
    </row>
    <row r="589" spans="1:39" x14ac:dyDescent="0.25">
      <c r="A589" s="97" t="s">
        <v>290</v>
      </c>
      <c r="B589" s="101"/>
      <c r="C589" s="102">
        <v>41547</v>
      </c>
      <c r="D589" s="103"/>
      <c r="E589" s="74">
        <v>0</v>
      </c>
      <c r="F589" s="74">
        <v>0</v>
      </c>
      <c r="G589" s="74">
        <v>0</v>
      </c>
      <c r="H589" s="74">
        <v>0</v>
      </c>
      <c r="I589" s="74">
        <v>0</v>
      </c>
      <c r="J589" s="74">
        <v>0</v>
      </c>
      <c r="K589" s="74">
        <v>0</v>
      </c>
      <c r="L589" s="74">
        <v>0</v>
      </c>
      <c r="M589" s="74">
        <v>0</v>
      </c>
      <c r="N589" s="74">
        <v>2</v>
      </c>
      <c r="O589" s="74">
        <v>0</v>
      </c>
      <c r="P589" s="74">
        <v>2</v>
      </c>
      <c r="Q589" s="74">
        <v>0</v>
      </c>
      <c r="R589" s="74">
        <v>0</v>
      </c>
      <c r="S589" s="74">
        <v>0</v>
      </c>
      <c r="T589" s="74">
        <v>0</v>
      </c>
      <c r="U589" s="74">
        <v>0</v>
      </c>
      <c r="V589" s="74">
        <v>0</v>
      </c>
      <c r="W589" s="74">
        <v>0</v>
      </c>
      <c r="X589" s="74">
        <v>0</v>
      </c>
      <c r="Y589" s="74">
        <v>0</v>
      </c>
      <c r="Z589" s="74">
        <v>0</v>
      </c>
      <c r="AA589" s="74">
        <v>0</v>
      </c>
      <c r="AB589" s="74">
        <v>0</v>
      </c>
      <c r="AC589" s="74">
        <v>0</v>
      </c>
      <c r="AD589" s="74">
        <v>0</v>
      </c>
      <c r="AE589" s="74">
        <v>0</v>
      </c>
      <c r="AF589" s="74">
        <v>1</v>
      </c>
      <c r="AG589" s="74">
        <v>2</v>
      </c>
      <c r="AH589" s="74">
        <v>3</v>
      </c>
      <c r="AI589" s="74">
        <v>3</v>
      </c>
      <c r="AJ589" s="74">
        <v>2</v>
      </c>
      <c r="AK589" s="74">
        <v>5</v>
      </c>
      <c r="AL589" s="74">
        <v>2</v>
      </c>
      <c r="AM589" s="74">
        <v>2</v>
      </c>
    </row>
    <row r="590" spans="1:39" x14ac:dyDescent="0.25">
      <c r="A590" s="97" t="s">
        <v>290</v>
      </c>
      <c r="B590" s="101"/>
      <c r="C590" s="102">
        <v>41639</v>
      </c>
      <c r="D590" s="103"/>
      <c r="E590" s="74">
        <v>0</v>
      </c>
      <c r="F590" s="74">
        <v>0</v>
      </c>
      <c r="G590" s="74">
        <v>0</v>
      </c>
      <c r="H590" s="74">
        <v>0</v>
      </c>
      <c r="I590" s="74">
        <v>0</v>
      </c>
      <c r="J590" s="74">
        <v>0</v>
      </c>
      <c r="K590" s="74">
        <v>0</v>
      </c>
      <c r="L590" s="74">
        <v>0</v>
      </c>
      <c r="M590" s="74">
        <v>0</v>
      </c>
      <c r="N590" s="74">
        <v>0</v>
      </c>
      <c r="O590" s="74">
        <v>1</v>
      </c>
      <c r="P590" s="74">
        <v>1</v>
      </c>
      <c r="Q590" s="74">
        <v>0</v>
      </c>
      <c r="R590" s="74">
        <v>0</v>
      </c>
      <c r="S590" s="74">
        <v>0</v>
      </c>
      <c r="T590" s="74">
        <v>0</v>
      </c>
      <c r="U590" s="74">
        <v>0</v>
      </c>
      <c r="V590" s="74">
        <v>0</v>
      </c>
      <c r="W590" s="74">
        <v>0</v>
      </c>
      <c r="X590" s="74">
        <v>0</v>
      </c>
      <c r="Y590" s="74">
        <v>0</v>
      </c>
      <c r="Z590" s="74">
        <v>0</v>
      </c>
      <c r="AA590" s="74">
        <v>0</v>
      </c>
      <c r="AB590" s="74">
        <v>0</v>
      </c>
      <c r="AC590" s="74">
        <v>0</v>
      </c>
      <c r="AD590" s="74">
        <v>0</v>
      </c>
      <c r="AE590" s="74">
        <v>0</v>
      </c>
      <c r="AF590" s="74">
        <v>3</v>
      </c>
      <c r="AG590" s="74">
        <v>2</v>
      </c>
      <c r="AH590" s="74">
        <v>5</v>
      </c>
      <c r="AI590" s="74">
        <v>3</v>
      </c>
      <c r="AJ590" s="74">
        <v>3</v>
      </c>
      <c r="AK590" s="74">
        <v>6</v>
      </c>
      <c r="AL590" s="74">
        <v>0</v>
      </c>
      <c r="AM590" s="74">
        <v>0</v>
      </c>
    </row>
    <row r="591" spans="1:39" ht="16.5" thickBot="1" x14ac:dyDescent="0.3">
      <c r="A591" s="97" t="s">
        <v>290</v>
      </c>
      <c r="B591" s="70"/>
      <c r="C591" s="72"/>
      <c r="D591" s="71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  <c r="AF591" s="72"/>
      <c r="AG591" s="72"/>
      <c r="AH591" s="72"/>
      <c r="AI591" s="72"/>
      <c r="AJ591" s="72"/>
      <c r="AK591" s="72"/>
      <c r="AL591" s="72"/>
      <c r="AM591" s="72"/>
    </row>
    <row r="592" spans="1:39" ht="16.5" thickTop="1" x14ac:dyDescent="0.25">
      <c r="A592" s="97" t="s">
        <v>290</v>
      </c>
      <c r="B592" s="67">
        <v>2014</v>
      </c>
      <c r="C592" s="69"/>
      <c r="D592" s="68" t="s">
        <v>192</v>
      </c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  <c r="AB592" s="69"/>
      <c r="AC592" s="69"/>
      <c r="AD592" s="69"/>
      <c r="AE592" s="69"/>
      <c r="AF592" s="69"/>
      <c r="AG592" s="69"/>
      <c r="AH592" s="69"/>
      <c r="AI592" s="69"/>
      <c r="AJ592" s="69"/>
      <c r="AK592" s="69"/>
      <c r="AL592" s="69"/>
      <c r="AM592" s="69"/>
    </row>
    <row r="593" spans="1:39" x14ac:dyDescent="0.25">
      <c r="A593" s="97" t="s">
        <v>290</v>
      </c>
      <c r="B593" s="101"/>
      <c r="C593" s="102">
        <v>41729</v>
      </c>
      <c r="D593" s="103"/>
      <c r="E593" s="75">
        <v>0</v>
      </c>
      <c r="F593" s="75">
        <v>0</v>
      </c>
      <c r="G593" s="75">
        <v>0</v>
      </c>
      <c r="H593" s="75">
        <v>0</v>
      </c>
      <c r="I593" s="75">
        <v>0</v>
      </c>
      <c r="J593" s="75">
        <v>0</v>
      </c>
      <c r="K593" s="75">
        <v>0</v>
      </c>
      <c r="L593" s="75">
        <v>0</v>
      </c>
      <c r="M593" s="75">
        <v>0</v>
      </c>
      <c r="N593" s="75">
        <v>0</v>
      </c>
      <c r="O593" s="75">
        <v>0</v>
      </c>
      <c r="P593" s="75">
        <v>0</v>
      </c>
      <c r="Q593" s="75">
        <v>0</v>
      </c>
      <c r="R593" s="75">
        <v>0</v>
      </c>
      <c r="S593" s="75">
        <v>0</v>
      </c>
      <c r="T593" s="75">
        <v>0</v>
      </c>
      <c r="U593" s="75">
        <v>0</v>
      </c>
      <c r="V593" s="75">
        <v>0</v>
      </c>
      <c r="W593" s="75">
        <v>0</v>
      </c>
      <c r="X593" s="75">
        <v>0</v>
      </c>
      <c r="Y593" s="75">
        <v>0</v>
      </c>
      <c r="Z593" s="75">
        <v>0</v>
      </c>
      <c r="AA593" s="75">
        <v>0</v>
      </c>
      <c r="AB593" s="75">
        <v>0</v>
      </c>
      <c r="AC593" s="75">
        <v>0</v>
      </c>
      <c r="AD593" s="75">
        <v>0</v>
      </c>
      <c r="AE593" s="75">
        <v>0</v>
      </c>
      <c r="AF593" s="75">
        <v>0</v>
      </c>
      <c r="AG593" s="75">
        <v>0</v>
      </c>
      <c r="AH593" s="75">
        <v>0</v>
      </c>
      <c r="AI593" s="75">
        <v>0</v>
      </c>
      <c r="AJ593" s="75">
        <v>0</v>
      </c>
      <c r="AK593" s="75">
        <v>0</v>
      </c>
      <c r="AL593" s="75">
        <v>0</v>
      </c>
      <c r="AM593" s="75">
        <v>0</v>
      </c>
    </row>
    <row r="594" spans="1:39" x14ac:dyDescent="0.25">
      <c r="A594" s="97" t="s">
        <v>290</v>
      </c>
      <c r="B594" s="101"/>
      <c r="C594" s="102">
        <v>41820</v>
      </c>
      <c r="D594" s="103"/>
      <c r="E594" s="75">
        <v>0</v>
      </c>
      <c r="F594" s="75">
        <v>0</v>
      </c>
      <c r="G594" s="75">
        <v>0</v>
      </c>
      <c r="H594" s="75">
        <v>0</v>
      </c>
      <c r="I594" s="75">
        <v>0</v>
      </c>
      <c r="J594" s="75">
        <v>0</v>
      </c>
      <c r="K594" s="75">
        <v>0</v>
      </c>
      <c r="L594" s="75">
        <v>0</v>
      </c>
      <c r="M594" s="75">
        <v>0</v>
      </c>
      <c r="N594" s="75">
        <v>0</v>
      </c>
      <c r="O594" s="75">
        <v>0</v>
      </c>
      <c r="P594" s="75">
        <v>0</v>
      </c>
      <c r="Q594" s="75">
        <v>0</v>
      </c>
      <c r="R594" s="75">
        <v>0</v>
      </c>
      <c r="S594" s="75">
        <v>0</v>
      </c>
      <c r="T594" s="75">
        <v>0</v>
      </c>
      <c r="U594" s="75">
        <v>0</v>
      </c>
      <c r="V594" s="75">
        <v>0</v>
      </c>
      <c r="W594" s="75">
        <v>0</v>
      </c>
      <c r="X594" s="75">
        <v>0</v>
      </c>
      <c r="Y594" s="75">
        <v>0</v>
      </c>
      <c r="Z594" s="75">
        <v>0</v>
      </c>
      <c r="AA594" s="75">
        <v>0</v>
      </c>
      <c r="AB594" s="75">
        <v>0</v>
      </c>
      <c r="AC594" s="75">
        <v>0</v>
      </c>
      <c r="AD594" s="75">
        <v>0</v>
      </c>
      <c r="AE594" s="75">
        <v>0</v>
      </c>
      <c r="AF594" s="75">
        <v>0</v>
      </c>
      <c r="AG594" s="75">
        <v>0</v>
      </c>
      <c r="AH594" s="75">
        <v>0</v>
      </c>
      <c r="AI594" s="75">
        <v>0</v>
      </c>
      <c r="AJ594" s="75">
        <v>0</v>
      </c>
      <c r="AK594" s="75">
        <v>0</v>
      </c>
      <c r="AL594" s="75">
        <v>0</v>
      </c>
      <c r="AM594" s="75">
        <v>0</v>
      </c>
    </row>
    <row r="595" spans="1:39" x14ac:dyDescent="0.25">
      <c r="A595" s="97" t="s">
        <v>290</v>
      </c>
      <c r="B595" s="101"/>
      <c r="C595" s="102">
        <v>41912</v>
      </c>
      <c r="D595" s="103"/>
      <c r="E595" s="75">
        <v>0</v>
      </c>
      <c r="F595" s="75">
        <v>0</v>
      </c>
      <c r="G595" s="75">
        <v>0</v>
      </c>
      <c r="H595" s="75">
        <v>0</v>
      </c>
      <c r="I595" s="75">
        <v>0</v>
      </c>
      <c r="J595" s="75">
        <v>0</v>
      </c>
      <c r="K595" s="75">
        <v>0</v>
      </c>
      <c r="L595" s="75">
        <v>0</v>
      </c>
      <c r="M595" s="75">
        <v>0</v>
      </c>
      <c r="N595" s="75">
        <v>0</v>
      </c>
      <c r="O595" s="75">
        <v>0</v>
      </c>
      <c r="P595" s="75">
        <v>0</v>
      </c>
      <c r="Q595" s="75">
        <v>0</v>
      </c>
      <c r="R595" s="75">
        <v>0</v>
      </c>
      <c r="S595" s="75">
        <v>0</v>
      </c>
      <c r="T595" s="75">
        <v>0</v>
      </c>
      <c r="U595" s="75">
        <v>0</v>
      </c>
      <c r="V595" s="75">
        <v>0</v>
      </c>
      <c r="W595" s="75">
        <v>0</v>
      </c>
      <c r="X595" s="75">
        <v>0</v>
      </c>
      <c r="Y595" s="75">
        <v>0</v>
      </c>
      <c r="Z595" s="75">
        <v>0</v>
      </c>
      <c r="AA595" s="75">
        <v>0</v>
      </c>
      <c r="AB595" s="75">
        <v>0</v>
      </c>
      <c r="AC595" s="75">
        <v>0</v>
      </c>
      <c r="AD595" s="75">
        <v>0</v>
      </c>
      <c r="AE595" s="75">
        <v>0</v>
      </c>
      <c r="AF595" s="75">
        <v>0</v>
      </c>
      <c r="AG595" s="75">
        <v>0</v>
      </c>
      <c r="AH595" s="75">
        <v>0</v>
      </c>
      <c r="AI595" s="75">
        <v>0</v>
      </c>
      <c r="AJ595" s="75">
        <v>0</v>
      </c>
      <c r="AK595" s="75">
        <v>0</v>
      </c>
      <c r="AL595" s="75">
        <v>0</v>
      </c>
      <c r="AM595" s="75">
        <v>0</v>
      </c>
    </row>
    <row r="596" spans="1:39" x14ac:dyDescent="0.25">
      <c r="A596" s="97" t="s">
        <v>290</v>
      </c>
      <c r="B596" s="101"/>
      <c r="C596" s="102">
        <v>42004</v>
      </c>
      <c r="D596" s="103"/>
      <c r="E596" s="74">
        <v>0</v>
      </c>
      <c r="F596" s="75">
        <v>0</v>
      </c>
      <c r="G596" s="75">
        <v>0</v>
      </c>
      <c r="H596" s="75">
        <v>0</v>
      </c>
      <c r="I596" s="75">
        <v>0</v>
      </c>
      <c r="J596" s="75">
        <v>0</v>
      </c>
      <c r="K596" s="75">
        <v>0</v>
      </c>
      <c r="L596" s="75">
        <v>0</v>
      </c>
      <c r="M596" s="75">
        <v>0</v>
      </c>
      <c r="N596" s="75">
        <v>0</v>
      </c>
      <c r="O596" s="75">
        <v>0</v>
      </c>
      <c r="P596" s="75">
        <v>0</v>
      </c>
      <c r="Q596" s="75">
        <v>0</v>
      </c>
      <c r="R596" s="75">
        <v>0</v>
      </c>
      <c r="S596" s="75">
        <v>0</v>
      </c>
      <c r="T596" s="75">
        <v>0</v>
      </c>
      <c r="U596" s="75">
        <v>0</v>
      </c>
      <c r="V596" s="75">
        <v>0</v>
      </c>
      <c r="W596" s="75">
        <v>0</v>
      </c>
      <c r="X596" s="75">
        <v>0</v>
      </c>
      <c r="Y596" s="75">
        <v>0</v>
      </c>
      <c r="Z596" s="75">
        <v>0</v>
      </c>
      <c r="AA596" s="75">
        <v>0</v>
      </c>
      <c r="AB596" s="75">
        <v>0</v>
      </c>
      <c r="AC596" s="75">
        <v>0</v>
      </c>
      <c r="AD596" s="75">
        <v>0</v>
      </c>
      <c r="AE596" s="75">
        <v>0</v>
      </c>
      <c r="AF596" s="75">
        <v>0</v>
      </c>
      <c r="AG596" s="75">
        <v>0</v>
      </c>
      <c r="AH596" s="75">
        <v>0</v>
      </c>
      <c r="AI596" s="75">
        <v>0</v>
      </c>
      <c r="AJ596" s="75">
        <v>0</v>
      </c>
      <c r="AK596" s="75">
        <v>0</v>
      </c>
      <c r="AL596" s="75">
        <v>0</v>
      </c>
      <c r="AM596" s="75">
        <v>0</v>
      </c>
    </row>
    <row r="597" spans="1:39" x14ac:dyDescent="0.25">
      <c r="A597" s="97" t="s">
        <v>290</v>
      </c>
      <c r="B597" s="101">
        <v>2014</v>
      </c>
      <c r="C597" s="102"/>
      <c r="D597" s="103" t="s">
        <v>253</v>
      </c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  <c r="AA597" s="75"/>
      <c r="AB597" s="75"/>
      <c r="AC597" s="75"/>
      <c r="AD597" s="75"/>
      <c r="AE597" s="75"/>
      <c r="AF597" s="75"/>
      <c r="AG597" s="75"/>
      <c r="AH597" s="75"/>
      <c r="AI597" s="75"/>
      <c r="AJ597" s="75"/>
      <c r="AK597" s="75"/>
      <c r="AL597" s="75"/>
      <c r="AM597" s="75"/>
    </row>
    <row r="598" spans="1:39" x14ac:dyDescent="0.25">
      <c r="A598" s="97" t="s">
        <v>290</v>
      </c>
      <c r="B598" s="101"/>
      <c r="C598" s="102">
        <v>41729</v>
      </c>
      <c r="D598" s="103"/>
      <c r="E598" s="74">
        <v>0</v>
      </c>
      <c r="F598" s="74">
        <v>0</v>
      </c>
      <c r="G598" s="74">
        <v>0</v>
      </c>
      <c r="H598" s="74">
        <v>0</v>
      </c>
      <c r="I598" s="74">
        <v>0</v>
      </c>
      <c r="J598" s="74">
        <v>0</v>
      </c>
      <c r="K598" s="74">
        <v>0</v>
      </c>
      <c r="L598" s="74">
        <v>0</v>
      </c>
      <c r="M598" s="74">
        <v>0</v>
      </c>
      <c r="N598" s="74">
        <v>0</v>
      </c>
      <c r="O598" s="74">
        <v>4</v>
      </c>
      <c r="P598" s="74">
        <v>4</v>
      </c>
      <c r="Q598" s="74">
        <v>0</v>
      </c>
      <c r="R598" s="74">
        <v>0</v>
      </c>
      <c r="S598" s="74">
        <v>0</v>
      </c>
      <c r="T598" s="74">
        <v>0</v>
      </c>
      <c r="U598" s="74">
        <v>0</v>
      </c>
      <c r="V598" s="74">
        <v>0</v>
      </c>
      <c r="W598" s="74">
        <v>0</v>
      </c>
      <c r="X598" s="74">
        <v>0</v>
      </c>
      <c r="Y598" s="74">
        <v>0</v>
      </c>
      <c r="Z598" s="74">
        <v>0</v>
      </c>
      <c r="AA598" s="74">
        <v>0</v>
      </c>
      <c r="AB598" s="74">
        <v>0</v>
      </c>
      <c r="AC598" s="74">
        <v>0</v>
      </c>
      <c r="AD598" s="74">
        <v>0</v>
      </c>
      <c r="AE598" s="74">
        <v>0</v>
      </c>
      <c r="AF598" s="74">
        <v>4</v>
      </c>
      <c r="AG598" s="74">
        <v>2</v>
      </c>
      <c r="AH598" s="74">
        <v>6</v>
      </c>
      <c r="AI598" s="74">
        <v>4</v>
      </c>
      <c r="AJ598" s="74">
        <v>6</v>
      </c>
      <c r="AK598" s="74">
        <v>10</v>
      </c>
      <c r="AL598" s="74">
        <v>1</v>
      </c>
      <c r="AM598" s="74">
        <v>1</v>
      </c>
    </row>
    <row r="599" spans="1:39" x14ac:dyDescent="0.25">
      <c r="A599" s="97" t="s">
        <v>290</v>
      </c>
      <c r="B599" s="101"/>
      <c r="C599" s="102">
        <v>41820</v>
      </c>
      <c r="D599" s="103"/>
      <c r="E599" s="74">
        <v>0</v>
      </c>
      <c r="F599" s="74">
        <v>0</v>
      </c>
      <c r="G599" s="74">
        <v>0</v>
      </c>
      <c r="H599" s="74">
        <v>0</v>
      </c>
      <c r="I599" s="74">
        <v>0</v>
      </c>
      <c r="J599" s="74">
        <v>0</v>
      </c>
      <c r="K599" s="74">
        <v>0</v>
      </c>
      <c r="L599" s="74">
        <v>0</v>
      </c>
      <c r="M599" s="74">
        <v>0</v>
      </c>
      <c r="N599" s="74">
        <v>0</v>
      </c>
      <c r="O599" s="74">
        <v>1</v>
      </c>
      <c r="P599" s="74">
        <v>1</v>
      </c>
      <c r="Q599" s="74">
        <v>0</v>
      </c>
      <c r="R599" s="74">
        <v>0</v>
      </c>
      <c r="S599" s="74">
        <v>0</v>
      </c>
      <c r="T599" s="74">
        <v>0</v>
      </c>
      <c r="U599" s="74">
        <v>0</v>
      </c>
      <c r="V599" s="74">
        <v>0</v>
      </c>
      <c r="W599" s="74">
        <v>0</v>
      </c>
      <c r="X599" s="74">
        <v>0</v>
      </c>
      <c r="Y599" s="74">
        <v>0</v>
      </c>
      <c r="Z599" s="74">
        <v>0</v>
      </c>
      <c r="AA599" s="74">
        <v>0</v>
      </c>
      <c r="AB599" s="74">
        <v>0</v>
      </c>
      <c r="AC599" s="74">
        <v>0</v>
      </c>
      <c r="AD599" s="74">
        <v>0</v>
      </c>
      <c r="AE599" s="74">
        <v>0</v>
      </c>
      <c r="AF599" s="74">
        <v>3</v>
      </c>
      <c r="AG599" s="74">
        <v>7</v>
      </c>
      <c r="AH599" s="74">
        <v>10</v>
      </c>
      <c r="AI599" s="74">
        <v>3</v>
      </c>
      <c r="AJ599" s="74">
        <v>8</v>
      </c>
      <c r="AK599" s="74">
        <v>11</v>
      </c>
      <c r="AL599" s="74">
        <v>1</v>
      </c>
      <c r="AM599" s="74">
        <v>1</v>
      </c>
    </row>
    <row r="600" spans="1:39" x14ac:dyDescent="0.25">
      <c r="A600" s="97" t="s">
        <v>290</v>
      </c>
      <c r="B600" s="101"/>
      <c r="C600" s="102">
        <v>41912</v>
      </c>
      <c r="D600" s="103"/>
      <c r="E600" s="74">
        <v>0</v>
      </c>
      <c r="F600" s="74">
        <v>0</v>
      </c>
      <c r="G600" s="74">
        <v>0</v>
      </c>
      <c r="H600" s="74">
        <v>0</v>
      </c>
      <c r="I600" s="74">
        <v>0</v>
      </c>
      <c r="J600" s="74">
        <v>0</v>
      </c>
      <c r="K600" s="74">
        <v>0</v>
      </c>
      <c r="L600" s="74">
        <v>0</v>
      </c>
      <c r="M600" s="74">
        <v>0</v>
      </c>
      <c r="N600" s="74">
        <v>0</v>
      </c>
      <c r="O600" s="74">
        <v>1</v>
      </c>
      <c r="P600" s="74">
        <v>1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  <c r="X600" s="74">
        <v>0</v>
      </c>
      <c r="Y600" s="74">
        <v>0</v>
      </c>
      <c r="Z600" s="74">
        <v>0</v>
      </c>
      <c r="AA600" s="74">
        <v>0</v>
      </c>
      <c r="AB600" s="74">
        <v>0</v>
      </c>
      <c r="AC600" s="74">
        <v>0</v>
      </c>
      <c r="AD600" s="74">
        <v>0</v>
      </c>
      <c r="AE600" s="74">
        <v>0</v>
      </c>
      <c r="AF600" s="74">
        <v>2</v>
      </c>
      <c r="AG600" s="74">
        <v>4</v>
      </c>
      <c r="AH600" s="74">
        <v>6</v>
      </c>
      <c r="AI600" s="74">
        <v>2</v>
      </c>
      <c r="AJ600" s="74">
        <v>5</v>
      </c>
      <c r="AK600" s="74">
        <v>7</v>
      </c>
      <c r="AL600" s="74">
        <v>3</v>
      </c>
      <c r="AM600" s="74">
        <v>3</v>
      </c>
    </row>
    <row r="601" spans="1:39" ht="16.5" thickBot="1" x14ac:dyDescent="0.3">
      <c r="A601" s="97" t="s">
        <v>290</v>
      </c>
      <c r="B601" s="77"/>
      <c r="C601" s="105">
        <v>42004</v>
      </c>
      <c r="D601" s="106"/>
      <c r="E601" s="78">
        <v>0</v>
      </c>
      <c r="F601" s="78">
        <v>0</v>
      </c>
      <c r="G601" s="78">
        <v>0</v>
      </c>
      <c r="H601" s="78">
        <v>0</v>
      </c>
      <c r="I601" s="78">
        <v>0</v>
      </c>
      <c r="J601" s="78">
        <v>0</v>
      </c>
      <c r="K601" s="78">
        <v>0</v>
      </c>
      <c r="L601" s="78">
        <v>0</v>
      </c>
      <c r="M601" s="78">
        <v>0</v>
      </c>
      <c r="N601" s="78">
        <v>0</v>
      </c>
      <c r="O601" s="78">
        <v>1</v>
      </c>
      <c r="P601" s="78">
        <v>1</v>
      </c>
      <c r="Q601" s="78">
        <v>0</v>
      </c>
      <c r="R601" s="78">
        <v>0</v>
      </c>
      <c r="S601" s="78">
        <v>0</v>
      </c>
      <c r="T601" s="78">
        <v>0</v>
      </c>
      <c r="U601" s="78">
        <v>0</v>
      </c>
      <c r="V601" s="78">
        <v>0</v>
      </c>
      <c r="W601" s="78">
        <v>0</v>
      </c>
      <c r="X601" s="78">
        <v>0</v>
      </c>
      <c r="Y601" s="78">
        <v>0</v>
      </c>
      <c r="Z601" s="78">
        <v>0</v>
      </c>
      <c r="AA601" s="78">
        <v>0</v>
      </c>
      <c r="AB601" s="78">
        <v>0</v>
      </c>
      <c r="AC601" s="78">
        <v>0</v>
      </c>
      <c r="AD601" s="78">
        <v>0</v>
      </c>
      <c r="AE601" s="78">
        <v>0</v>
      </c>
      <c r="AF601" s="78">
        <v>0</v>
      </c>
      <c r="AG601" s="78">
        <v>1</v>
      </c>
      <c r="AH601" s="78">
        <v>1</v>
      </c>
      <c r="AI601" s="78">
        <v>0</v>
      </c>
      <c r="AJ601" s="78">
        <v>2</v>
      </c>
      <c r="AK601" s="78">
        <v>2</v>
      </c>
      <c r="AL601" s="78">
        <v>2</v>
      </c>
      <c r="AM601" s="78">
        <v>2</v>
      </c>
    </row>
    <row r="602" spans="1:39" x14ac:dyDescent="0.25">
      <c r="A602" s="75" t="s">
        <v>292</v>
      </c>
      <c r="B602" s="67">
        <v>2012</v>
      </c>
      <c r="C602" s="69"/>
      <c r="D602" s="68" t="s">
        <v>192</v>
      </c>
      <c r="E602" s="67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  <c r="AA602" s="69"/>
      <c r="AB602" s="69"/>
      <c r="AC602" s="69"/>
      <c r="AD602" s="69"/>
      <c r="AE602" s="69"/>
      <c r="AF602" s="69"/>
      <c r="AG602" s="69"/>
      <c r="AH602" s="69"/>
      <c r="AI602" s="69"/>
      <c r="AJ602" s="69"/>
      <c r="AK602" s="69"/>
      <c r="AL602" s="69"/>
      <c r="AM602" s="69"/>
    </row>
    <row r="603" spans="1:39" x14ac:dyDescent="0.25">
      <c r="A603" s="75" t="s">
        <v>292</v>
      </c>
      <c r="B603" s="101"/>
      <c r="C603" s="102">
        <v>40999</v>
      </c>
      <c r="D603" s="103"/>
      <c r="E603" s="101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  <c r="AA603" s="75"/>
      <c r="AB603" s="75"/>
      <c r="AC603" s="75"/>
      <c r="AD603" s="75"/>
      <c r="AE603" s="75"/>
      <c r="AF603" s="75"/>
      <c r="AG603" s="75"/>
      <c r="AH603" s="75"/>
      <c r="AI603" s="75"/>
      <c r="AJ603" s="75"/>
      <c r="AK603" s="75"/>
      <c r="AL603" s="75"/>
      <c r="AM603" s="75"/>
    </row>
    <row r="604" spans="1:39" x14ac:dyDescent="0.25">
      <c r="A604" s="75" t="s">
        <v>292</v>
      </c>
      <c r="B604" s="101"/>
      <c r="C604" s="102">
        <v>41090</v>
      </c>
      <c r="D604" s="103"/>
      <c r="E604" s="101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  <c r="AA604" s="75"/>
      <c r="AB604" s="75"/>
      <c r="AC604" s="75"/>
      <c r="AD604" s="75"/>
      <c r="AE604" s="75"/>
      <c r="AF604" s="75"/>
      <c r="AG604" s="75"/>
      <c r="AH604" s="75"/>
      <c r="AI604" s="75"/>
      <c r="AJ604" s="75"/>
      <c r="AK604" s="75"/>
      <c r="AL604" s="75"/>
      <c r="AM604" s="75"/>
    </row>
    <row r="605" spans="1:39" x14ac:dyDescent="0.25">
      <c r="A605" s="75" t="s">
        <v>292</v>
      </c>
      <c r="B605" s="101"/>
      <c r="C605" s="102">
        <v>41182</v>
      </c>
      <c r="D605" s="103"/>
      <c r="E605" s="101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  <c r="AA605" s="75"/>
      <c r="AB605" s="75"/>
      <c r="AC605" s="75"/>
      <c r="AD605" s="75"/>
      <c r="AE605" s="75"/>
      <c r="AF605" s="75"/>
      <c r="AG605" s="75"/>
      <c r="AH605" s="75"/>
      <c r="AI605" s="75"/>
      <c r="AJ605" s="75"/>
      <c r="AK605" s="75"/>
      <c r="AL605" s="75"/>
      <c r="AM605" s="75"/>
    </row>
    <row r="606" spans="1:39" x14ac:dyDescent="0.25">
      <c r="A606" s="75" t="s">
        <v>292</v>
      </c>
      <c r="B606" s="101"/>
      <c r="C606" s="102">
        <v>41274</v>
      </c>
      <c r="D606" s="103"/>
      <c r="E606" s="101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  <c r="AA606" s="75"/>
      <c r="AB606" s="75"/>
      <c r="AC606" s="75"/>
      <c r="AD606" s="75"/>
      <c r="AE606" s="75"/>
      <c r="AF606" s="75">
        <v>1</v>
      </c>
      <c r="AG606" s="75"/>
      <c r="AH606" s="75">
        <v>1</v>
      </c>
      <c r="AI606" s="75"/>
      <c r="AJ606" s="75"/>
      <c r="AK606" s="75"/>
      <c r="AL606" s="75"/>
      <c r="AM606" s="75"/>
    </row>
    <row r="607" spans="1:39" x14ac:dyDescent="0.25">
      <c r="A607" s="75" t="s">
        <v>292</v>
      </c>
      <c r="B607" s="101">
        <v>2012</v>
      </c>
      <c r="C607" s="102"/>
      <c r="D607" s="103" t="s">
        <v>253</v>
      </c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  <c r="AA607" s="75"/>
      <c r="AB607" s="75"/>
      <c r="AC607" s="75"/>
      <c r="AD607" s="75"/>
      <c r="AE607" s="75"/>
      <c r="AF607" s="75"/>
      <c r="AG607" s="75"/>
      <c r="AH607" s="75"/>
      <c r="AI607" s="75"/>
      <c r="AJ607" s="75"/>
      <c r="AK607" s="75"/>
      <c r="AL607" s="75"/>
      <c r="AM607" s="75"/>
    </row>
    <row r="608" spans="1:39" x14ac:dyDescent="0.25">
      <c r="A608" s="75" t="s">
        <v>292</v>
      </c>
      <c r="B608" s="101"/>
      <c r="C608" s="102">
        <v>40999</v>
      </c>
      <c r="D608" s="103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  <c r="AA608" s="75"/>
      <c r="AB608" s="75"/>
      <c r="AC608" s="75"/>
      <c r="AD608" s="75"/>
      <c r="AE608" s="75"/>
      <c r="AF608" s="75"/>
      <c r="AG608" s="75"/>
      <c r="AH608" s="75"/>
      <c r="AI608" s="75"/>
      <c r="AJ608" s="75"/>
      <c r="AK608" s="75"/>
      <c r="AL608" s="75"/>
      <c r="AM608" s="75"/>
    </row>
    <row r="609" spans="1:39" x14ac:dyDescent="0.25">
      <c r="A609" s="75" t="s">
        <v>292</v>
      </c>
      <c r="B609" s="101"/>
      <c r="C609" s="102">
        <v>41090</v>
      </c>
      <c r="D609" s="103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  <c r="AA609" s="75"/>
      <c r="AB609" s="75"/>
      <c r="AC609" s="75"/>
      <c r="AD609" s="75"/>
      <c r="AE609" s="75"/>
      <c r="AF609" s="75"/>
      <c r="AG609" s="75"/>
      <c r="AH609" s="75"/>
      <c r="AI609" s="75"/>
      <c r="AJ609" s="75"/>
      <c r="AK609" s="75"/>
      <c r="AL609" s="75"/>
      <c r="AM609" s="75"/>
    </row>
    <row r="610" spans="1:39" x14ac:dyDescent="0.25">
      <c r="A610" s="75" t="s">
        <v>292</v>
      </c>
      <c r="B610" s="101"/>
      <c r="C610" s="102">
        <v>41182</v>
      </c>
      <c r="D610" s="103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  <c r="AA610" s="75"/>
      <c r="AB610" s="75"/>
      <c r="AC610" s="75"/>
      <c r="AD610" s="75"/>
      <c r="AE610" s="75"/>
      <c r="AF610" s="75"/>
      <c r="AG610" s="75"/>
      <c r="AH610" s="75"/>
      <c r="AI610" s="75"/>
      <c r="AJ610" s="75"/>
      <c r="AK610" s="75"/>
      <c r="AL610" s="75"/>
      <c r="AM610" s="75"/>
    </row>
    <row r="611" spans="1:39" x14ac:dyDescent="0.25">
      <c r="A611" s="75" t="s">
        <v>292</v>
      </c>
      <c r="B611" s="101"/>
      <c r="C611" s="102">
        <v>41274</v>
      </c>
      <c r="D611" s="103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  <c r="AA611" s="75"/>
      <c r="AB611" s="75"/>
      <c r="AC611" s="75"/>
      <c r="AD611" s="75"/>
      <c r="AE611" s="75"/>
      <c r="AF611" s="74"/>
      <c r="AG611" s="75"/>
      <c r="AH611" s="74"/>
      <c r="AI611" s="75"/>
      <c r="AJ611" s="75"/>
      <c r="AK611" s="75"/>
      <c r="AL611" s="75"/>
      <c r="AM611" s="75"/>
    </row>
    <row r="612" spans="1:39" ht="16.5" thickBot="1" x14ac:dyDescent="0.3">
      <c r="A612" s="75" t="s">
        <v>292</v>
      </c>
      <c r="B612" s="70"/>
      <c r="C612" s="72"/>
      <c r="D612" s="71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  <c r="AF612" s="72"/>
      <c r="AG612" s="72"/>
      <c r="AH612" s="72"/>
      <c r="AI612" s="72"/>
      <c r="AJ612" s="72"/>
      <c r="AK612" s="72"/>
      <c r="AL612" s="72"/>
      <c r="AM612" s="72"/>
    </row>
    <row r="613" spans="1:39" ht="16.5" thickTop="1" x14ac:dyDescent="0.25">
      <c r="A613" s="75" t="s">
        <v>292</v>
      </c>
      <c r="B613" s="67">
        <v>2013</v>
      </c>
      <c r="C613" s="69"/>
      <c r="D613" s="68" t="s">
        <v>192</v>
      </c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  <c r="AB613" s="69"/>
      <c r="AC613" s="69"/>
      <c r="AD613" s="69"/>
      <c r="AE613" s="69"/>
      <c r="AF613" s="69"/>
      <c r="AG613" s="69"/>
      <c r="AH613" s="69"/>
      <c r="AI613" s="69"/>
      <c r="AJ613" s="69"/>
      <c r="AK613" s="69"/>
      <c r="AL613" s="69"/>
      <c r="AM613" s="69"/>
    </row>
    <row r="614" spans="1:39" x14ac:dyDescent="0.25">
      <c r="A614" s="75" t="s">
        <v>292</v>
      </c>
      <c r="B614" s="101"/>
      <c r="C614" s="102">
        <v>41364</v>
      </c>
      <c r="D614" s="103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  <c r="AA614" s="75"/>
      <c r="AB614" s="75"/>
      <c r="AC614" s="75"/>
      <c r="AD614" s="75"/>
      <c r="AE614" s="75"/>
      <c r="AF614" s="75">
        <v>4</v>
      </c>
      <c r="AG614" s="75"/>
      <c r="AH614" s="75">
        <v>4</v>
      </c>
      <c r="AI614" s="75"/>
      <c r="AJ614" s="75"/>
      <c r="AK614" s="75"/>
      <c r="AL614" s="75"/>
      <c r="AM614" s="75"/>
    </row>
    <row r="615" spans="1:39" x14ac:dyDescent="0.25">
      <c r="A615" s="75" t="s">
        <v>292</v>
      </c>
      <c r="B615" s="101"/>
      <c r="C615" s="102">
        <v>41455</v>
      </c>
      <c r="D615" s="103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  <c r="AA615" s="75"/>
      <c r="AB615" s="75"/>
      <c r="AC615" s="75"/>
      <c r="AD615" s="75"/>
      <c r="AE615" s="75"/>
      <c r="AF615" s="75">
        <v>3</v>
      </c>
      <c r="AG615" s="75"/>
      <c r="AH615" s="75">
        <v>3</v>
      </c>
      <c r="AI615" s="75"/>
      <c r="AJ615" s="75"/>
      <c r="AK615" s="75"/>
      <c r="AL615" s="75"/>
      <c r="AM615" s="75"/>
    </row>
    <row r="616" spans="1:39" x14ac:dyDescent="0.25">
      <c r="A616" s="75" t="s">
        <v>292</v>
      </c>
      <c r="B616" s="101"/>
      <c r="C616" s="102">
        <v>41547</v>
      </c>
      <c r="D616" s="103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  <c r="AA616" s="75"/>
      <c r="AB616" s="75"/>
      <c r="AC616" s="75"/>
      <c r="AD616" s="75"/>
      <c r="AE616" s="75"/>
      <c r="AF616" s="75">
        <v>2</v>
      </c>
      <c r="AG616" s="75"/>
      <c r="AH616" s="75">
        <v>2</v>
      </c>
      <c r="AI616" s="75"/>
      <c r="AJ616" s="75"/>
      <c r="AK616" s="75"/>
      <c r="AL616" s="75"/>
      <c r="AM616" s="75"/>
    </row>
    <row r="617" spans="1:39" x14ac:dyDescent="0.25">
      <c r="A617" s="75" t="s">
        <v>292</v>
      </c>
      <c r="B617" s="101"/>
      <c r="C617" s="102">
        <v>41639</v>
      </c>
      <c r="D617" s="103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  <c r="AA617" s="75"/>
      <c r="AB617" s="75"/>
      <c r="AC617" s="75"/>
      <c r="AD617" s="75"/>
      <c r="AE617" s="75"/>
      <c r="AF617" s="74">
        <v>2</v>
      </c>
      <c r="AG617" s="75"/>
      <c r="AH617" s="74">
        <v>2</v>
      </c>
      <c r="AI617" s="75"/>
      <c r="AJ617" s="75"/>
      <c r="AK617" s="75"/>
      <c r="AL617" s="75"/>
      <c r="AM617" s="75"/>
    </row>
    <row r="618" spans="1:39" x14ac:dyDescent="0.25">
      <c r="A618" s="75" t="s">
        <v>292</v>
      </c>
      <c r="B618" s="101">
        <v>2013</v>
      </c>
      <c r="C618" s="102"/>
      <c r="D618" s="103" t="s">
        <v>253</v>
      </c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  <c r="AA618" s="75"/>
      <c r="AB618" s="75"/>
      <c r="AC618" s="75"/>
      <c r="AD618" s="75"/>
      <c r="AE618" s="75"/>
      <c r="AF618" s="75"/>
      <c r="AG618" s="75"/>
      <c r="AH618" s="75"/>
      <c r="AI618" s="75"/>
      <c r="AJ618" s="75"/>
      <c r="AK618" s="75"/>
      <c r="AL618" s="75"/>
      <c r="AM618" s="75"/>
    </row>
    <row r="619" spans="1:39" x14ac:dyDescent="0.25">
      <c r="A619" s="75" t="s">
        <v>292</v>
      </c>
      <c r="B619" s="101"/>
      <c r="C619" s="102">
        <v>41364</v>
      </c>
      <c r="D619" s="103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  <c r="AA619" s="75"/>
      <c r="AB619" s="75"/>
      <c r="AC619" s="75"/>
      <c r="AD619" s="75"/>
      <c r="AE619" s="75"/>
      <c r="AF619" s="75"/>
      <c r="AG619" s="75"/>
      <c r="AH619" s="75"/>
      <c r="AI619" s="75"/>
      <c r="AJ619" s="75"/>
      <c r="AK619" s="75"/>
      <c r="AL619" s="75"/>
      <c r="AM619" s="75"/>
    </row>
    <row r="620" spans="1:39" x14ac:dyDescent="0.25">
      <c r="A620" s="75" t="s">
        <v>292</v>
      </c>
      <c r="B620" s="101"/>
      <c r="C620" s="102">
        <v>41455</v>
      </c>
      <c r="D620" s="103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  <c r="AA620" s="75"/>
      <c r="AB620" s="75"/>
      <c r="AC620" s="75"/>
      <c r="AD620" s="75"/>
      <c r="AE620" s="75"/>
      <c r="AF620" s="75"/>
      <c r="AG620" s="75"/>
      <c r="AH620" s="75"/>
      <c r="AI620" s="75"/>
      <c r="AJ620" s="75"/>
      <c r="AK620" s="75"/>
      <c r="AL620" s="75"/>
      <c r="AM620" s="75"/>
    </row>
    <row r="621" spans="1:39" x14ac:dyDescent="0.25">
      <c r="A621" s="75" t="s">
        <v>292</v>
      </c>
      <c r="B621" s="101"/>
      <c r="C621" s="102">
        <v>41547</v>
      </c>
      <c r="D621" s="103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  <c r="AA621" s="75"/>
      <c r="AB621" s="75"/>
      <c r="AC621" s="75"/>
      <c r="AD621" s="75"/>
      <c r="AE621" s="75"/>
      <c r="AF621" s="75"/>
      <c r="AG621" s="75"/>
      <c r="AH621" s="75"/>
      <c r="AI621" s="75"/>
      <c r="AJ621" s="75"/>
      <c r="AK621" s="75"/>
      <c r="AL621" s="75"/>
      <c r="AM621" s="75"/>
    </row>
    <row r="622" spans="1:39" x14ac:dyDescent="0.25">
      <c r="A622" s="75" t="s">
        <v>292</v>
      </c>
      <c r="B622" s="101"/>
      <c r="C622" s="102">
        <v>41639</v>
      </c>
      <c r="D622" s="103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>
        <v>1</v>
      </c>
      <c r="AA622" s="75"/>
      <c r="AB622" s="75"/>
      <c r="AC622" s="75"/>
      <c r="AD622" s="75"/>
      <c r="AE622" s="75"/>
      <c r="AF622" s="75"/>
      <c r="AG622" s="75"/>
      <c r="AH622" s="75"/>
      <c r="AI622" s="75"/>
      <c r="AJ622" s="75"/>
      <c r="AK622" s="75"/>
      <c r="AL622" s="75"/>
      <c r="AM622" s="75"/>
    </row>
    <row r="623" spans="1:39" ht="16.5" thickBot="1" x14ac:dyDescent="0.3">
      <c r="A623" s="75" t="s">
        <v>292</v>
      </c>
      <c r="B623" s="70"/>
      <c r="C623" s="72"/>
      <c r="D623" s="71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  <c r="AF623" s="72"/>
      <c r="AG623" s="72"/>
      <c r="AH623" s="72"/>
      <c r="AI623" s="72"/>
      <c r="AJ623" s="72"/>
      <c r="AK623" s="72"/>
      <c r="AL623" s="72"/>
      <c r="AM623" s="72"/>
    </row>
    <row r="624" spans="1:39" ht="16.5" thickTop="1" x14ac:dyDescent="0.25">
      <c r="A624" s="75" t="s">
        <v>292</v>
      </c>
      <c r="B624" s="67">
        <v>2014</v>
      </c>
      <c r="C624" s="69"/>
      <c r="D624" s="68" t="s">
        <v>192</v>
      </c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  <c r="AB624" s="69"/>
      <c r="AC624" s="69"/>
      <c r="AD624" s="69"/>
      <c r="AE624" s="69"/>
      <c r="AF624" s="69"/>
      <c r="AG624" s="69"/>
      <c r="AH624" s="69"/>
      <c r="AI624" s="69"/>
      <c r="AJ624" s="69"/>
      <c r="AK624" s="69"/>
      <c r="AL624" s="69"/>
      <c r="AM624" s="69"/>
    </row>
    <row r="625" spans="1:39" x14ac:dyDescent="0.25">
      <c r="A625" s="75" t="s">
        <v>292</v>
      </c>
      <c r="B625" s="101"/>
      <c r="C625" s="102">
        <v>41729</v>
      </c>
      <c r="D625" s="103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  <c r="AA625" s="75"/>
      <c r="AB625" s="75"/>
      <c r="AC625" s="75"/>
      <c r="AD625" s="75"/>
      <c r="AE625" s="75"/>
      <c r="AF625" s="75">
        <v>5</v>
      </c>
      <c r="AG625" s="75"/>
      <c r="AH625" s="75">
        <v>5</v>
      </c>
      <c r="AI625" s="75"/>
      <c r="AJ625" s="75"/>
      <c r="AK625" s="75"/>
      <c r="AL625" s="75"/>
      <c r="AM625" s="75"/>
    </row>
    <row r="626" spans="1:39" x14ac:dyDescent="0.25">
      <c r="A626" s="75" t="s">
        <v>292</v>
      </c>
      <c r="B626" s="101"/>
      <c r="C626" s="102">
        <v>41820</v>
      </c>
      <c r="D626" s="103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  <c r="AA626" s="75"/>
      <c r="AB626" s="75"/>
      <c r="AC626" s="75"/>
      <c r="AD626" s="75"/>
      <c r="AE626" s="75"/>
      <c r="AF626" s="75">
        <v>4</v>
      </c>
      <c r="AG626" s="75"/>
      <c r="AH626" s="75">
        <v>4</v>
      </c>
      <c r="AI626" s="75"/>
      <c r="AJ626" s="75"/>
      <c r="AK626" s="75"/>
      <c r="AL626" s="75"/>
      <c r="AM626" s="75"/>
    </row>
    <row r="627" spans="1:39" x14ac:dyDescent="0.25">
      <c r="A627" s="75" t="s">
        <v>292</v>
      </c>
      <c r="B627" s="101"/>
      <c r="C627" s="102">
        <v>41912</v>
      </c>
      <c r="D627" s="103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  <c r="AA627" s="75"/>
      <c r="AB627" s="75"/>
      <c r="AC627" s="75"/>
      <c r="AD627" s="75"/>
      <c r="AE627" s="75"/>
      <c r="AF627" s="75">
        <v>4</v>
      </c>
      <c r="AG627" s="75"/>
      <c r="AH627" s="75">
        <v>4</v>
      </c>
      <c r="AI627" s="75"/>
      <c r="AJ627" s="75"/>
      <c r="AK627" s="75"/>
      <c r="AL627" s="75"/>
      <c r="AM627" s="75"/>
    </row>
    <row r="628" spans="1:39" x14ac:dyDescent="0.25">
      <c r="A628" s="75" t="s">
        <v>292</v>
      </c>
      <c r="B628" s="101"/>
      <c r="C628" s="102">
        <v>42004</v>
      </c>
      <c r="D628" s="103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  <c r="AA628" s="75"/>
      <c r="AB628" s="75"/>
      <c r="AC628" s="75"/>
      <c r="AD628" s="75"/>
      <c r="AE628" s="75"/>
      <c r="AF628" s="74">
        <v>1</v>
      </c>
      <c r="AG628" s="75"/>
      <c r="AH628" s="74">
        <v>1</v>
      </c>
      <c r="AI628" s="75"/>
      <c r="AJ628" s="75"/>
      <c r="AK628" s="75"/>
      <c r="AL628" s="75"/>
      <c r="AM628" s="75"/>
    </row>
    <row r="629" spans="1:39" x14ac:dyDescent="0.25">
      <c r="A629" s="75" t="s">
        <v>292</v>
      </c>
      <c r="B629" s="101">
        <v>2014</v>
      </c>
      <c r="C629" s="102"/>
      <c r="D629" s="103" t="s">
        <v>253</v>
      </c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  <c r="AA629" s="75"/>
      <c r="AB629" s="75"/>
      <c r="AC629" s="75"/>
      <c r="AD629" s="75"/>
      <c r="AE629" s="75"/>
      <c r="AF629" s="75"/>
      <c r="AG629" s="75"/>
      <c r="AH629" s="75"/>
      <c r="AI629" s="75"/>
      <c r="AJ629" s="75"/>
      <c r="AK629" s="75"/>
      <c r="AL629" s="75"/>
      <c r="AM629" s="75"/>
    </row>
    <row r="630" spans="1:39" x14ac:dyDescent="0.25">
      <c r="A630" s="75" t="s">
        <v>292</v>
      </c>
      <c r="B630" s="101"/>
      <c r="C630" s="102">
        <v>41729</v>
      </c>
      <c r="D630" s="103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  <c r="AA630" s="75"/>
      <c r="AB630" s="75"/>
      <c r="AC630" s="75"/>
      <c r="AD630" s="75"/>
      <c r="AE630" s="75"/>
      <c r="AF630" s="75"/>
      <c r="AG630" s="75"/>
      <c r="AH630" s="75"/>
      <c r="AI630" s="75"/>
      <c r="AJ630" s="75"/>
      <c r="AK630" s="75"/>
      <c r="AL630" s="75"/>
      <c r="AM630" s="75"/>
    </row>
    <row r="631" spans="1:39" x14ac:dyDescent="0.25">
      <c r="A631" s="75" t="s">
        <v>292</v>
      </c>
      <c r="B631" s="101"/>
      <c r="C631" s="102">
        <v>41820</v>
      </c>
      <c r="D631" s="103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  <c r="AA631" s="75"/>
      <c r="AB631" s="75"/>
      <c r="AC631" s="75"/>
      <c r="AD631" s="75"/>
      <c r="AE631" s="75"/>
      <c r="AF631" s="75"/>
      <c r="AG631" s="75"/>
      <c r="AH631" s="75"/>
      <c r="AI631" s="75"/>
      <c r="AJ631" s="75"/>
      <c r="AK631" s="75"/>
      <c r="AL631" s="75"/>
      <c r="AM631" s="75"/>
    </row>
    <row r="632" spans="1:39" x14ac:dyDescent="0.25">
      <c r="A632" s="75" t="s">
        <v>292</v>
      </c>
      <c r="B632" s="101"/>
      <c r="C632" s="102">
        <v>41912</v>
      </c>
      <c r="D632" s="103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  <c r="AA632" s="75"/>
      <c r="AB632" s="75"/>
      <c r="AC632" s="75"/>
      <c r="AD632" s="75"/>
      <c r="AE632" s="75"/>
      <c r="AF632" s="75"/>
      <c r="AG632" s="75"/>
      <c r="AH632" s="75"/>
      <c r="AI632" s="75"/>
      <c r="AJ632" s="75"/>
      <c r="AK632" s="75"/>
      <c r="AL632" s="75"/>
      <c r="AM632" s="75"/>
    </row>
    <row r="633" spans="1:39" ht="16.5" thickBot="1" x14ac:dyDescent="0.3">
      <c r="A633" s="75" t="s">
        <v>292</v>
      </c>
      <c r="B633" s="77"/>
      <c r="C633" s="105">
        <v>42004</v>
      </c>
      <c r="D633" s="106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  <c r="AA633" s="78"/>
      <c r="AB633" s="78"/>
      <c r="AC633" s="78"/>
      <c r="AD633" s="78"/>
      <c r="AE633" s="78"/>
      <c r="AF633" s="78"/>
      <c r="AG633" s="78"/>
      <c r="AH633" s="78"/>
      <c r="AI633" s="78"/>
      <c r="AJ633" s="78"/>
      <c r="AK633" s="78"/>
      <c r="AL633" s="78"/>
      <c r="AM633" s="78"/>
    </row>
    <row r="634" spans="1:39" x14ac:dyDescent="0.25">
      <c r="A634" s="75" t="s">
        <v>293</v>
      </c>
      <c r="B634" s="67">
        <v>2012</v>
      </c>
      <c r="C634" s="69"/>
      <c r="D634" s="68" t="s">
        <v>192</v>
      </c>
      <c r="E634" s="67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  <c r="AA634" s="69"/>
      <c r="AB634" s="69"/>
      <c r="AC634" s="69"/>
      <c r="AD634" s="69"/>
      <c r="AE634" s="69"/>
      <c r="AF634" s="69"/>
      <c r="AG634" s="69"/>
      <c r="AH634" s="69"/>
      <c r="AI634" s="69"/>
      <c r="AJ634" s="69"/>
      <c r="AK634" s="69"/>
      <c r="AL634" s="69"/>
      <c r="AM634" s="69"/>
    </row>
    <row r="635" spans="1:39" x14ac:dyDescent="0.25">
      <c r="A635" s="75" t="s">
        <v>293</v>
      </c>
      <c r="B635" s="101"/>
      <c r="C635" s="102">
        <v>40999</v>
      </c>
      <c r="D635" s="103"/>
      <c r="E635" s="101">
        <v>0</v>
      </c>
      <c r="F635" s="75">
        <v>0</v>
      </c>
      <c r="G635" s="74">
        <v>0</v>
      </c>
      <c r="H635" s="74">
        <v>0</v>
      </c>
      <c r="I635" s="74">
        <v>0</v>
      </c>
      <c r="J635" s="74">
        <v>0</v>
      </c>
      <c r="K635" s="74">
        <v>0</v>
      </c>
      <c r="L635" s="74">
        <v>0</v>
      </c>
      <c r="M635" s="74">
        <v>0</v>
      </c>
      <c r="N635" s="74">
        <v>0</v>
      </c>
      <c r="O635" s="74">
        <v>0</v>
      </c>
      <c r="P635" s="74">
        <v>0</v>
      </c>
      <c r="Q635" s="74">
        <v>0</v>
      </c>
      <c r="R635" s="74">
        <v>0</v>
      </c>
      <c r="S635" s="74">
        <v>0</v>
      </c>
      <c r="T635" s="74">
        <v>0</v>
      </c>
      <c r="U635" s="74">
        <v>0</v>
      </c>
      <c r="V635" s="74">
        <v>0</v>
      </c>
      <c r="W635" s="74">
        <v>0</v>
      </c>
      <c r="X635" s="74">
        <v>0</v>
      </c>
      <c r="Y635" s="74">
        <v>0</v>
      </c>
      <c r="Z635" s="74">
        <v>0</v>
      </c>
      <c r="AA635" s="74">
        <v>0</v>
      </c>
      <c r="AB635" s="74">
        <v>0</v>
      </c>
      <c r="AC635" s="74">
        <v>0</v>
      </c>
      <c r="AD635" s="74">
        <v>0</v>
      </c>
      <c r="AE635" s="74">
        <v>0</v>
      </c>
      <c r="AF635" s="74">
        <v>0</v>
      </c>
      <c r="AG635" s="74">
        <v>0</v>
      </c>
      <c r="AH635" s="74">
        <v>0</v>
      </c>
      <c r="AI635" s="74">
        <v>0</v>
      </c>
      <c r="AJ635" s="74">
        <v>0</v>
      </c>
      <c r="AK635" s="74">
        <v>0</v>
      </c>
      <c r="AL635" s="74">
        <v>0</v>
      </c>
      <c r="AM635" s="74">
        <v>0</v>
      </c>
    </row>
    <row r="636" spans="1:39" x14ac:dyDescent="0.25">
      <c r="A636" s="75" t="s">
        <v>293</v>
      </c>
      <c r="B636" s="101"/>
      <c r="C636" s="102">
        <v>41090</v>
      </c>
      <c r="D636" s="103"/>
      <c r="E636" s="101">
        <v>0</v>
      </c>
      <c r="F636" s="75">
        <v>0</v>
      </c>
      <c r="G636" s="74">
        <v>0</v>
      </c>
      <c r="H636" s="75">
        <v>0</v>
      </c>
      <c r="I636" s="74">
        <v>0</v>
      </c>
      <c r="J636" s="74">
        <v>0</v>
      </c>
      <c r="K636" s="74">
        <v>0</v>
      </c>
      <c r="L636" s="74">
        <v>0</v>
      </c>
      <c r="M636" s="74">
        <v>0</v>
      </c>
      <c r="N636" s="74">
        <v>0</v>
      </c>
      <c r="O636" s="74">
        <v>0</v>
      </c>
      <c r="P636" s="74">
        <v>0</v>
      </c>
      <c r="Q636" s="74">
        <v>0</v>
      </c>
      <c r="R636" s="74">
        <v>0</v>
      </c>
      <c r="S636" s="74">
        <v>0</v>
      </c>
      <c r="T636" s="74">
        <v>0</v>
      </c>
      <c r="U636" s="74">
        <v>0</v>
      </c>
      <c r="V636" s="74">
        <v>0</v>
      </c>
      <c r="W636" s="74">
        <v>0</v>
      </c>
      <c r="X636" s="74">
        <v>0</v>
      </c>
      <c r="Y636" s="74">
        <v>0</v>
      </c>
      <c r="Z636" s="74">
        <v>0</v>
      </c>
      <c r="AA636" s="74">
        <v>0</v>
      </c>
      <c r="AB636" s="74">
        <v>0</v>
      </c>
      <c r="AC636" s="74">
        <v>0</v>
      </c>
      <c r="AD636" s="74">
        <v>0</v>
      </c>
      <c r="AE636" s="74">
        <v>0</v>
      </c>
      <c r="AF636" s="74">
        <v>0</v>
      </c>
      <c r="AG636" s="74">
        <v>0</v>
      </c>
      <c r="AH636" s="74">
        <v>0</v>
      </c>
      <c r="AI636" s="74">
        <v>0</v>
      </c>
      <c r="AJ636" s="74">
        <v>0</v>
      </c>
      <c r="AK636" s="74">
        <v>0</v>
      </c>
      <c r="AL636" s="74">
        <v>0</v>
      </c>
      <c r="AM636" s="74">
        <v>0</v>
      </c>
    </row>
    <row r="637" spans="1:39" x14ac:dyDescent="0.25">
      <c r="A637" s="75" t="s">
        <v>293</v>
      </c>
      <c r="B637" s="101"/>
      <c r="C637" s="102">
        <v>41182</v>
      </c>
      <c r="D637" s="103"/>
      <c r="E637" s="101">
        <v>0</v>
      </c>
      <c r="F637" s="75">
        <v>0</v>
      </c>
      <c r="G637" s="74">
        <v>0</v>
      </c>
      <c r="H637" s="74">
        <v>0</v>
      </c>
      <c r="I637" s="74">
        <v>0</v>
      </c>
      <c r="J637" s="74">
        <v>0</v>
      </c>
      <c r="K637" s="74">
        <v>0</v>
      </c>
      <c r="L637" s="74">
        <v>0</v>
      </c>
      <c r="M637" s="74">
        <v>0</v>
      </c>
      <c r="N637" s="74">
        <v>0</v>
      </c>
      <c r="O637" s="74">
        <v>0</v>
      </c>
      <c r="P637" s="74">
        <v>0</v>
      </c>
      <c r="Q637" s="74">
        <v>0</v>
      </c>
      <c r="R637" s="74">
        <v>0</v>
      </c>
      <c r="S637" s="74">
        <v>0</v>
      </c>
      <c r="T637" s="74">
        <v>0</v>
      </c>
      <c r="U637" s="74">
        <v>0</v>
      </c>
      <c r="V637" s="74">
        <v>0</v>
      </c>
      <c r="W637" s="74">
        <v>0</v>
      </c>
      <c r="X637" s="74">
        <v>0</v>
      </c>
      <c r="Y637" s="74">
        <v>0</v>
      </c>
      <c r="Z637" s="74">
        <v>0</v>
      </c>
      <c r="AA637" s="74">
        <v>0</v>
      </c>
      <c r="AB637" s="74">
        <v>0</v>
      </c>
      <c r="AC637" s="74">
        <v>0</v>
      </c>
      <c r="AD637" s="74">
        <v>0</v>
      </c>
      <c r="AE637" s="75">
        <v>0</v>
      </c>
      <c r="AF637" s="75">
        <v>0</v>
      </c>
      <c r="AG637" s="75">
        <v>0</v>
      </c>
      <c r="AH637" s="75">
        <v>0</v>
      </c>
      <c r="AI637" s="75">
        <v>0</v>
      </c>
      <c r="AJ637" s="75">
        <v>0</v>
      </c>
      <c r="AK637" s="75">
        <v>0</v>
      </c>
      <c r="AL637" s="75">
        <v>0</v>
      </c>
      <c r="AM637" s="75">
        <v>0</v>
      </c>
    </row>
    <row r="638" spans="1:39" x14ac:dyDescent="0.25">
      <c r="A638" s="75" t="s">
        <v>293</v>
      </c>
      <c r="B638" s="101"/>
      <c r="C638" s="102">
        <v>41274</v>
      </c>
      <c r="D638" s="103"/>
      <c r="E638" s="101">
        <v>0</v>
      </c>
      <c r="F638" s="75">
        <v>0</v>
      </c>
      <c r="G638" s="74">
        <v>0</v>
      </c>
      <c r="H638" s="74">
        <v>0</v>
      </c>
      <c r="I638" s="74">
        <v>0</v>
      </c>
      <c r="J638" s="74">
        <v>0</v>
      </c>
      <c r="K638" s="74">
        <v>0</v>
      </c>
      <c r="L638" s="74">
        <v>0</v>
      </c>
      <c r="M638" s="74">
        <v>0</v>
      </c>
      <c r="N638" s="74">
        <v>0</v>
      </c>
      <c r="O638" s="74">
        <v>0</v>
      </c>
      <c r="P638" s="74">
        <v>0</v>
      </c>
      <c r="Q638" s="74">
        <v>0</v>
      </c>
      <c r="R638" s="74">
        <v>0</v>
      </c>
      <c r="S638" s="74">
        <v>0</v>
      </c>
      <c r="T638" s="74">
        <v>0</v>
      </c>
      <c r="U638" s="74">
        <v>0</v>
      </c>
      <c r="V638" s="74">
        <v>0</v>
      </c>
      <c r="W638" s="74">
        <v>0</v>
      </c>
      <c r="X638" s="74">
        <v>0</v>
      </c>
      <c r="Y638" s="74">
        <v>0</v>
      </c>
      <c r="Z638" s="74">
        <v>0</v>
      </c>
      <c r="AA638" s="74">
        <v>0</v>
      </c>
      <c r="AB638" s="74">
        <v>0</v>
      </c>
      <c r="AC638" s="74">
        <v>0</v>
      </c>
      <c r="AD638" s="74">
        <v>0</v>
      </c>
      <c r="AE638" s="74">
        <v>0</v>
      </c>
      <c r="AF638" s="74">
        <v>0</v>
      </c>
      <c r="AG638" s="74">
        <v>0</v>
      </c>
      <c r="AH638" s="74">
        <v>0</v>
      </c>
      <c r="AI638" s="74">
        <v>0</v>
      </c>
      <c r="AJ638" s="74">
        <v>0</v>
      </c>
      <c r="AK638" s="74">
        <v>0</v>
      </c>
      <c r="AL638" s="74">
        <v>0</v>
      </c>
      <c r="AM638" s="74">
        <v>0</v>
      </c>
    </row>
    <row r="639" spans="1:39" x14ac:dyDescent="0.25">
      <c r="A639" s="75" t="s">
        <v>293</v>
      </c>
      <c r="B639" s="101">
        <v>2012</v>
      </c>
      <c r="C639" s="102"/>
      <c r="D639" s="103" t="s">
        <v>253</v>
      </c>
      <c r="E639" s="73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  <c r="AA639" s="74"/>
      <c r="AB639" s="74"/>
      <c r="AC639" s="74"/>
      <c r="AD639" s="74"/>
      <c r="AE639" s="74"/>
      <c r="AF639" s="74"/>
      <c r="AG639" s="74"/>
      <c r="AH639" s="74"/>
      <c r="AI639" s="74"/>
      <c r="AJ639" s="74"/>
      <c r="AK639" s="74"/>
      <c r="AL639" s="74"/>
      <c r="AM639" s="74"/>
    </row>
    <row r="640" spans="1:39" x14ac:dyDescent="0.25">
      <c r="A640" s="75" t="s">
        <v>293</v>
      </c>
      <c r="B640" s="101"/>
      <c r="C640" s="102">
        <v>40999</v>
      </c>
      <c r="D640" s="103"/>
      <c r="E640" s="73">
        <v>0</v>
      </c>
      <c r="F640" s="74">
        <v>0</v>
      </c>
      <c r="G640" s="74">
        <v>0</v>
      </c>
      <c r="H640" s="74">
        <v>0</v>
      </c>
      <c r="I640" s="74">
        <v>0</v>
      </c>
      <c r="J640" s="74">
        <v>0</v>
      </c>
      <c r="K640" s="74">
        <v>0</v>
      </c>
      <c r="L640" s="74">
        <v>0</v>
      </c>
      <c r="M640" s="74">
        <v>0</v>
      </c>
      <c r="N640" s="74">
        <v>0</v>
      </c>
      <c r="O640" s="74">
        <v>0</v>
      </c>
      <c r="P640" s="74">
        <v>0</v>
      </c>
      <c r="Q640" s="74">
        <v>0</v>
      </c>
      <c r="R640" s="74">
        <v>0</v>
      </c>
      <c r="S640" s="74">
        <v>0</v>
      </c>
      <c r="T640" s="74">
        <v>0</v>
      </c>
      <c r="U640" s="74">
        <v>0</v>
      </c>
      <c r="V640" s="74">
        <v>0</v>
      </c>
      <c r="W640" s="74">
        <v>0</v>
      </c>
      <c r="X640" s="74">
        <v>0</v>
      </c>
      <c r="Y640" s="74">
        <v>0</v>
      </c>
      <c r="Z640" s="74">
        <v>1</v>
      </c>
      <c r="AA640" s="74">
        <v>0</v>
      </c>
      <c r="AB640" s="74">
        <v>1</v>
      </c>
      <c r="AC640" s="74">
        <v>0</v>
      </c>
      <c r="AD640" s="74">
        <v>0</v>
      </c>
      <c r="AE640" s="74">
        <v>0</v>
      </c>
      <c r="AF640" s="74">
        <v>0</v>
      </c>
      <c r="AG640" s="74">
        <v>0</v>
      </c>
      <c r="AH640" s="74">
        <v>0</v>
      </c>
      <c r="AI640" s="74">
        <v>0</v>
      </c>
      <c r="AJ640" s="74">
        <v>0</v>
      </c>
      <c r="AK640" s="74">
        <v>0</v>
      </c>
      <c r="AL640" s="74">
        <v>0</v>
      </c>
      <c r="AM640" s="74">
        <v>0</v>
      </c>
    </row>
    <row r="641" spans="1:39" x14ac:dyDescent="0.25">
      <c r="A641" s="75" t="s">
        <v>293</v>
      </c>
      <c r="B641" s="101"/>
      <c r="C641" s="102">
        <v>41090</v>
      </c>
      <c r="D641" s="103"/>
      <c r="E641" s="73">
        <v>0</v>
      </c>
      <c r="F641" s="74">
        <v>0</v>
      </c>
      <c r="G641" s="74">
        <v>0</v>
      </c>
      <c r="H641" s="74">
        <v>0</v>
      </c>
      <c r="I641" s="74">
        <v>0</v>
      </c>
      <c r="J641" s="74">
        <v>0</v>
      </c>
      <c r="K641" s="74">
        <v>0</v>
      </c>
      <c r="L641" s="74">
        <v>0</v>
      </c>
      <c r="M641" s="74">
        <v>0</v>
      </c>
      <c r="N641" s="74">
        <v>0</v>
      </c>
      <c r="O641" s="74">
        <v>0</v>
      </c>
      <c r="P641" s="74">
        <v>0</v>
      </c>
      <c r="Q641" s="74">
        <v>0</v>
      </c>
      <c r="R641" s="74">
        <v>0</v>
      </c>
      <c r="S641" s="74">
        <v>0</v>
      </c>
      <c r="T641" s="74">
        <v>0</v>
      </c>
      <c r="U641" s="74">
        <v>0</v>
      </c>
      <c r="V641" s="74">
        <v>0</v>
      </c>
      <c r="W641" s="74">
        <v>0</v>
      </c>
      <c r="X641" s="74">
        <v>0</v>
      </c>
      <c r="Y641" s="74">
        <v>0</v>
      </c>
      <c r="Z641" s="74">
        <v>0</v>
      </c>
      <c r="AA641" s="74">
        <v>0</v>
      </c>
      <c r="AB641" s="74">
        <v>0</v>
      </c>
      <c r="AC641" s="74">
        <v>0</v>
      </c>
      <c r="AD641" s="74">
        <v>0</v>
      </c>
      <c r="AE641" s="74">
        <v>0</v>
      </c>
      <c r="AF641" s="74">
        <v>0</v>
      </c>
      <c r="AG641" s="74">
        <v>0</v>
      </c>
      <c r="AH641" s="74">
        <v>0</v>
      </c>
      <c r="AI641" s="74">
        <v>0</v>
      </c>
      <c r="AJ641" s="74">
        <v>0</v>
      </c>
      <c r="AK641" s="74">
        <v>0</v>
      </c>
      <c r="AL641" s="74">
        <v>0</v>
      </c>
      <c r="AM641" s="74">
        <v>0</v>
      </c>
    </row>
    <row r="642" spans="1:39" x14ac:dyDescent="0.25">
      <c r="A642" s="75" t="s">
        <v>293</v>
      </c>
      <c r="B642" s="101"/>
      <c r="C642" s="102">
        <v>41182</v>
      </c>
      <c r="D642" s="103"/>
      <c r="E642" s="73">
        <v>0</v>
      </c>
      <c r="F642" s="74">
        <v>0</v>
      </c>
      <c r="G642" s="74">
        <v>0</v>
      </c>
      <c r="H642" s="74">
        <v>0</v>
      </c>
      <c r="I642" s="74">
        <v>0</v>
      </c>
      <c r="J642" s="74">
        <v>0</v>
      </c>
      <c r="K642" s="74">
        <v>0</v>
      </c>
      <c r="L642" s="74">
        <v>0</v>
      </c>
      <c r="M642" s="74">
        <v>0</v>
      </c>
      <c r="N642" s="74">
        <v>0</v>
      </c>
      <c r="O642" s="74">
        <v>0</v>
      </c>
      <c r="P642" s="74">
        <v>0</v>
      </c>
      <c r="Q642" s="74">
        <v>0</v>
      </c>
      <c r="R642" s="74">
        <v>0</v>
      </c>
      <c r="S642" s="74">
        <v>0</v>
      </c>
      <c r="T642" s="74">
        <v>0</v>
      </c>
      <c r="U642" s="74">
        <v>0</v>
      </c>
      <c r="V642" s="74">
        <v>0</v>
      </c>
      <c r="W642" s="74">
        <v>0</v>
      </c>
      <c r="X642" s="74">
        <v>0</v>
      </c>
      <c r="Y642" s="74">
        <v>0</v>
      </c>
      <c r="Z642" s="74">
        <v>0</v>
      </c>
      <c r="AA642" s="74">
        <v>0</v>
      </c>
      <c r="AB642" s="74">
        <v>0</v>
      </c>
      <c r="AC642" s="74">
        <v>0</v>
      </c>
      <c r="AD642" s="74">
        <v>0</v>
      </c>
      <c r="AE642" s="74">
        <v>0</v>
      </c>
      <c r="AF642" s="74">
        <v>0</v>
      </c>
      <c r="AG642" s="74">
        <v>0</v>
      </c>
      <c r="AH642" s="74">
        <v>0</v>
      </c>
      <c r="AI642" s="74">
        <v>0</v>
      </c>
      <c r="AJ642" s="74">
        <v>0</v>
      </c>
      <c r="AK642" s="74">
        <v>0</v>
      </c>
      <c r="AL642" s="74">
        <v>0</v>
      </c>
      <c r="AM642" s="74">
        <v>0</v>
      </c>
    </row>
    <row r="643" spans="1:39" x14ac:dyDescent="0.25">
      <c r="A643" s="75" t="s">
        <v>293</v>
      </c>
      <c r="B643" s="101"/>
      <c r="C643" s="102">
        <v>41274</v>
      </c>
      <c r="D643" s="103"/>
      <c r="E643" s="73">
        <v>0</v>
      </c>
      <c r="F643" s="74">
        <v>0</v>
      </c>
      <c r="G643" s="74">
        <v>0</v>
      </c>
      <c r="H643" s="74">
        <v>0</v>
      </c>
      <c r="I643" s="74">
        <v>0</v>
      </c>
      <c r="J643" s="74">
        <v>0</v>
      </c>
      <c r="K643" s="74">
        <v>0</v>
      </c>
      <c r="L643" s="74">
        <v>0</v>
      </c>
      <c r="M643" s="74">
        <v>0</v>
      </c>
      <c r="N643" s="74">
        <v>0</v>
      </c>
      <c r="O643" s="74">
        <v>0</v>
      </c>
      <c r="P643" s="74">
        <v>0</v>
      </c>
      <c r="Q643" s="74">
        <v>0</v>
      </c>
      <c r="R643" s="74">
        <v>0</v>
      </c>
      <c r="S643" s="74">
        <v>0</v>
      </c>
      <c r="T643" s="74">
        <v>0</v>
      </c>
      <c r="U643" s="74">
        <v>0</v>
      </c>
      <c r="V643" s="74">
        <v>0</v>
      </c>
      <c r="W643" s="74">
        <v>0</v>
      </c>
      <c r="X643" s="74">
        <v>0</v>
      </c>
      <c r="Y643" s="74">
        <v>0</v>
      </c>
      <c r="Z643" s="74">
        <v>0</v>
      </c>
      <c r="AA643" s="74">
        <v>0</v>
      </c>
      <c r="AB643" s="74">
        <v>0</v>
      </c>
      <c r="AC643" s="74">
        <v>0</v>
      </c>
      <c r="AD643" s="74">
        <v>0</v>
      </c>
      <c r="AE643" s="74">
        <v>0</v>
      </c>
      <c r="AF643" s="74">
        <v>0</v>
      </c>
      <c r="AG643" s="74">
        <v>0</v>
      </c>
      <c r="AH643" s="74">
        <v>0</v>
      </c>
      <c r="AI643" s="74">
        <v>0</v>
      </c>
      <c r="AJ643" s="74">
        <v>0</v>
      </c>
      <c r="AK643" s="74">
        <v>0</v>
      </c>
      <c r="AL643" s="74">
        <v>0</v>
      </c>
      <c r="AM643" s="74">
        <v>0</v>
      </c>
    </row>
    <row r="644" spans="1:39" ht="16.5" thickBot="1" x14ac:dyDescent="0.3">
      <c r="A644" s="75" t="s">
        <v>293</v>
      </c>
      <c r="B644" s="70"/>
      <c r="C644" s="72"/>
      <c r="D644" s="71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  <c r="AF644" s="72"/>
      <c r="AG644" s="72"/>
      <c r="AH644" s="72"/>
      <c r="AI644" s="72"/>
      <c r="AJ644" s="72"/>
      <c r="AK644" s="72"/>
      <c r="AL644" s="72"/>
      <c r="AM644" s="72"/>
    </row>
    <row r="645" spans="1:39" ht="16.5" thickTop="1" x14ac:dyDescent="0.25">
      <c r="A645" s="75" t="s">
        <v>293</v>
      </c>
      <c r="B645" s="67">
        <v>2013</v>
      </c>
      <c r="C645" s="69"/>
      <c r="D645" s="68" t="s">
        <v>192</v>
      </c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  <c r="AA645" s="69"/>
      <c r="AB645" s="69"/>
      <c r="AC645" s="69"/>
      <c r="AD645" s="69"/>
      <c r="AE645" s="69"/>
      <c r="AF645" s="69"/>
      <c r="AG645" s="69"/>
      <c r="AH645" s="69"/>
      <c r="AI645" s="69"/>
      <c r="AJ645" s="69"/>
      <c r="AK645" s="69"/>
      <c r="AL645" s="69"/>
      <c r="AM645" s="69"/>
    </row>
    <row r="646" spans="1:39" x14ac:dyDescent="0.25">
      <c r="A646" s="75" t="s">
        <v>293</v>
      </c>
      <c r="B646" s="101"/>
      <c r="C646" s="102">
        <v>41364</v>
      </c>
      <c r="D646" s="103"/>
      <c r="E646" s="74">
        <v>0</v>
      </c>
      <c r="F646" s="74">
        <v>0</v>
      </c>
      <c r="G646" s="74">
        <v>0</v>
      </c>
      <c r="H646" s="74">
        <v>0</v>
      </c>
      <c r="I646" s="74">
        <v>0</v>
      </c>
      <c r="J646" s="74">
        <v>0</v>
      </c>
      <c r="K646" s="74">
        <v>0</v>
      </c>
      <c r="L646" s="74">
        <v>0</v>
      </c>
      <c r="M646" s="74">
        <v>0</v>
      </c>
      <c r="N646" s="74">
        <v>0</v>
      </c>
      <c r="O646" s="74">
        <v>0</v>
      </c>
      <c r="P646" s="74">
        <v>0</v>
      </c>
      <c r="Q646" s="74">
        <v>0</v>
      </c>
      <c r="R646" s="74">
        <v>0</v>
      </c>
      <c r="S646" s="74">
        <v>0</v>
      </c>
      <c r="T646" s="74">
        <v>0</v>
      </c>
      <c r="U646" s="74">
        <v>0</v>
      </c>
      <c r="V646" s="74">
        <v>0</v>
      </c>
      <c r="W646" s="74">
        <v>0</v>
      </c>
      <c r="X646" s="74">
        <v>0</v>
      </c>
      <c r="Y646" s="74">
        <v>0</v>
      </c>
      <c r="Z646" s="74">
        <v>0</v>
      </c>
      <c r="AA646" s="74">
        <v>0</v>
      </c>
      <c r="AB646" s="74">
        <v>0</v>
      </c>
      <c r="AC646" s="74">
        <v>0</v>
      </c>
      <c r="AD646" s="74">
        <v>0</v>
      </c>
      <c r="AE646" s="74">
        <v>0</v>
      </c>
      <c r="AF646" s="74">
        <v>0</v>
      </c>
      <c r="AG646" s="74">
        <v>0</v>
      </c>
      <c r="AH646" s="74">
        <v>0</v>
      </c>
      <c r="AI646" s="74">
        <v>0</v>
      </c>
      <c r="AJ646" s="74">
        <v>0</v>
      </c>
      <c r="AK646" s="74">
        <v>0</v>
      </c>
      <c r="AL646" s="74">
        <v>0</v>
      </c>
      <c r="AM646" s="74">
        <v>0</v>
      </c>
    </row>
    <row r="647" spans="1:39" x14ac:dyDescent="0.25">
      <c r="A647" s="75" t="s">
        <v>293</v>
      </c>
      <c r="B647" s="101"/>
      <c r="C647" s="102">
        <v>41455</v>
      </c>
      <c r="D647" s="103"/>
      <c r="E647" s="74">
        <v>0</v>
      </c>
      <c r="F647" s="74">
        <v>0</v>
      </c>
      <c r="G647" s="74">
        <v>0</v>
      </c>
      <c r="H647" s="74">
        <v>0</v>
      </c>
      <c r="I647" s="74">
        <v>0</v>
      </c>
      <c r="J647" s="74">
        <v>0</v>
      </c>
      <c r="K647" s="74">
        <v>0</v>
      </c>
      <c r="L647" s="74">
        <v>0</v>
      </c>
      <c r="M647" s="74">
        <v>0</v>
      </c>
      <c r="N647" s="74">
        <v>0</v>
      </c>
      <c r="O647" s="74">
        <v>0</v>
      </c>
      <c r="P647" s="74">
        <v>0</v>
      </c>
      <c r="Q647" s="74">
        <v>0</v>
      </c>
      <c r="R647" s="74">
        <v>0</v>
      </c>
      <c r="S647" s="74">
        <v>0</v>
      </c>
      <c r="T647" s="74">
        <v>0</v>
      </c>
      <c r="U647" s="74">
        <v>0</v>
      </c>
      <c r="V647" s="74">
        <v>0</v>
      </c>
      <c r="W647" s="74">
        <v>0</v>
      </c>
      <c r="X647" s="74">
        <v>0</v>
      </c>
      <c r="Y647" s="74">
        <v>0</v>
      </c>
      <c r="Z647" s="74">
        <v>0</v>
      </c>
      <c r="AA647" s="74">
        <v>0</v>
      </c>
      <c r="AB647" s="74">
        <v>0</v>
      </c>
      <c r="AC647" s="74">
        <v>0</v>
      </c>
      <c r="AD647" s="74">
        <v>0</v>
      </c>
      <c r="AE647" s="74">
        <v>0</v>
      </c>
      <c r="AF647" s="74">
        <v>0</v>
      </c>
      <c r="AG647" s="74">
        <v>0</v>
      </c>
      <c r="AH647" s="74">
        <v>0</v>
      </c>
      <c r="AI647" s="74">
        <v>0</v>
      </c>
      <c r="AJ647" s="74">
        <v>0</v>
      </c>
      <c r="AK647" s="74">
        <v>0</v>
      </c>
      <c r="AL647" s="74">
        <v>0</v>
      </c>
      <c r="AM647" s="74">
        <v>0</v>
      </c>
    </row>
    <row r="648" spans="1:39" x14ac:dyDescent="0.25">
      <c r="A648" s="75" t="s">
        <v>293</v>
      </c>
      <c r="B648" s="101"/>
      <c r="C648" s="102">
        <v>41547</v>
      </c>
      <c r="D648" s="103"/>
      <c r="E648" s="74">
        <v>0</v>
      </c>
      <c r="F648" s="74">
        <v>0</v>
      </c>
      <c r="G648" s="74">
        <v>0</v>
      </c>
      <c r="H648" s="74">
        <v>0</v>
      </c>
      <c r="I648" s="74">
        <v>0</v>
      </c>
      <c r="J648" s="74">
        <v>0</v>
      </c>
      <c r="K648" s="74">
        <v>0</v>
      </c>
      <c r="L648" s="74">
        <v>0</v>
      </c>
      <c r="M648" s="74">
        <v>0</v>
      </c>
      <c r="N648" s="74">
        <v>0</v>
      </c>
      <c r="O648" s="74">
        <v>0</v>
      </c>
      <c r="P648" s="74">
        <v>0</v>
      </c>
      <c r="Q648" s="74">
        <v>0</v>
      </c>
      <c r="R648" s="74">
        <v>0</v>
      </c>
      <c r="S648" s="74">
        <v>0</v>
      </c>
      <c r="T648" s="74">
        <v>0</v>
      </c>
      <c r="U648" s="74">
        <v>0</v>
      </c>
      <c r="V648" s="74">
        <v>0</v>
      </c>
      <c r="W648" s="74">
        <v>0</v>
      </c>
      <c r="X648" s="74">
        <v>0</v>
      </c>
      <c r="Y648" s="74">
        <v>0</v>
      </c>
      <c r="Z648" s="74">
        <v>0</v>
      </c>
      <c r="AA648" s="74">
        <v>0</v>
      </c>
      <c r="AB648" s="74">
        <v>0</v>
      </c>
      <c r="AC648" s="74">
        <v>0</v>
      </c>
      <c r="AD648" s="74">
        <v>0</v>
      </c>
      <c r="AE648" s="74">
        <v>0</v>
      </c>
      <c r="AF648" s="74">
        <v>0</v>
      </c>
      <c r="AG648" s="74">
        <v>0</v>
      </c>
      <c r="AH648" s="74">
        <v>0</v>
      </c>
      <c r="AI648" s="74">
        <v>0</v>
      </c>
      <c r="AJ648" s="74">
        <v>0</v>
      </c>
      <c r="AK648" s="74">
        <v>0</v>
      </c>
      <c r="AL648" s="74">
        <v>0</v>
      </c>
      <c r="AM648" s="74">
        <v>0</v>
      </c>
    </row>
    <row r="649" spans="1:39" x14ac:dyDescent="0.25">
      <c r="A649" s="75" t="s">
        <v>293</v>
      </c>
      <c r="B649" s="101"/>
      <c r="C649" s="102">
        <v>41639</v>
      </c>
      <c r="D649" s="103"/>
      <c r="E649" s="74">
        <v>0</v>
      </c>
      <c r="F649" s="74">
        <v>0</v>
      </c>
      <c r="G649" s="74">
        <v>0</v>
      </c>
      <c r="H649" s="74">
        <v>0</v>
      </c>
      <c r="I649" s="74">
        <v>0</v>
      </c>
      <c r="J649" s="74">
        <v>0</v>
      </c>
      <c r="K649" s="74">
        <v>0</v>
      </c>
      <c r="L649" s="74">
        <v>0</v>
      </c>
      <c r="M649" s="74">
        <v>0</v>
      </c>
      <c r="N649" s="74">
        <v>0</v>
      </c>
      <c r="O649" s="74">
        <v>0</v>
      </c>
      <c r="P649" s="74">
        <v>0</v>
      </c>
      <c r="Q649" s="74">
        <v>0</v>
      </c>
      <c r="R649" s="74">
        <v>0</v>
      </c>
      <c r="S649" s="74">
        <v>0</v>
      </c>
      <c r="T649" s="74">
        <v>0</v>
      </c>
      <c r="U649" s="74">
        <v>0</v>
      </c>
      <c r="V649" s="74">
        <v>0</v>
      </c>
      <c r="W649" s="74">
        <v>0</v>
      </c>
      <c r="X649" s="74">
        <v>0</v>
      </c>
      <c r="Y649" s="74">
        <v>0</v>
      </c>
      <c r="Z649" s="74">
        <v>0</v>
      </c>
      <c r="AA649" s="74">
        <v>0</v>
      </c>
      <c r="AB649" s="74">
        <v>0</v>
      </c>
      <c r="AC649" s="74">
        <v>0</v>
      </c>
      <c r="AD649" s="74">
        <v>0</v>
      </c>
      <c r="AE649" s="74">
        <v>0</v>
      </c>
      <c r="AF649" s="74">
        <v>0</v>
      </c>
      <c r="AG649" s="74">
        <v>0</v>
      </c>
      <c r="AH649" s="74">
        <v>0</v>
      </c>
      <c r="AI649" s="74">
        <v>0</v>
      </c>
      <c r="AJ649" s="74">
        <v>0</v>
      </c>
      <c r="AK649" s="74">
        <v>0</v>
      </c>
      <c r="AL649" s="74">
        <v>0</v>
      </c>
      <c r="AM649" s="74">
        <v>0</v>
      </c>
    </row>
    <row r="650" spans="1:39" x14ac:dyDescent="0.25">
      <c r="A650" s="75" t="s">
        <v>293</v>
      </c>
      <c r="B650" s="101">
        <v>2013</v>
      </c>
      <c r="C650" s="102"/>
      <c r="D650" s="103" t="s">
        <v>253</v>
      </c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  <c r="AA650" s="75"/>
      <c r="AB650" s="75"/>
      <c r="AC650" s="75"/>
      <c r="AD650" s="75"/>
      <c r="AE650" s="75"/>
      <c r="AF650" s="75"/>
      <c r="AG650" s="75"/>
      <c r="AH650" s="75"/>
      <c r="AI650" s="75"/>
      <c r="AJ650" s="75"/>
      <c r="AK650" s="75"/>
      <c r="AL650" s="75"/>
      <c r="AM650" s="75"/>
    </row>
    <row r="651" spans="1:39" x14ac:dyDescent="0.25">
      <c r="A651" s="75" t="s">
        <v>293</v>
      </c>
      <c r="B651" s="101"/>
      <c r="C651" s="102">
        <v>41364</v>
      </c>
      <c r="D651" s="103"/>
      <c r="E651" s="74">
        <v>0</v>
      </c>
      <c r="F651" s="74">
        <v>0</v>
      </c>
      <c r="G651" s="74">
        <v>0</v>
      </c>
      <c r="H651" s="74">
        <v>0</v>
      </c>
      <c r="I651" s="74">
        <v>0</v>
      </c>
      <c r="J651" s="74">
        <v>0</v>
      </c>
      <c r="K651" s="74">
        <v>0</v>
      </c>
      <c r="L651" s="74">
        <v>0</v>
      </c>
      <c r="M651" s="74">
        <v>0</v>
      </c>
      <c r="N651" s="74">
        <v>0</v>
      </c>
      <c r="O651" s="74">
        <v>0</v>
      </c>
      <c r="P651" s="74">
        <v>0</v>
      </c>
      <c r="Q651" s="74">
        <v>0</v>
      </c>
      <c r="R651" s="74">
        <v>0</v>
      </c>
      <c r="S651" s="74">
        <v>0</v>
      </c>
      <c r="T651" s="74">
        <v>0</v>
      </c>
      <c r="U651" s="74">
        <v>0</v>
      </c>
      <c r="V651" s="74">
        <v>0</v>
      </c>
      <c r="W651" s="74">
        <v>0</v>
      </c>
      <c r="X651" s="74">
        <v>0</v>
      </c>
      <c r="Y651" s="74">
        <v>0</v>
      </c>
      <c r="Z651" s="74">
        <v>0</v>
      </c>
      <c r="AA651" s="74">
        <v>0</v>
      </c>
      <c r="AB651" s="74">
        <v>0</v>
      </c>
      <c r="AC651" s="74">
        <v>0</v>
      </c>
      <c r="AD651" s="74">
        <v>0</v>
      </c>
      <c r="AE651" s="74">
        <v>0</v>
      </c>
      <c r="AF651" s="74">
        <v>0</v>
      </c>
      <c r="AG651" s="74">
        <v>0</v>
      </c>
      <c r="AH651" s="74">
        <v>0</v>
      </c>
      <c r="AI651" s="74">
        <v>0</v>
      </c>
      <c r="AJ651" s="74">
        <v>0</v>
      </c>
      <c r="AK651" s="74">
        <v>0</v>
      </c>
      <c r="AL651" s="74">
        <v>0</v>
      </c>
      <c r="AM651" s="74">
        <v>0</v>
      </c>
    </row>
    <row r="652" spans="1:39" x14ac:dyDescent="0.25">
      <c r="A652" s="75" t="s">
        <v>293</v>
      </c>
      <c r="B652" s="101"/>
      <c r="C652" s="102">
        <v>41455</v>
      </c>
      <c r="D652" s="103"/>
      <c r="E652" s="74">
        <v>0</v>
      </c>
      <c r="F652" s="74">
        <v>0</v>
      </c>
      <c r="G652" s="74">
        <v>0</v>
      </c>
      <c r="H652" s="74">
        <v>0</v>
      </c>
      <c r="I652" s="74">
        <v>0</v>
      </c>
      <c r="J652" s="74">
        <v>0</v>
      </c>
      <c r="K652" s="74">
        <v>0</v>
      </c>
      <c r="L652" s="74">
        <v>0</v>
      </c>
      <c r="M652" s="74">
        <v>0</v>
      </c>
      <c r="N652" s="74">
        <v>0</v>
      </c>
      <c r="O652" s="74">
        <v>0</v>
      </c>
      <c r="P652" s="74">
        <v>0</v>
      </c>
      <c r="Q652" s="74">
        <v>0</v>
      </c>
      <c r="R652" s="74">
        <v>0</v>
      </c>
      <c r="S652" s="74">
        <v>0</v>
      </c>
      <c r="T652" s="74">
        <v>0</v>
      </c>
      <c r="U652" s="74">
        <v>0</v>
      </c>
      <c r="V652" s="74">
        <v>0</v>
      </c>
      <c r="W652" s="74">
        <v>0</v>
      </c>
      <c r="X652" s="74">
        <v>0</v>
      </c>
      <c r="Y652" s="74">
        <v>0</v>
      </c>
      <c r="Z652" s="74">
        <v>0</v>
      </c>
      <c r="AA652" s="74">
        <v>0</v>
      </c>
      <c r="AB652" s="74">
        <v>0</v>
      </c>
      <c r="AC652" s="74">
        <v>0</v>
      </c>
      <c r="AD652" s="74">
        <v>0</v>
      </c>
      <c r="AE652" s="74">
        <v>0</v>
      </c>
      <c r="AF652" s="74">
        <v>0</v>
      </c>
      <c r="AG652" s="74">
        <v>0</v>
      </c>
      <c r="AH652" s="74">
        <v>0</v>
      </c>
      <c r="AI652" s="74">
        <v>0</v>
      </c>
      <c r="AJ652" s="74">
        <v>0</v>
      </c>
      <c r="AK652" s="74">
        <v>0</v>
      </c>
      <c r="AL652" s="74">
        <v>0</v>
      </c>
      <c r="AM652" s="74">
        <v>0</v>
      </c>
    </row>
    <row r="653" spans="1:39" x14ac:dyDescent="0.25">
      <c r="A653" s="75" t="s">
        <v>293</v>
      </c>
      <c r="B653" s="101"/>
      <c r="C653" s="102">
        <v>41547</v>
      </c>
      <c r="D653" s="103"/>
      <c r="E653" s="74">
        <v>0</v>
      </c>
      <c r="F653" s="74">
        <v>0</v>
      </c>
      <c r="G653" s="74">
        <v>0</v>
      </c>
      <c r="H653" s="74">
        <v>0</v>
      </c>
      <c r="I653" s="74">
        <v>0</v>
      </c>
      <c r="J653" s="74">
        <v>0</v>
      </c>
      <c r="K653" s="74">
        <v>0</v>
      </c>
      <c r="L653" s="74">
        <v>0</v>
      </c>
      <c r="M653" s="74">
        <v>0</v>
      </c>
      <c r="N653" s="74">
        <v>0</v>
      </c>
      <c r="O653" s="74">
        <v>0</v>
      </c>
      <c r="P653" s="74">
        <v>0</v>
      </c>
      <c r="Q653" s="74">
        <v>0</v>
      </c>
      <c r="R653" s="74">
        <v>0</v>
      </c>
      <c r="S653" s="74">
        <v>0</v>
      </c>
      <c r="T653" s="74">
        <v>0</v>
      </c>
      <c r="U653" s="74">
        <v>0</v>
      </c>
      <c r="V653" s="74">
        <v>0</v>
      </c>
      <c r="W653" s="74">
        <v>0</v>
      </c>
      <c r="X653" s="74">
        <v>0</v>
      </c>
      <c r="Y653" s="74">
        <v>0</v>
      </c>
      <c r="Z653" s="74">
        <v>0</v>
      </c>
      <c r="AA653" s="74">
        <v>0</v>
      </c>
      <c r="AB653" s="74">
        <v>0</v>
      </c>
      <c r="AC653" s="74">
        <v>0</v>
      </c>
      <c r="AD653" s="74">
        <v>0</v>
      </c>
      <c r="AE653" s="74">
        <v>0</v>
      </c>
      <c r="AF653" s="74">
        <v>0</v>
      </c>
      <c r="AG653" s="74">
        <v>0</v>
      </c>
      <c r="AH653" s="74">
        <v>0</v>
      </c>
      <c r="AI653" s="74">
        <v>0</v>
      </c>
      <c r="AJ653" s="74">
        <v>0</v>
      </c>
      <c r="AK653" s="74">
        <v>0</v>
      </c>
      <c r="AL653" s="74">
        <v>0</v>
      </c>
      <c r="AM653" s="74">
        <v>0</v>
      </c>
    </row>
    <row r="654" spans="1:39" x14ac:dyDescent="0.25">
      <c r="A654" s="75" t="s">
        <v>293</v>
      </c>
      <c r="B654" s="101"/>
      <c r="C654" s="102">
        <v>41639</v>
      </c>
      <c r="D654" s="103"/>
      <c r="E654" s="74">
        <v>0</v>
      </c>
      <c r="F654" s="74">
        <v>0</v>
      </c>
      <c r="G654" s="74">
        <v>0</v>
      </c>
      <c r="H654" s="74">
        <v>0</v>
      </c>
      <c r="I654" s="74">
        <v>0</v>
      </c>
      <c r="J654" s="74">
        <v>0</v>
      </c>
      <c r="K654" s="74">
        <v>0</v>
      </c>
      <c r="L654" s="74">
        <v>0</v>
      </c>
      <c r="M654" s="74">
        <v>0</v>
      </c>
      <c r="N654" s="74">
        <v>0</v>
      </c>
      <c r="O654" s="74">
        <v>0</v>
      </c>
      <c r="P654" s="74">
        <v>0</v>
      </c>
      <c r="Q654" s="74">
        <v>0</v>
      </c>
      <c r="R654" s="74">
        <v>0</v>
      </c>
      <c r="S654" s="74">
        <v>0</v>
      </c>
      <c r="T654" s="74">
        <v>0</v>
      </c>
      <c r="U654" s="74">
        <v>0</v>
      </c>
      <c r="V654" s="74">
        <v>0</v>
      </c>
      <c r="W654" s="74">
        <v>0</v>
      </c>
      <c r="X654" s="74">
        <v>0</v>
      </c>
      <c r="Y654" s="74">
        <v>0</v>
      </c>
      <c r="Z654" s="74">
        <v>0</v>
      </c>
      <c r="AA654" s="74">
        <v>0</v>
      </c>
      <c r="AB654" s="74">
        <v>0</v>
      </c>
      <c r="AC654" s="74">
        <v>0</v>
      </c>
      <c r="AD654" s="74">
        <v>0</v>
      </c>
      <c r="AE654" s="74">
        <v>0</v>
      </c>
      <c r="AF654" s="74">
        <v>0</v>
      </c>
      <c r="AG654" s="74">
        <v>0</v>
      </c>
      <c r="AH654" s="74">
        <v>0</v>
      </c>
      <c r="AI654" s="74">
        <v>0</v>
      </c>
      <c r="AJ654" s="74">
        <v>0</v>
      </c>
      <c r="AK654" s="74">
        <v>0</v>
      </c>
      <c r="AL654" s="74">
        <v>0</v>
      </c>
      <c r="AM654" s="74">
        <v>0</v>
      </c>
    </row>
    <row r="655" spans="1:39" ht="16.5" thickBot="1" x14ac:dyDescent="0.3">
      <c r="A655" s="75" t="s">
        <v>293</v>
      </c>
      <c r="B655" s="70"/>
      <c r="C655" s="72"/>
      <c r="D655" s="71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  <c r="AF655" s="72"/>
      <c r="AG655" s="72"/>
      <c r="AH655" s="72"/>
      <c r="AI655" s="72"/>
      <c r="AJ655" s="72"/>
      <c r="AK655" s="72"/>
      <c r="AL655" s="72"/>
      <c r="AM655" s="72"/>
    </row>
    <row r="656" spans="1:39" ht="16.5" thickTop="1" x14ac:dyDescent="0.25">
      <c r="A656" s="75" t="s">
        <v>293</v>
      </c>
      <c r="B656" s="67">
        <v>2014</v>
      </c>
      <c r="C656" s="69"/>
      <c r="D656" s="68" t="s">
        <v>192</v>
      </c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  <c r="AA656" s="69"/>
      <c r="AB656" s="69"/>
      <c r="AC656" s="69"/>
      <c r="AD656" s="69"/>
      <c r="AE656" s="69"/>
      <c r="AF656" s="69"/>
      <c r="AG656" s="69"/>
      <c r="AH656" s="69"/>
      <c r="AI656" s="69"/>
      <c r="AJ656" s="69"/>
      <c r="AK656" s="69"/>
      <c r="AL656" s="69"/>
      <c r="AM656" s="69"/>
    </row>
    <row r="657" spans="1:39" x14ac:dyDescent="0.25">
      <c r="A657" s="75" t="s">
        <v>293</v>
      </c>
      <c r="B657" s="101"/>
      <c r="C657" s="102">
        <v>41729</v>
      </c>
      <c r="D657" s="103"/>
      <c r="E657" s="74">
        <v>0</v>
      </c>
      <c r="F657" s="74">
        <v>0</v>
      </c>
      <c r="G657" s="74">
        <v>0</v>
      </c>
      <c r="H657" s="74">
        <v>0</v>
      </c>
      <c r="I657" s="74">
        <v>0</v>
      </c>
      <c r="J657" s="74">
        <v>0</v>
      </c>
      <c r="K657" s="74">
        <v>0</v>
      </c>
      <c r="L657" s="74">
        <v>0</v>
      </c>
      <c r="M657" s="74">
        <v>0</v>
      </c>
      <c r="N657" s="74">
        <v>0</v>
      </c>
      <c r="O657" s="74">
        <v>0</v>
      </c>
      <c r="P657" s="74">
        <v>0</v>
      </c>
      <c r="Q657" s="74">
        <v>0</v>
      </c>
      <c r="R657" s="74">
        <v>0</v>
      </c>
      <c r="S657" s="74">
        <v>0</v>
      </c>
      <c r="T657" s="74">
        <v>0</v>
      </c>
      <c r="U657" s="74">
        <v>0</v>
      </c>
      <c r="V657" s="74">
        <v>0</v>
      </c>
      <c r="W657" s="74">
        <v>0</v>
      </c>
      <c r="X657" s="74">
        <v>0</v>
      </c>
      <c r="Y657" s="74">
        <v>0</v>
      </c>
      <c r="Z657" s="74">
        <v>0</v>
      </c>
      <c r="AA657" s="74">
        <v>0</v>
      </c>
      <c r="AB657" s="74">
        <v>0</v>
      </c>
      <c r="AC657" s="74">
        <v>0</v>
      </c>
      <c r="AD657" s="74">
        <v>0</v>
      </c>
      <c r="AE657" s="74">
        <v>0</v>
      </c>
      <c r="AF657" s="74">
        <v>0</v>
      </c>
      <c r="AG657" s="74">
        <v>0</v>
      </c>
      <c r="AH657" s="74">
        <v>0</v>
      </c>
      <c r="AI657" s="74">
        <v>0</v>
      </c>
      <c r="AJ657" s="74">
        <v>0</v>
      </c>
      <c r="AK657" s="75"/>
      <c r="AL657" s="74">
        <v>0</v>
      </c>
      <c r="AM657" s="75"/>
    </row>
    <row r="658" spans="1:39" x14ac:dyDescent="0.25">
      <c r="A658" s="75" t="s">
        <v>293</v>
      </c>
      <c r="B658" s="101"/>
      <c r="C658" s="102">
        <v>41820</v>
      </c>
      <c r="D658" s="103"/>
      <c r="E658" s="74">
        <v>0</v>
      </c>
      <c r="F658" s="74">
        <v>0</v>
      </c>
      <c r="G658" s="74">
        <v>0</v>
      </c>
      <c r="H658" s="74">
        <v>0</v>
      </c>
      <c r="I658" s="74">
        <v>0</v>
      </c>
      <c r="J658" s="74">
        <v>0</v>
      </c>
      <c r="K658" s="74">
        <v>0</v>
      </c>
      <c r="L658" s="74">
        <v>0</v>
      </c>
      <c r="M658" s="74">
        <v>0</v>
      </c>
      <c r="N658" s="74">
        <v>0</v>
      </c>
      <c r="O658" s="74">
        <v>0</v>
      </c>
      <c r="P658" s="74">
        <v>0</v>
      </c>
      <c r="Q658" s="74">
        <v>0</v>
      </c>
      <c r="R658" s="74">
        <v>0</v>
      </c>
      <c r="S658" s="74">
        <v>0</v>
      </c>
      <c r="T658" s="74">
        <v>0</v>
      </c>
      <c r="U658" s="74">
        <v>0</v>
      </c>
      <c r="V658" s="74">
        <v>0</v>
      </c>
      <c r="W658" s="74">
        <v>0</v>
      </c>
      <c r="X658" s="74">
        <v>0</v>
      </c>
      <c r="Y658" s="74">
        <v>0</v>
      </c>
      <c r="Z658" s="74">
        <v>0</v>
      </c>
      <c r="AA658" s="74">
        <v>0</v>
      </c>
      <c r="AB658" s="74">
        <v>0</v>
      </c>
      <c r="AC658" s="74">
        <v>0</v>
      </c>
      <c r="AD658" s="74">
        <v>0</v>
      </c>
      <c r="AE658" s="74">
        <v>0</v>
      </c>
      <c r="AF658" s="74">
        <v>0</v>
      </c>
      <c r="AG658" s="74">
        <v>0</v>
      </c>
      <c r="AH658" s="74">
        <v>0</v>
      </c>
      <c r="AI658" s="74">
        <v>0</v>
      </c>
      <c r="AJ658" s="74">
        <v>0</v>
      </c>
      <c r="AK658" s="75"/>
      <c r="AL658" s="74">
        <v>0</v>
      </c>
      <c r="AM658" s="75"/>
    </row>
    <row r="659" spans="1:39" x14ac:dyDescent="0.25">
      <c r="A659" s="75" t="s">
        <v>293</v>
      </c>
      <c r="B659" s="101"/>
      <c r="C659" s="102">
        <v>41912</v>
      </c>
      <c r="D659" s="103"/>
      <c r="E659" s="75">
        <v>0</v>
      </c>
      <c r="F659" s="74">
        <v>0</v>
      </c>
      <c r="G659" s="74">
        <v>0</v>
      </c>
      <c r="H659" s="74">
        <v>0</v>
      </c>
      <c r="I659" s="74">
        <v>0</v>
      </c>
      <c r="J659" s="74">
        <v>0</v>
      </c>
      <c r="K659" s="74">
        <v>0</v>
      </c>
      <c r="L659" s="74">
        <v>0</v>
      </c>
      <c r="M659" s="74">
        <v>0</v>
      </c>
      <c r="N659" s="74">
        <v>0</v>
      </c>
      <c r="O659" s="74">
        <v>0</v>
      </c>
      <c r="P659" s="74">
        <v>0</v>
      </c>
      <c r="Q659" s="74">
        <v>0</v>
      </c>
      <c r="R659" s="74">
        <v>0</v>
      </c>
      <c r="S659" s="74">
        <v>0</v>
      </c>
      <c r="T659" s="74">
        <v>0</v>
      </c>
      <c r="U659" s="74">
        <v>0</v>
      </c>
      <c r="V659" s="74">
        <v>0</v>
      </c>
      <c r="W659" s="74">
        <v>0</v>
      </c>
      <c r="X659" s="74">
        <v>0</v>
      </c>
      <c r="Y659" s="74">
        <v>0</v>
      </c>
      <c r="Z659" s="74">
        <v>0</v>
      </c>
      <c r="AA659" s="74">
        <v>0</v>
      </c>
      <c r="AB659" s="74">
        <v>0</v>
      </c>
      <c r="AC659" s="74">
        <v>0</v>
      </c>
      <c r="AD659" s="74">
        <v>0</v>
      </c>
      <c r="AE659" s="74">
        <v>0</v>
      </c>
      <c r="AF659" s="74">
        <v>0</v>
      </c>
      <c r="AG659" s="74">
        <v>0</v>
      </c>
      <c r="AH659" s="74">
        <v>0</v>
      </c>
      <c r="AI659" s="74">
        <v>0</v>
      </c>
      <c r="AJ659" s="74">
        <v>0</v>
      </c>
      <c r="AK659" s="75"/>
      <c r="AL659" s="74">
        <v>0</v>
      </c>
      <c r="AM659" s="75"/>
    </row>
    <row r="660" spans="1:39" x14ac:dyDescent="0.25">
      <c r="A660" s="75" t="s">
        <v>293</v>
      </c>
      <c r="B660" s="101"/>
      <c r="C660" s="102">
        <v>42004</v>
      </c>
      <c r="D660" s="103"/>
      <c r="E660" s="74">
        <v>0</v>
      </c>
      <c r="F660" s="74">
        <v>0</v>
      </c>
      <c r="G660" s="74">
        <v>0</v>
      </c>
      <c r="H660" s="74">
        <v>0</v>
      </c>
      <c r="I660" s="74">
        <v>0</v>
      </c>
      <c r="J660" s="74">
        <v>0</v>
      </c>
      <c r="K660" s="74">
        <v>0</v>
      </c>
      <c r="L660" s="74">
        <v>0</v>
      </c>
      <c r="M660" s="74">
        <v>0</v>
      </c>
      <c r="N660" s="74">
        <v>0</v>
      </c>
      <c r="O660" s="74">
        <v>0</v>
      </c>
      <c r="P660" s="74">
        <v>0</v>
      </c>
      <c r="Q660" s="74">
        <v>0</v>
      </c>
      <c r="R660" s="74">
        <v>0</v>
      </c>
      <c r="S660" s="74">
        <v>0</v>
      </c>
      <c r="T660" s="74">
        <v>0</v>
      </c>
      <c r="U660" s="74">
        <v>0</v>
      </c>
      <c r="V660" s="74">
        <v>0</v>
      </c>
      <c r="W660" s="74">
        <v>0</v>
      </c>
      <c r="X660" s="74">
        <v>0</v>
      </c>
      <c r="Y660" s="74">
        <v>0</v>
      </c>
      <c r="Z660" s="74">
        <v>0</v>
      </c>
      <c r="AA660" s="74">
        <v>0</v>
      </c>
      <c r="AB660" s="74">
        <v>0</v>
      </c>
      <c r="AC660" s="74">
        <v>0</v>
      </c>
      <c r="AD660" s="74">
        <v>0</v>
      </c>
      <c r="AE660" s="74">
        <v>0</v>
      </c>
      <c r="AF660" s="74">
        <v>0</v>
      </c>
      <c r="AG660" s="74">
        <v>0</v>
      </c>
      <c r="AH660" s="74">
        <v>0</v>
      </c>
      <c r="AI660" s="74">
        <v>0</v>
      </c>
      <c r="AJ660" s="74">
        <v>0</v>
      </c>
      <c r="AK660" s="75"/>
      <c r="AL660" s="74">
        <v>0</v>
      </c>
      <c r="AM660" s="75"/>
    </row>
    <row r="661" spans="1:39" x14ac:dyDescent="0.25">
      <c r="A661" s="75" t="s">
        <v>293</v>
      </c>
      <c r="B661" s="101">
        <v>2014</v>
      </c>
      <c r="C661" s="102"/>
      <c r="D661" s="103" t="s">
        <v>253</v>
      </c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  <c r="AA661" s="75"/>
      <c r="AB661" s="75"/>
      <c r="AC661" s="75"/>
      <c r="AD661" s="75"/>
      <c r="AE661" s="75"/>
      <c r="AF661" s="75"/>
      <c r="AG661" s="75"/>
      <c r="AH661" s="75"/>
      <c r="AI661" s="75"/>
      <c r="AJ661" s="75"/>
      <c r="AK661" s="75"/>
      <c r="AL661" s="75"/>
      <c r="AM661" s="75"/>
    </row>
    <row r="662" spans="1:39" x14ac:dyDescent="0.25">
      <c r="A662" s="75" t="s">
        <v>293</v>
      </c>
      <c r="B662" s="101"/>
      <c r="C662" s="102">
        <v>41729</v>
      </c>
      <c r="D662" s="103"/>
      <c r="E662" s="74">
        <v>0</v>
      </c>
      <c r="F662" s="74">
        <v>0</v>
      </c>
      <c r="G662" s="74">
        <v>0</v>
      </c>
      <c r="H662" s="74">
        <v>0</v>
      </c>
      <c r="I662" s="74">
        <v>0</v>
      </c>
      <c r="J662" s="74">
        <v>0</v>
      </c>
      <c r="K662" s="74">
        <v>0</v>
      </c>
      <c r="L662" s="74">
        <v>0</v>
      </c>
      <c r="M662" s="74">
        <v>0</v>
      </c>
      <c r="N662" s="74">
        <v>0</v>
      </c>
      <c r="O662" s="74">
        <v>0</v>
      </c>
      <c r="P662" s="74">
        <v>0</v>
      </c>
      <c r="Q662" s="74">
        <v>0</v>
      </c>
      <c r="R662" s="74">
        <v>0</v>
      </c>
      <c r="S662" s="74">
        <v>0</v>
      </c>
      <c r="T662" s="74">
        <v>0</v>
      </c>
      <c r="U662" s="74">
        <v>0</v>
      </c>
      <c r="V662" s="74">
        <v>0</v>
      </c>
      <c r="W662" s="74">
        <v>0</v>
      </c>
      <c r="X662" s="74">
        <v>0</v>
      </c>
      <c r="Y662" s="74">
        <v>0</v>
      </c>
      <c r="Z662" s="74">
        <v>0</v>
      </c>
      <c r="AA662" s="74">
        <v>0</v>
      </c>
      <c r="AB662" s="74">
        <v>0</v>
      </c>
      <c r="AC662" s="74">
        <v>0</v>
      </c>
      <c r="AD662" s="74">
        <v>0</v>
      </c>
      <c r="AE662" s="74">
        <v>0</v>
      </c>
      <c r="AF662" s="74">
        <v>0</v>
      </c>
      <c r="AG662" s="74">
        <v>0</v>
      </c>
      <c r="AH662" s="74">
        <v>0</v>
      </c>
      <c r="AI662" s="74">
        <v>0</v>
      </c>
      <c r="AJ662" s="74">
        <v>0</v>
      </c>
      <c r="AK662" s="75"/>
      <c r="AL662" s="74">
        <v>0</v>
      </c>
      <c r="AM662" s="75"/>
    </row>
    <row r="663" spans="1:39" x14ac:dyDescent="0.25">
      <c r="A663" s="75" t="s">
        <v>293</v>
      </c>
      <c r="B663" s="101"/>
      <c r="C663" s="102">
        <v>41820</v>
      </c>
      <c r="D663" s="103"/>
      <c r="E663" s="74">
        <v>0</v>
      </c>
      <c r="F663" s="74">
        <v>0</v>
      </c>
      <c r="G663" s="74">
        <v>0</v>
      </c>
      <c r="H663" s="74">
        <v>0</v>
      </c>
      <c r="I663" s="74">
        <v>0</v>
      </c>
      <c r="J663" s="74">
        <v>0</v>
      </c>
      <c r="K663" s="74">
        <v>0</v>
      </c>
      <c r="L663" s="74">
        <v>0</v>
      </c>
      <c r="M663" s="74">
        <v>0</v>
      </c>
      <c r="N663" s="74">
        <v>0</v>
      </c>
      <c r="O663" s="74">
        <v>0</v>
      </c>
      <c r="P663" s="74">
        <v>0</v>
      </c>
      <c r="Q663" s="74">
        <v>0</v>
      </c>
      <c r="R663" s="74">
        <v>0</v>
      </c>
      <c r="S663" s="74">
        <v>0</v>
      </c>
      <c r="T663" s="74">
        <v>0</v>
      </c>
      <c r="U663" s="74">
        <v>0</v>
      </c>
      <c r="V663" s="74">
        <v>0</v>
      </c>
      <c r="W663" s="74">
        <v>0</v>
      </c>
      <c r="X663" s="74">
        <v>0</v>
      </c>
      <c r="Y663" s="74">
        <v>0</v>
      </c>
      <c r="Z663" s="74">
        <v>0</v>
      </c>
      <c r="AA663" s="74">
        <v>0</v>
      </c>
      <c r="AB663" s="74">
        <v>0</v>
      </c>
      <c r="AC663" s="74">
        <v>0</v>
      </c>
      <c r="AD663" s="74">
        <v>0</v>
      </c>
      <c r="AE663" s="74">
        <v>0</v>
      </c>
      <c r="AF663" s="74">
        <v>0</v>
      </c>
      <c r="AG663" s="74">
        <v>0</v>
      </c>
      <c r="AH663" s="74">
        <v>0</v>
      </c>
      <c r="AI663" s="74">
        <v>0</v>
      </c>
      <c r="AJ663" s="74">
        <v>0</v>
      </c>
      <c r="AK663" s="75"/>
      <c r="AL663" s="74">
        <v>0</v>
      </c>
      <c r="AM663" s="75"/>
    </row>
    <row r="664" spans="1:39" x14ac:dyDescent="0.25">
      <c r="A664" s="75" t="s">
        <v>293</v>
      </c>
      <c r="B664" s="101"/>
      <c r="C664" s="102">
        <v>41912</v>
      </c>
      <c r="D664" s="103"/>
      <c r="E664" s="74">
        <v>0</v>
      </c>
      <c r="F664" s="74">
        <v>0</v>
      </c>
      <c r="G664" s="74">
        <v>0</v>
      </c>
      <c r="H664" s="74">
        <v>0</v>
      </c>
      <c r="I664" s="74">
        <v>0</v>
      </c>
      <c r="J664" s="74">
        <v>0</v>
      </c>
      <c r="K664" s="74">
        <v>0</v>
      </c>
      <c r="L664" s="74">
        <v>0</v>
      </c>
      <c r="M664" s="74">
        <v>0</v>
      </c>
      <c r="N664" s="74">
        <v>0</v>
      </c>
      <c r="O664" s="74">
        <v>0</v>
      </c>
      <c r="P664" s="74">
        <v>0</v>
      </c>
      <c r="Q664" s="74">
        <v>0</v>
      </c>
      <c r="R664" s="74">
        <v>0</v>
      </c>
      <c r="S664" s="74">
        <v>0</v>
      </c>
      <c r="T664" s="74">
        <v>0</v>
      </c>
      <c r="U664" s="74">
        <v>0</v>
      </c>
      <c r="V664" s="74">
        <v>0</v>
      </c>
      <c r="W664" s="74">
        <v>0</v>
      </c>
      <c r="X664" s="74">
        <v>0</v>
      </c>
      <c r="Y664" s="74">
        <v>0</v>
      </c>
      <c r="Z664" s="74">
        <v>0</v>
      </c>
      <c r="AA664" s="74">
        <v>0</v>
      </c>
      <c r="AB664" s="74">
        <v>0</v>
      </c>
      <c r="AC664" s="74">
        <v>0</v>
      </c>
      <c r="AD664" s="74">
        <v>0</v>
      </c>
      <c r="AE664" s="74">
        <v>0</v>
      </c>
      <c r="AF664" s="74">
        <v>0</v>
      </c>
      <c r="AG664" s="74">
        <v>0</v>
      </c>
      <c r="AH664" s="74">
        <v>0</v>
      </c>
      <c r="AI664" s="74">
        <v>0</v>
      </c>
      <c r="AJ664" s="74">
        <v>0</v>
      </c>
      <c r="AK664" s="75"/>
      <c r="AL664" s="74">
        <v>0</v>
      </c>
      <c r="AM664" s="75"/>
    </row>
    <row r="665" spans="1:39" ht="16.5" thickBot="1" x14ac:dyDescent="0.3">
      <c r="A665" s="75" t="s">
        <v>293</v>
      </c>
      <c r="B665" s="77"/>
      <c r="C665" s="105">
        <v>42004</v>
      </c>
      <c r="D665" s="106"/>
      <c r="E665" s="78">
        <v>0</v>
      </c>
      <c r="F665" s="78">
        <v>0</v>
      </c>
      <c r="G665" s="78">
        <v>0</v>
      </c>
      <c r="H665" s="78">
        <v>0</v>
      </c>
      <c r="I665" s="78">
        <v>0</v>
      </c>
      <c r="J665" s="78">
        <v>0</v>
      </c>
      <c r="K665" s="78">
        <v>0</v>
      </c>
      <c r="L665" s="78">
        <v>0</v>
      </c>
      <c r="M665" s="78">
        <v>0</v>
      </c>
      <c r="N665" s="78">
        <v>0</v>
      </c>
      <c r="O665" s="78">
        <v>0</v>
      </c>
      <c r="P665" s="78">
        <v>0</v>
      </c>
      <c r="Q665" s="78">
        <v>0</v>
      </c>
      <c r="R665" s="78">
        <v>0</v>
      </c>
      <c r="S665" s="78">
        <v>0</v>
      </c>
      <c r="T665" s="78">
        <v>0</v>
      </c>
      <c r="U665" s="78">
        <v>0</v>
      </c>
      <c r="V665" s="78">
        <v>0</v>
      </c>
      <c r="W665" s="78">
        <v>0</v>
      </c>
      <c r="X665" s="78">
        <v>0</v>
      </c>
      <c r="Y665" s="78">
        <v>0</v>
      </c>
      <c r="Z665" s="78">
        <v>0</v>
      </c>
      <c r="AA665" s="78">
        <v>0</v>
      </c>
      <c r="AB665" s="78">
        <v>0</v>
      </c>
      <c r="AC665" s="78">
        <v>0</v>
      </c>
      <c r="AD665" s="78">
        <v>0</v>
      </c>
      <c r="AE665" s="78">
        <v>0</v>
      </c>
      <c r="AF665" s="78">
        <v>0</v>
      </c>
      <c r="AG665" s="78">
        <v>0</v>
      </c>
      <c r="AH665" s="78">
        <v>0</v>
      </c>
      <c r="AI665" s="78">
        <v>0</v>
      </c>
      <c r="AJ665" s="78">
        <v>0</v>
      </c>
      <c r="AK665" s="78"/>
      <c r="AL665" s="78"/>
      <c r="AM665" s="78"/>
    </row>
    <row r="666" spans="1:39" x14ac:dyDescent="0.25">
      <c r="A666" s="75" t="s">
        <v>294</v>
      </c>
      <c r="B666" s="67">
        <v>2012</v>
      </c>
      <c r="C666" s="69"/>
      <c r="D666" s="107" t="s">
        <v>192</v>
      </c>
      <c r="E666" s="67"/>
      <c r="F666" s="69"/>
      <c r="G666" s="68"/>
      <c r="H666" s="79"/>
      <c r="I666" s="80"/>
      <c r="J666" s="80"/>
      <c r="K666" s="80"/>
      <c r="L666" s="80"/>
      <c r="M666" s="108"/>
      <c r="N666" s="79"/>
      <c r="O666" s="80"/>
      <c r="P666" s="80"/>
      <c r="Q666" s="80"/>
      <c r="R666" s="80"/>
      <c r="S666" s="108"/>
      <c r="T666" s="79"/>
      <c r="U666" s="80"/>
      <c r="V666" s="108"/>
      <c r="W666" s="79"/>
      <c r="X666" s="80"/>
      <c r="Y666" s="108"/>
      <c r="Z666" s="79"/>
      <c r="AA666" s="80"/>
      <c r="AB666" s="108"/>
      <c r="AC666" s="109"/>
      <c r="AD666" s="110"/>
      <c r="AE666" s="111"/>
      <c r="AF666" s="79"/>
      <c r="AG666" s="80"/>
      <c r="AH666" s="108"/>
      <c r="AI666" s="80"/>
      <c r="AJ666" s="80"/>
      <c r="AK666" s="80"/>
      <c r="AL666" s="79"/>
      <c r="AM666" s="108"/>
    </row>
    <row r="667" spans="1:39" x14ac:dyDescent="0.25">
      <c r="A667" s="75" t="s">
        <v>294</v>
      </c>
      <c r="B667" s="101"/>
      <c r="C667" s="102">
        <v>40999</v>
      </c>
      <c r="D667" s="112"/>
      <c r="E667" s="88" t="s">
        <v>295</v>
      </c>
      <c r="F667" s="85" t="s">
        <v>295</v>
      </c>
      <c r="G667" s="113" t="s">
        <v>295</v>
      </c>
      <c r="H667" s="90" t="s">
        <v>295</v>
      </c>
      <c r="I667" s="82" t="s">
        <v>295</v>
      </c>
      <c r="J667" s="114" t="s">
        <v>295</v>
      </c>
      <c r="K667" s="82" t="s">
        <v>295</v>
      </c>
      <c r="L667" s="82" t="s">
        <v>295</v>
      </c>
      <c r="M667" s="115" t="s">
        <v>295</v>
      </c>
      <c r="N667" s="183" t="s">
        <v>295</v>
      </c>
      <c r="O667" s="184"/>
      <c r="P667" s="184"/>
      <c r="Q667" s="184"/>
      <c r="R667" s="184"/>
      <c r="S667" s="185"/>
      <c r="T667" s="90" t="s">
        <v>295</v>
      </c>
      <c r="U667" s="82" t="s">
        <v>295</v>
      </c>
      <c r="V667" s="113" t="s">
        <v>295</v>
      </c>
      <c r="W667" s="90" t="s">
        <v>295</v>
      </c>
      <c r="X667" s="82" t="s">
        <v>295</v>
      </c>
      <c r="Y667" s="113" t="s">
        <v>295</v>
      </c>
      <c r="Z667" s="90" t="s">
        <v>295</v>
      </c>
      <c r="AA667" s="82" t="s">
        <v>295</v>
      </c>
      <c r="AB667" s="116" t="s">
        <v>295</v>
      </c>
      <c r="AC667" s="117"/>
      <c r="AD667" s="118"/>
      <c r="AE667" s="119"/>
      <c r="AF667" s="88" t="s">
        <v>295</v>
      </c>
      <c r="AG667" s="85" t="s">
        <v>295</v>
      </c>
      <c r="AH667" s="86">
        <v>0</v>
      </c>
      <c r="AI667" s="85" t="s">
        <v>295</v>
      </c>
      <c r="AJ667" s="85" t="s">
        <v>295</v>
      </c>
      <c r="AK667" s="120" t="s">
        <v>295</v>
      </c>
      <c r="AL667" s="88" t="s">
        <v>295</v>
      </c>
      <c r="AM667" s="86" t="s">
        <v>295</v>
      </c>
    </row>
    <row r="668" spans="1:39" x14ac:dyDescent="0.25">
      <c r="A668" s="75" t="s">
        <v>294</v>
      </c>
      <c r="B668" s="101"/>
      <c r="C668" s="102">
        <v>41090</v>
      </c>
      <c r="D668" s="112"/>
      <c r="E668" s="88" t="s">
        <v>295</v>
      </c>
      <c r="F668" s="85" t="s">
        <v>295</v>
      </c>
      <c r="G668" s="113">
        <v>2</v>
      </c>
      <c r="H668" s="90" t="s">
        <v>295</v>
      </c>
      <c r="I668" s="82" t="s">
        <v>295</v>
      </c>
      <c r="J668" s="114">
        <v>0</v>
      </c>
      <c r="K668" s="82" t="s">
        <v>295</v>
      </c>
      <c r="L668" s="82" t="s">
        <v>295</v>
      </c>
      <c r="M668" s="115">
        <v>0</v>
      </c>
      <c r="N668" s="177">
        <v>0</v>
      </c>
      <c r="O668" s="178"/>
      <c r="P668" s="178"/>
      <c r="Q668" s="178"/>
      <c r="R668" s="178"/>
      <c r="S668" s="179"/>
      <c r="T668" s="90" t="s">
        <v>295</v>
      </c>
      <c r="U668" s="82" t="s">
        <v>295</v>
      </c>
      <c r="V668" s="113">
        <v>0</v>
      </c>
      <c r="W668" s="90" t="s">
        <v>295</v>
      </c>
      <c r="X668" s="82" t="s">
        <v>295</v>
      </c>
      <c r="Y668" s="113">
        <v>0</v>
      </c>
      <c r="Z668" s="90" t="s">
        <v>295</v>
      </c>
      <c r="AA668" s="82" t="s">
        <v>295</v>
      </c>
      <c r="AB668" s="116">
        <v>0</v>
      </c>
      <c r="AC668" s="117"/>
      <c r="AD668" s="118"/>
      <c r="AE668" s="119"/>
      <c r="AF668" s="88" t="s">
        <v>295</v>
      </c>
      <c r="AG668" s="85" t="s">
        <v>295</v>
      </c>
      <c r="AH668" s="86">
        <v>0</v>
      </c>
      <c r="AI668" s="85" t="s">
        <v>295</v>
      </c>
      <c r="AJ668" s="85" t="s">
        <v>295</v>
      </c>
      <c r="AK668" s="120">
        <v>2</v>
      </c>
      <c r="AL668" s="88" t="s">
        <v>295</v>
      </c>
      <c r="AM668" s="86">
        <v>0</v>
      </c>
    </row>
    <row r="669" spans="1:39" x14ac:dyDescent="0.25">
      <c r="A669" s="75" t="s">
        <v>294</v>
      </c>
      <c r="B669" s="101"/>
      <c r="C669" s="102">
        <v>41182</v>
      </c>
      <c r="D669" s="112"/>
      <c r="E669" s="88" t="s">
        <v>295</v>
      </c>
      <c r="F669" s="85" t="s">
        <v>295</v>
      </c>
      <c r="G669" s="113">
        <v>1</v>
      </c>
      <c r="H669" s="90" t="s">
        <v>295</v>
      </c>
      <c r="I669" s="82" t="s">
        <v>295</v>
      </c>
      <c r="J669" s="114">
        <v>0</v>
      </c>
      <c r="K669" s="82" t="s">
        <v>295</v>
      </c>
      <c r="L669" s="82" t="s">
        <v>295</v>
      </c>
      <c r="M669" s="115">
        <v>0</v>
      </c>
      <c r="N669" s="177">
        <v>0</v>
      </c>
      <c r="O669" s="178"/>
      <c r="P669" s="178"/>
      <c r="Q669" s="178"/>
      <c r="R669" s="178"/>
      <c r="S669" s="179"/>
      <c r="T669" s="90" t="s">
        <v>295</v>
      </c>
      <c r="U669" s="82" t="s">
        <v>295</v>
      </c>
      <c r="V669" s="113">
        <v>0</v>
      </c>
      <c r="W669" s="90" t="s">
        <v>295</v>
      </c>
      <c r="X669" s="82" t="s">
        <v>295</v>
      </c>
      <c r="Y669" s="113">
        <v>0</v>
      </c>
      <c r="Z669" s="90" t="s">
        <v>295</v>
      </c>
      <c r="AA669" s="82" t="s">
        <v>295</v>
      </c>
      <c r="AB669" s="116">
        <v>0</v>
      </c>
      <c r="AC669" s="117"/>
      <c r="AD669" s="118"/>
      <c r="AE669" s="119"/>
      <c r="AF669" s="88" t="s">
        <v>295</v>
      </c>
      <c r="AG669" s="85" t="s">
        <v>295</v>
      </c>
      <c r="AH669" s="86">
        <v>0</v>
      </c>
      <c r="AI669" s="85" t="s">
        <v>295</v>
      </c>
      <c r="AJ669" s="85" t="s">
        <v>295</v>
      </c>
      <c r="AK669" s="120">
        <v>1</v>
      </c>
      <c r="AL669" s="88" t="s">
        <v>295</v>
      </c>
      <c r="AM669" s="86">
        <v>0</v>
      </c>
    </row>
    <row r="670" spans="1:39" x14ac:dyDescent="0.25">
      <c r="A670" s="75" t="s">
        <v>294</v>
      </c>
      <c r="B670" s="101"/>
      <c r="C670" s="102">
        <v>41274</v>
      </c>
      <c r="D670" s="112"/>
      <c r="E670" s="88" t="s">
        <v>295</v>
      </c>
      <c r="F670" s="85" t="s">
        <v>295</v>
      </c>
      <c r="G670" s="113">
        <v>1</v>
      </c>
      <c r="H670" s="90" t="s">
        <v>295</v>
      </c>
      <c r="I670" s="82" t="s">
        <v>295</v>
      </c>
      <c r="J670" s="114">
        <v>0</v>
      </c>
      <c r="K670" s="82" t="s">
        <v>295</v>
      </c>
      <c r="L670" s="82" t="s">
        <v>295</v>
      </c>
      <c r="M670" s="115">
        <v>0</v>
      </c>
      <c r="N670" s="177">
        <v>0</v>
      </c>
      <c r="O670" s="178"/>
      <c r="P670" s="178"/>
      <c r="Q670" s="178"/>
      <c r="R670" s="178"/>
      <c r="S670" s="179"/>
      <c r="T670" s="90" t="s">
        <v>295</v>
      </c>
      <c r="U670" s="82" t="s">
        <v>295</v>
      </c>
      <c r="V670" s="113">
        <v>0</v>
      </c>
      <c r="W670" s="90" t="s">
        <v>295</v>
      </c>
      <c r="X670" s="82" t="s">
        <v>295</v>
      </c>
      <c r="Y670" s="113">
        <v>0</v>
      </c>
      <c r="Z670" s="90" t="s">
        <v>295</v>
      </c>
      <c r="AA670" s="82" t="s">
        <v>295</v>
      </c>
      <c r="AB670" s="116">
        <v>0</v>
      </c>
      <c r="AC670" s="117"/>
      <c r="AD670" s="118"/>
      <c r="AE670" s="119"/>
      <c r="AF670" s="88" t="s">
        <v>295</v>
      </c>
      <c r="AG670" s="85" t="s">
        <v>295</v>
      </c>
      <c r="AH670" s="86">
        <v>0</v>
      </c>
      <c r="AI670" s="85" t="s">
        <v>295</v>
      </c>
      <c r="AJ670" s="85" t="s">
        <v>295</v>
      </c>
      <c r="AK670" s="120">
        <v>1</v>
      </c>
      <c r="AL670" s="88" t="s">
        <v>295</v>
      </c>
      <c r="AM670" s="86">
        <v>0</v>
      </c>
    </row>
    <row r="671" spans="1:39" x14ac:dyDescent="0.25">
      <c r="A671" s="75" t="s">
        <v>294</v>
      </c>
      <c r="B671" s="101">
        <v>2012</v>
      </c>
      <c r="C671" s="102"/>
      <c r="D671" s="112" t="s">
        <v>253</v>
      </c>
      <c r="E671" s="121"/>
      <c r="F671" s="122"/>
      <c r="G671" s="123"/>
      <c r="H671" s="88"/>
      <c r="I671" s="85"/>
      <c r="J671" s="84"/>
      <c r="K671" s="85"/>
      <c r="L671" s="85"/>
      <c r="M671" s="115"/>
      <c r="N671" s="124"/>
      <c r="O671" s="125"/>
      <c r="P671" s="126"/>
      <c r="Q671" s="126"/>
      <c r="R671" s="126"/>
      <c r="S671" s="115"/>
      <c r="T671" s="88"/>
      <c r="U671" s="85"/>
      <c r="V671" s="127"/>
      <c r="W671" s="88"/>
      <c r="X671" s="85"/>
      <c r="Y671" s="127"/>
      <c r="Z671" s="88"/>
      <c r="AA671" s="85"/>
      <c r="AB671" s="115"/>
      <c r="AC671" s="117"/>
      <c r="AD671" s="118"/>
      <c r="AE671" s="119"/>
      <c r="AF671" s="128"/>
      <c r="AG671" s="84"/>
      <c r="AH671" s="127"/>
      <c r="AI671" s="84"/>
      <c r="AJ671" s="84"/>
      <c r="AK671" s="120"/>
      <c r="AL671" s="128"/>
      <c r="AM671" s="127"/>
    </row>
    <row r="672" spans="1:39" x14ac:dyDescent="0.25">
      <c r="A672" s="75" t="s">
        <v>294</v>
      </c>
      <c r="B672" s="101"/>
      <c r="C672" s="102">
        <v>40999</v>
      </c>
      <c r="D672" s="112"/>
      <c r="E672" s="88" t="s">
        <v>295</v>
      </c>
      <c r="F672" s="85" t="s">
        <v>295</v>
      </c>
      <c r="G672" s="113" t="s">
        <v>295</v>
      </c>
      <c r="H672" s="90" t="s">
        <v>295</v>
      </c>
      <c r="I672" s="82" t="s">
        <v>295</v>
      </c>
      <c r="J672" s="114" t="s">
        <v>295</v>
      </c>
      <c r="K672" s="82" t="s">
        <v>295</v>
      </c>
      <c r="L672" s="82" t="s">
        <v>295</v>
      </c>
      <c r="M672" s="115">
        <v>0</v>
      </c>
      <c r="N672" s="183" t="s">
        <v>295</v>
      </c>
      <c r="O672" s="184"/>
      <c r="P672" s="184"/>
      <c r="Q672" s="184"/>
      <c r="R672" s="184"/>
      <c r="S672" s="185"/>
      <c r="T672" s="90" t="s">
        <v>295</v>
      </c>
      <c r="U672" s="82" t="s">
        <v>295</v>
      </c>
      <c r="V672" s="113" t="s">
        <v>295</v>
      </c>
      <c r="W672" s="90" t="s">
        <v>295</v>
      </c>
      <c r="X672" s="82" t="s">
        <v>295</v>
      </c>
      <c r="Y672" s="129">
        <v>0</v>
      </c>
      <c r="Z672" s="90" t="s">
        <v>295</v>
      </c>
      <c r="AA672" s="82" t="s">
        <v>295</v>
      </c>
      <c r="AB672" s="116" t="s">
        <v>295</v>
      </c>
      <c r="AC672" s="117"/>
      <c r="AD672" s="118"/>
      <c r="AE672" s="119"/>
      <c r="AF672" s="88" t="s">
        <v>295</v>
      </c>
      <c r="AG672" s="85" t="s">
        <v>295</v>
      </c>
      <c r="AH672" s="86" t="s">
        <v>295</v>
      </c>
      <c r="AI672" s="85" t="s">
        <v>295</v>
      </c>
      <c r="AJ672" s="85" t="s">
        <v>295</v>
      </c>
      <c r="AK672" s="120" t="s">
        <v>295</v>
      </c>
      <c r="AL672" s="88" t="s">
        <v>295</v>
      </c>
      <c r="AM672" s="86" t="s">
        <v>295</v>
      </c>
    </row>
    <row r="673" spans="1:39" x14ac:dyDescent="0.25">
      <c r="A673" s="75" t="s">
        <v>294</v>
      </c>
      <c r="B673" s="101"/>
      <c r="C673" s="102">
        <v>41090</v>
      </c>
      <c r="D673" s="112"/>
      <c r="E673" s="88" t="s">
        <v>295</v>
      </c>
      <c r="F673" s="85" t="s">
        <v>295</v>
      </c>
      <c r="G673" s="129">
        <v>6</v>
      </c>
      <c r="H673" s="90" t="s">
        <v>295</v>
      </c>
      <c r="I673" s="82" t="s">
        <v>295</v>
      </c>
      <c r="J673" s="120">
        <v>0</v>
      </c>
      <c r="K673" s="82" t="s">
        <v>295</v>
      </c>
      <c r="L673" s="82" t="s">
        <v>295</v>
      </c>
      <c r="M673" s="115">
        <v>0</v>
      </c>
      <c r="N673" s="177">
        <v>1</v>
      </c>
      <c r="O673" s="178"/>
      <c r="P673" s="178"/>
      <c r="Q673" s="178"/>
      <c r="R673" s="178"/>
      <c r="S673" s="179"/>
      <c r="T673" s="90" t="s">
        <v>295</v>
      </c>
      <c r="U673" s="82" t="s">
        <v>295</v>
      </c>
      <c r="V673" s="129">
        <v>22</v>
      </c>
      <c r="W673" s="90" t="s">
        <v>295</v>
      </c>
      <c r="X673" s="82" t="s">
        <v>295</v>
      </c>
      <c r="Y673" s="129">
        <v>0</v>
      </c>
      <c r="Z673" s="90" t="s">
        <v>295</v>
      </c>
      <c r="AA673" s="82" t="s">
        <v>295</v>
      </c>
      <c r="AB673" s="116">
        <v>13</v>
      </c>
      <c r="AC673" s="117"/>
      <c r="AD673" s="118"/>
      <c r="AE673" s="119"/>
      <c r="AF673" s="88" t="s">
        <v>295</v>
      </c>
      <c r="AG673" s="85" t="s">
        <v>295</v>
      </c>
      <c r="AH673" s="86">
        <v>0</v>
      </c>
      <c r="AI673" s="85" t="s">
        <v>295</v>
      </c>
      <c r="AJ673" s="85" t="s">
        <v>295</v>
      </c>
      <c r="AK673" s="120">
        <v>42</v>
      </c>
      <c r="AL673" s="88" t="s">
        <v>295</v>
      </c>
      <c r="AM673" s="86">
        <v>0</v>
      </c>
    </row>
    <row r="674" spans="1:39" x14ac:dyDescent="0.25">
      <c r="A674" s="75" t="s">
        <v>294</v>
      </c>
      <c r="B674" s="101"/>
      <c r="C674" s="102">
        <v>41182</v>
      </c>
      <c r="D674" s="112"/>
      <c r="E674" s="88" t="s">
        <v>295</v>
      </c>
      <c r="F674" s="85" t="s">
        <v>295</v>
      </c>
      <c r="G674" s="129">
        <v>9</v>
      </c>
      <c r="H674" s="90" t="s">
        <v>295</v>
      </c>
      <c r="I674" s="82" t="s">
        <v>295</v>
      </c>
      <c r="J674" s="120">
        <v>0</v>
      </c>
      <c r="K674" s="82" t="s">
        <v>295</v>
      </c>
      <c r="L674" s="82" t="s">
        <v>295</v>
      </c>
      <c r="M674" s="115">
        <v>0</v>
      </c>
      <c r="N674" s="177">
        <v>3</v>
      </c>
      <c r="O674" s="178"/>
      <c r="P674" s="178"/>
      <c r="Q674" s="178"/>
      <c r="R674" s="178"/>
      <c r="S674" s="179"/>
      <c r="T674" s="90" t="s">
        <v>295</v>
      </c>
      <c r="U674" s="82" t="s">
        <v>295</v>
      </c>
      <c r="V674" s="129">
        <v>25</v>
      </c>
      <c r="W674" s="90" t="s">
        <v>295</v>
      </c>
      <c r="X674" s="82" t="s">
        <v>295</v>
      </c>
      <c r="Y674" s="129">
        <v>0</v>
      </c>
      <c r="Z674" s="90" t="s">
        <v>295</v>
      </c>
      <c r="AA674" s="82" t="s">
        <v>295</v>
      </c>
      <c r="AB674" s="116">
        <v>9</v>
      </c>
      <c r="AC674" s="117"/>
      <c r="AD674" s="118"/>
      <c r="AE674" s="119"/>
      <c r="AF674" s="88" t="s">
        <v>295</v>
      </c>
      <c r="AG674" s="85" t="s">
        <v>295</v>
      </c>
      <c r="AH674" s="86">
        <v>0</v>
      </c>
      <c r="AI674" s="85" t="s">
        <v>295</v>
      </c>
      <c r="AJ674" s="85" t="s">
        <v>295</v>
      </c>
      <c r="AK674" s="120">
        <v>46</v>
      </c>
      <c r="AL674" s="88" t="s">
        <v>295</v>
      </c>
      <c r="AM674" s="86">
        <v>3</v>
      </c>
    </row>
    <row r="675" spans="1:39" x14ac:dyDescent="0.25">
      <c r="A675" s="75" t="s">
        <v>294</v>
      </c>
      <c r="B675" s="101"/>
      <c r="C675" s="102">
        <v>41274</v>
      </c>
      <c r="D675" s="112"/>
      <c r="E675" s="88" t="s">
        <v>295</v>
      </c>
      <c r="F675" s="85" t="s">
        <v>295</v>
      </c>
      <c r="G675" s="129">
        <v>5</v>
      </c>
      <c r="H675" s="90" t="s">
        <v>295</v>
      </c>
      <c r="I675" s="82" t="s">
        <v>295</v>
      </c>
      <c r="J675" s="120">
        <v>0</v>
      </c>
      <c r="K675" s="82" t="s">
        <v>295</v>
      </c>
      <c r="L675" s="82" t="s">
        <v>295</v>
      </c>
      <c r="M675" s="115">
        <v>0</v>
      </c>
      <c r="N675" s="177">
        <v>0</v>
      </c>
      <c r="O675" s="178"/>
      <c r="P675" s="178"/>
      <c r="Q675" s="178"/>
      <c r="R675" s="178"/>
      <c r="S675" s="179"/>
      <c r="T675" s="90" t="s">
        <v>295</v>
      </c>
      <c r="U675" s="82" t="s">
        <v>295</v>
      </c>
      <c r="V675" s="129">
        <v>27</v>
      </c>
      <c r="W675" s="90" t="s">
        <v>295</v>
      </c>
      <c r="X675" s="82" t="s">
        <v>295</v>
      </c>
      <c r="Y675" s="129">
        <v>0</v>
      </c>
      <c r="Z675" s="90" t="s">
        <v>295</v>
      </c>
      <c r="AA675" s="82" t="s">
        <v>295</v>
      </c>
      <c r="AB675" s="116">
        <v>7</v>
      </c>
      <c r="AC675" s="117"/>
      <c r="AD675" s="118"/>
      <c r="AE675" s="119"/>
      <c r="AF675" s="88" t="s">
        <v>295</v>
      </c>
      <c r="AG675" s="85" t="s">
        <v>295</v>
      </c>
      <c r="AH675" s="86">
        <v>0</v>
      </c>
      <c r="AI675" s="85" t="s">
        <v>295</v>
      </c>
      <c r="AJ675" s="85" t="s">
        <v>295</v>
      </c>
      <c r="AK675" s="120">
        <v>39</v>
      </c>
      <c r="AL675" s="88" t="s">
        <v>295</v>
      </c>
      <c r="AM675" s="86">
        <v>2</v>
      </c>
    </row>
    <row r="676" spans="1:39" ht="16.5" thickBot="1" x14ac:dyDescent="0.3">
      <c r="A676" s="75" t="s">
        <v>294</v>
      </c>
      <c r="B676" s="70"/>
      <c r="C676" s="72"/>
      <c r="D676" s="130"/>
      <c r="E676" s="131"/>
      <c r="F676" s="132"/>
      <c r="G676" s="133"/>
      <c r="H676" s="134"/>
      <c r="I676" s="135"/>
      <c r="J676" s="83"/>
      <c r="K676" s="135"/>
      <c r="L676" s="135"/>
      <c r="M676" s="136"/>
      <c r="N676" s="137"/>
      <c r="O676" s="138"/>
      <c r="P676" s="81"/>
      <c r="Q676" s="81"/>
      <c r="R676" s="81"/>
      <c r="S676" s="136"/>
      <c r="T676" s="134"/>
      <c r="U676" s="135"/>
      <c r="V676" s="89"/>
      <c r="W676" s="134"/>
      <c r="X676" s="135"/>
      <c r="Y676" s="89"/>
      <c r="Z676" s="134"/>
      <c r="AA676" s="135"/>
      <c r="AB676" s="136"/>
      <c r="AC676" s="139"/>
      <c r="AD676" s="140"/>
      <c r="AE676" s="141"/>
      <c r="AF676" s="87"/>
      <c r="AG676" s="83"/>
      <c r="AH676" s="89"/>
      <c r="AI676" s="83"/>
      <c r="AJ676" s="83"/>
      <c r="AK676" s="142"/>
      <c r="AL676" s="87"/>
      <c r="AM676" s="89"/>
    </row>
    <row r="677" spans="1:39" ht="16.5" thickTop="1" x14ac:dyDescent="0.25">
      <c r="A677" s="75" t="s">
        <v>294</v>
      </c>
      <c r="B677" s="67">
        <v>2013</v>
      </c>
      <c r="C677" s="69"/>
      <c r="D677" s="107" t="s">
        <v>192</v>
      </c>
      <c r="E677" s="121"/>
      <c r="F677" s="122"/>
      <c r="G677" s="123"/>
      <c r="H677" s="88"/>
      <c r="I677" s="85"/>
      <c r="J677" s="84"/>
      <c r="K677" s="85"/>
      <c r="L677" s="85"/>
      <c r="M677" s="115"/>
      <c r="N677" s="124"/>
      <c r="O677" s="125"/>
      <c r="P677" s="126"/>
      <c r="Q677" s="126"/>
      <c r="R677" s="126"/>
      <c r="S677" s="115"/>
      <c r="T677" s="88"/>
      <c r="U677" s="85"/>
      <c r="V677" s="127"/>
      <c r="W677" s="88"/>
      <c r="X677" s="85"/>
      <c r="Y677" s="127"/>
      <c r="Z677" s="88"/>
      <c r="AA677" s="85"/>
      <c r="AB677" s="115"/>
      <c r="AC677" s="117"/>
      <c r="AD677" s="118"/>
      <c r="AE677" s="119"/>
      <c r="AF677" s="128"/>
      <c r="AG677" s="84"/>
      <c r="AH677" s="127"/>
      <c r="AI677" s="84"/>
      <c r="AJ677" s="84"/>
      <c r="AK677" s="120"/>
      <c r="AL677" s="128"/>
      <c r="AM677" s="127"/>
    </row>
    <row r="678" spans="1:39" x14ac:dyDescent="0.25">
      <c r="A678" s="75" t="s">
        <v>294</v>
      </c>
      <c r="B678" s="101"/>
      <c r="C678" s="102">
        <v>41364</v>
      </c>
      <c r="D678" s="112"/>
      <c r="E678" s="90" t="s">
        <v>295</v>
      </c>
      <c r="F678" s="82" t="s">
        <v>295</v>
      </c>
      <c r="G678" s="129">
        <v>0</v>
      </c>
      <c r="H678" s="90" t="s">
        <v>295</v>
      </c>
      <c r="I678" s="82" t="s">
        <v>295</v>
      </c>
      <c r="J678" s="120">
        <v>0</v>
      </c>
      <c r="K678" s="82" t="s">
        <v>295</v>
      </c>
      <c r="L678" s="82" t="s">
        <v>295</v>
      </c>
      <c r="M678" s="115">
        <v>0</v>
      </c>
      <c r="N678" s="177">
        <v>0</v>
      </c>
      <c r="O678" s="178"/>
      <c r="P678" s="178"/>
      <c r="Q678" s="178"/>
      <c r="R678" s="178"/>
      <c r="S678" s="179"/>
      <c r="T678" s="82" t="s">
        <v>295</v>
      </c>
      <c r="U678" s="82" t="s">
        <v>295</v>
      </c>
      <c r="V678" s="129">
        <v>0</v>
      </c>
      <c r="W678" s="90" t="s">
        <v>295</v>
      </c>
      <c r="X678" s="82" t="s">
        <v>295</v>
      </c>
      <c r="Y678" s="113">
        <v>0</v>
      </c>
      <c r="Z678" s="90" t="s">
        <v>295</v>
      </c>
      <c r="AA678" s="82" t="s">
        <v>295</v>
      </c>
      <c r="AB678" s="116">
        <v>0</v>
      </c>
      <c r="AC678" s="117"/>
      <c r="AD678" s="118"/>
      <c r="AE678" s="119"/>
      <c r="AF678" s="88" t="s">
        <v>295</v>
      </c>
      <c r="AG678" s="85" t="s">
        <v>295</v>
      </c>
      <c r="AH678" s="86">
        <v>0</v>
      </c>
      <c r="AI678" s="85" t="s">
        <v>295</v>
      </c>
      <c r="AJ678" s="85" t="s">
        <v>295</v>
      </c>
      <c r="AK678" s="120">
        <v>0</v>
      </c>
      <c r="AL678" s="88" t="s">
        <v>295</v>
      </c>
      <c r="AM678" s="86">
        <v>0</v>
      </c>
    </row>
    <row r="679" spans="1:39" x14ac:dyDescent="0.25">
      <c r="A679" s="75" t="s">
        <v>294</v>
      </c>
      <c r="B679" s="101"/>
      <c r="C679" s="102">
        <v>41455</v>
      </c>
      <c r="D679" s="112"/>
      <c r="E679" s="90" t="s">
        <v>295</v>
      </c>
      <c r="F679" s="82" t="s">
        <v>295</v>
      </c>
      <c r="G679" s="113">
        <v>0</v>
      </c>
      <c r="H679" s="90" t="s">
        <v>295</v>
      </c>
      <c r="I679" s="82" t="s">
        <v>295</v>
      </c>
      <c r="J679" s="120">
        <v>0</v>
      </c>
      <c r="K679" s="82" t="s">
        <v>295</v>
      </c>
      <c r="L679" s="82" t="s">
        <v>295</v>
      </c>
      <c r="M679" s="115">
        <v>0</v>
      </c>
      <c r="N679" s="177">
        <v>0</v>
      </c>
      <c r="O679" s="178"/>
      <c r="P679" s="178"/>
      <c r="Q679" s="178"/>
      <c r="R679" s="178"/>
      <c r="S679" s="179"/>
      <c r="T679" s="82" t="s">
        <v>295</v>
      </c>
      <c r="U679" s="82" t="s">
        <v>295</v>
      </c>
      <c r="V679" s="129">
        <v>0</v>
      </c>
      <c r="W679" s="90" t="s">
        <v>295</v>
      </c>
      <c r="X679" s="82" t="s">
        <v>295</v>
      </c>
      <c r="Y679" s="113">
        <v>0</v>
      </c>
      <c r="Z679" s="90" t="s">
        <v>295</v>
      </c>
      <c r="AA679" s="82" t="s">
        <v>295</v>
      </c>
      <c r="AB679" s="116">
        <v>0</v>
      </c>
      <c r="AC679" s="117"/>
      <c r="AD679" s="118"/>
      <c r="AE679" s="119"/>
      <c r="AF679" s="88" t="s">
        <v>295</v>
      </c>
      <c r="AG679" s="85" t="s">
        <v>295</v>
      </c>
      <c r="AH679" s="86">
        <v>0</v>
      </c>
      <c r="AI679" s="85" t="s">
        <v>295</v>
      </c>
      <c r="AJ679" s="85" t="s">
        <v>295</v>
      </c>
      <c r="AK679" s="120">
        <v>0</v>
      </c>
      <c r="AL679" s="88" t="s">
        <v>295</v>
      </c>
      <c r="AM679" s="86">
        <v>0</v>
      </c>
    </row>
    <row r="680" spans="1:39" x14ac:dyDescent="0.25">
      <c r="A680" s="75" t="s">
        <v>294</v>
      </c>
      <c r="B680" s="101"/>
      <c r="C680" s="102">
        <v>41547</v>
      </c>
      <c r="D680" s="112"/>
      <c r="E680" s="90" t="s">
        <v>295</v>
      </c>
      <c r="F680" s="82" t="s">
        <v>295</v>
      </c>
      <c r="G680" s="113">
        <v>0</v>
      </c>
      <c r="H680" s="90" t="s">
        <v>295</v>
      </c>
      <c r="I680" s="82" t="s">
        <v>295</v>
      </c>
      <c r="J680" s="120">
        <v>0</v>
      </c>
      <c r="K680" s="82" t="s">
        <v>295</v>
      </c>
      <c r="L680" s="82" t="s">
        <v>295</v>
      </c>
      <c r="M680" s="115">
        <v>0</v>
      </c>
      <c r="N680" s="177">
        <v>0</v>
      </c>
      <c r="O680" s="178"/>
      <c r="P680" s="178"/>
      <c r="Q680" s="178"/>
      <c r="R680" s="178"/>
      <c r="S680" s="179"/>
      <c r="T680" s="82" t="s">
        <v>295</v>
      </c>
      <c r="U680" s="82" t="s">
        <v>295</v>
      </c>
      <c r="V680" s="129">
        <v>1</v>
      </c>
      <c r="W680" s="90" t="s">
        <v>295</v>
      </c>
      <c r="X680" s="82" t="s">
        <v>295</v>
      </c>
      <c r="Y680" s="113">
        <v>0</v>
      </c>
      <c r="Z680" s="90" t="s">
        <v>295</v>
      </c>
      <c r="AA680" s="82" t="s">
        <v>295</v>
      </c>
      <c r="AB680" s="116">
        <v>0</v>
      </c>
      <c r="AC680" s="117"/>
      <c r="AD680" s="118"/>
      <c r="AE680" s="119"/>
      <c r="AF680" s="88" t="s">
        <v>295</v>
      </c>
      <c r="AG680" s="85" t="s">
        <v>295</v>
      </c>
      <c r="AH680" s="86">
        <v>0</v>
      </c>
      <c r="AI680" s="85" t="s">
        <v>295</v>
      </c>
      <c r="AJ680" s="85" t="s">
        <v>295</v>
      </c>
      <c r="AK680" s="120">
        <v>1</v>
      </c>
      <c r="AL680" s="88" t="s">
        <v>295</v>
      </c>
      <c r="AM680" s="86">
        <v>0</v>
      </c>
    </row>
    <row r="681" spans="1:39" x14ac:dyDescent="0.25">
      <c r="A681" s="75" t="s">
        <v>294</v>
      </c>
      <c r="B681" s="101"/>
      <c r="C681" s="102">
        <v>41639</v>
      </c>
      <c r="D681" s="112"/>
      <c r="E681" s="90" t="s">
        <v>295</v>
      </c>
      <c r="F681" s="82" t="s">
        <v>295</v>
      </c>
      <c r="G681" s="129">
        <v>0</v>
      </c>
      <c r="H681" s="90" t="s">
        <v>295</v>
      </c>
      <c r="I681" s="82" t="s">
        <v>295</v>
      </c>
      <c r="J681" s="120">
        <v>0</v>
      </c>
      <c r="K681" s="82" t="s">
        <v>295</v>
      </c>
      <c r="L681" s="82" t="s">
        <v>295</v>
      </c>
      <c r="M681" s="115">
        <v>0</v>
      </c>
      <c r="N681" s="177">
        <v>0</v>
      </c>
      <c r="O681" s="178"/>
      <c r="P681" s="178"/>
      <c r="Q681" s="178"/>
      <c r="R681" s="178"/>
      <c r="S681" s="179"/>
      <c r="T681" s="82" t="s">
        <v>295</v>
      </c>
      <c r="U681" s="82" t="s">
        <v>295</v>
      </c>
      <c r="V681" s="129">
        <v>1</v>
      </c>
      <c r="W681" s="90" t="s">
        <v>295</v>
      </c>
      <c r="X681" s="82" t="s">
        <v>295</v>
      </c>
      <c r="Y681" s="129">
        <v>0</v>
      </c>
      <c r="Z681" s="90" t="s">
        <v>295</v>
      </c>
      <c r="AA681" s="82" t="s">
        <v>295</v>
      </c>
      <c r="AB681" s="143">
        <v>0</v>
      </c>
      <c r="AC681" s="117"/>
      <c r="AD681" s="118"/>
      <c r="AE681" s="119"/>
      <c r="AF681" s="88" t="s">
        <v>295</v>
      </c>
      <c r="AG681" s="85" t="s">
        <v>295</v>
      </c>
      <c r="AH681" s="86">
        <v>0</v>
      </c>
      <c r="AI681" s="85" t="s">
        <v>295</v>
      </c>
      <c r="AJ681" s="85" t="s">
        <v>295</v>
      </c>
      <c r="AK681" s="120">
        <v>1</v>
      </c>
      <c r="AL681" s="88" t="s">
        <v>295</v>
      </c>
      <c r="AM681" s="86">
        <v>0</v>
      </c>
    </row>
    <row r="682" spans="1:39" x14ac:dyDescent="0.25">
      <c r="A682" s="75" t="s">
        <v>294</v>
      </c>
      <c r="B682" s="101">
        <v>2013</v>
      </c>
      <c r="C682" s="102"/>
      <c r="D682" s="112" t="s">
        <v>253</v>
      </c>
      <c r="E682" s="144"/>
      <c r="F682" s="145"/>
      <c r="G682" s="146"/>
      <c r="H682" s="88"/>
      <c r="I682" s="85"/>
      <c r="J682" s="84"/>
      <c r="K682" s="85"/>
      <c r="L682" s="85"/>
      <c r="M682" s="115"/>
      <c r="N682" s="124"/>
      <c r="O682" s="125"/>
      <c r="P682" s="126"/>
      <c r="Q682" s="126"/>
      <c r="R682" s="126"/>
      <c r="S682" s="115"/>
      <c r="T682" s="88"/>
      <c r="U682" s="85"/>
      <c r="V682" s="127"/>
      <c r="W682" s="88"/>
      <c r="X682" s="85"/>
      <c r="Y682" s="127"/>
      <c r="Z682" s="88"/>
      <c r="AA682" s="85"/>
      <c r="AB682" s="115"/>
      <c r="AC682" s="117"/>
      <c r="AD682" s="118"/>
      <c r="AE682" s="119"/>
      <c r="AF682" s="128"/>
      <c r="AG682" s="84"/>
      <c r="AH682" s="127"/>
      <c r="AI682" s="84"/>
      <c r="AJ682" s="84"/>
      <c r="AK682" s="120"/>
      <c r="AL682" s="128"/>
      <c r="AM682" s="127"/>
    </row>
    <row r="683" spans="1:39" x14ac:dyDescent="0.25">
      <c r="A683" s="75" t="s">
        <v>294</v>
      </c>
      <c r="B683" s="101"/>
      <c r="C683" s="102">
        <v>41364</v>
      </c>
      <c r="D683" s="112"/>
      <c r="E683" s="90" t="s">
        <v>295</v>
      </c>
      <c r="F683" s="82" t="s">
        <v>295</v>
      </c>
      <c r="G683" s="129">
        <v>3</v>
      </c>
      <c r="H683" s="90" t="s">
        <v>295</v>
      </c>
      <c r="I683" s="82" t="s">
        <v>295</v>
      </c>
      <c r="J683" s="120">
        <v>0</v>
      </c>
      <c r="K683" s="82" t="s">
        <v>295</v>
      </c>
      <c r="L683" s="82" t="s">
        <v>295</v>
      </c>
      <c r="M683" s="115">
        <v>0</v>
      </c>
      <c r="N683" s="177">
        <v>0</v>
      </c>
      <c r="O683" s="178"/>
      <c r="P683" s="178"/>
      <c r="Q683" s="178"/>
      <c r="R683" s="178"/>
      <c r="S683" s="179"/>
      <c r="T683" s="90" t="s">
        <v>295</v>
      </c>
      <c r="U683" s="82" t="s">
        <v>295</v>
      </c>
      <c r="V683" s="129">
        <v>22</v>
      </c>
      <c r="W683" s="90" t="s">
        <v>295</v>
      </c>
      <c r="X683" s="82" t="s">
        <v>295</v>
      </c>
      <c r="Y683" s="113">
        <v>0</v>
      </c>
      <c r="Z683" s="90" t="s">
        <v>295</v>
      </c>
      <c r="AA683" s="82" t="s">
        <v>295</v>
      </c>
      <c r="AB683" s="143">
        <v>12</v>
      </c>
      <c r="AC683" s="117"/>
      <c r="AD683" s="118"/>
      <c r="AE683" s="119"/>
      <c r="AF683" s="88" t="s">
        <v>295</v>
      </c>
      <c r="AG683" s="85" t="s">
        <v>295</v>
      </c>
      <c r="AH683" s="86">
        <v>0</v>
      </c>
      <c r="AI683" s="85" t="s">
        <v>295</v>
      </c>
      <c r="AJ683" s="85" t="s">
        <v>295</v>
      </c>
      <c r="AK683" s="120">
        <v>37</v>
      </c>
      <c r="AL683" s="88" t="s">
        <v>295</v>
      </c>
      <c r="AM683" s="86">
        <v>3</v>
      </c>
    </row>
    <row r="684" spans="1:39" x14ac:dyDescent="0.25">
      <c r="A684" s="75" t="s">
        <v>294</v>
      </c>
      <c r="B684" s="101"/>
      <c r="C684" s="102">
        <v>41455</v>
      </c>
      <c r="D684" s="112"/>
      <c r="E684" s="90" t="s">
        <v>295</v>
      </c>
      <c r="F684" s="82" t="s">
        <v>295</v>
      </c>
      <c r="G684" s="129">
        <v>5</v>
      </c>
      <c r="H684" s="90" t="s">
        <v>295</v>
      </c>
      <c r="I684" s="82" t="s">
        <v>295</v>
      </c>
      <c r="J684" s="120">
        <v>0</v>
      </c>
      <c r="K684" s="82" t="s">
        <v>295</v>
      </c>
      <c r="L684" s="82" t="s">
        <v>295</v>
      </c>
      <c r="M684" s="115">
        <v>0</v>
      </c>
      <c r="N684" s="177">
        <v>0</v>
      </c>
      <c r="O684" s="178"/>
      <c r="P684" s="178"/>
      <c r="Q684" s="178"/>
      <c r="R684" s="178"/>
      <c r="S684" s="179"/>
      <c r="T684" s="90" t="s">
        <v>295</v>
      </c>
      <c r="U684" s="82" t="s">
        <v>295</v>
      </c>
      <c r="V684" s="129">
        <v>22</v>
      </c>
      <c r="W684" s="90" t="s">
        <v>295</v>
      </c>
      <c r="X684" s="82" t="s">
        <v>295</v>
      </c>
      <c r="Y684" s="113">
        <v>0</v>
      </c>
      <c r="Z684" s="90" t="s">
        <v>295</v>
      </c>
      <c r="AA684" s="82" t="s">
        <v>295</v>
      </c>
      <c r="AB684" s="143">
        <v>8</v>
      </c>
      <c r="AC684" s="117"/>
      <c r="AD684" s="118"/>
      <c r="AE684" s="119"/>
      <c r="AF684" s="88" t="s">
        <v>295</v>
      </c>
      <c r="AG684" s="85" t="s">
        <v>295</v>
      </c>
      <c r="AH684" s="86">
        <v>0</v>
      </c>
      <c r="AI684" s="85" t="s">
        <v>295</v>
      </c>
      <c r="AJ684" s="85" t="s">
        <v>295</v>
      </c>
      <c r="AK684" s="120">
        <v>35</v>
      </c>
      <c r="AL684" s="88" t="s">
        <v>295</v>
      </c>
      <c r="AM684" s="86">
        <v>2</v>
      </c>
    </row>
    <row r="685" spans="1:39" x14ac:dyDescent="0.25">
      <c r="A685" s="75" t="s">
        <v>294</v>
      </c>
      <c r="B685" s="101"/>
      <c r="C685" s="102">
        <v>41547</v>
      </c>
      <c r="D685" s="112"/>
      <c r="E685" s="90" t="s">
        <v>295</v>
      </c>
      <c r="F685" s="82" t="s">
        <v>295</v>
      </c>
      <c r="G685" s="129">
        <v>2</v>
      </c>
      <c r="H685" s="90" t="s">
        <v>295</v>
      </c>
      <c r="I685" s="82" t="s">
        <v>295</v>
      </c>
      <c r="J685" s="120">
        <v>0</v>
      </c>
      <c r="K685" s="82" t="s">
        <v>295</v>
      </c>
      <c r="L685" s="82" t="s">
        <v>295</v>
      </c>
      <c r="M685" s="115">
        <v>0</v>
      </c>
      <c r="N685" s="177">
        <v>0</v>
      </c>
      <c r="O685" s="178"/>
      <c r="P685" s="178"/>
      <c r="Q685" s="178"/>
      <c r="R685" s="178"/>
      <c r="S685" s="179"/>
      <c r="T685" s="90" t="s">
        <v>295</v>
      </c>
      <c r="U685" s="82" t="s">
        <v>295</v>
      </c>
      <c r="V685" s="129">
        <v>20</v>
      </c>
      <c r="W685" s="90" t="s">
        <v>295</v>
      </c>
      <c r="X685" s="82" t="s">
        <v>295</v>
      </c>
      <c r="Y685" s="113">
        <v>0</v>
      </c>
      <c r="Z685" s="90" t="s">
        <v>295</v>
      </c>
      <c r="AA685" s="82" t="s">
        <v>295</v>
      </c>
      <c r="AB685" s="143">
        <v>8</v>
      </c>
      <c r="AC685" s="117"/>
      <c r="AD685" s="118"/>
      <c r="AE685" s="119"/>
      <c r="AF685" s="88" t="s">
        <v>295</v>
      </c>
      <c r="AG685" s="85" t="s">
        <v>295</v>
      </c>
      <c r="AH685" s="86">
        <v>0</v>
      </c>
      <c r="AI685" s="85" t="s">
        <v>295</v>
      </c>
      <c r="AJ685" s="85" t="s">
        <v>295</v>
      </c>
      <c r="AK685" s="120">
        <v>30</v>
      </c>
      <c r="AL685" s="88" t="s">
        <v>295</v>
      </c>
      <c r="AM685" s="86">
        <v>1</v>
      </c>
    </row>
    <row r="686" spans="1:39" x14ac:dyDescent="0.25">
      <c r="A686" s="75" t="s">
        <v>294</v>
      </c>
      <c r="B686" s="101"/>
      <c r="C686" s="102">
        <v>41639</v>
      </c>
      <c r="D686" s="112"/>
      <c r="E686" s="90" t="s">
        <v>295</v>
      </c>
      <c r="F686" s="82" t="s">
        <v>295</v>
      </c>
      <c r="G686" s="129">
        <v>2</v>
      </c>
      <c r="H686" s="90" t="s">
        <v>295</v>
      </c>
      <c r="I686" s="82" t="s">
        <v>295</v>
      </c>
      <c r="J686" s="120">
        <v>0</v>
      </c>
      <c r="K686" s="82" t="s">
        <v>295</v>
      </c>
      <c r="L686" s="82" t="s">
        <v>295</v>
      </c>
      <c r="M686" s="115">
        <v>0</v>
      </c>
      <c r="N686" s="177">
        <v>0</v>
      </c>
      <c r="O686" s="178"/>
      <c r="P686" s="178"/>
      <c r="Q686" s="178"/>
      <c r="R686" s="178"/>
      <c r="S686" s="179"/>
      <c r="T686" s="90" t="s">
        <v>295</v>
      </c>
      <c r="U686" s="82" t="s">
        <v>295</v>
      </c>
      <c r="V686" s="129">
        <v>14</v>
      </c>
      <c r="W686" s="90" t="s">
        <v>295</v>
      </c>
      <c r="X686" s="82" t="s">
        <v>295</v>
      </c>
      <c r="Y686" s="129">
        <v>0</v>
      </c>
      <c r="Z686" s="90" t="s">
        <v>295</v>
      </c>
      <c r="AA686" s="82" t="s">
        <v>295</v>
      </c>
      <c r="AB686" s="143">
        <v>10</v>
      </c>
      <c r="AC686" s="117"/>
      <c r="AD686" s="118"/>
      <c r="AE686" s="119"/>
      <c r="AF686" s="88" t="s">
        <v>295</v>
      </c>
      <c r="AG686" s="85" t="s">
        <v>295</v>
      </c>
      <c r="AH686" s="86">
        <v>0</v>
      </c>
      <c r="AI686" s="85" t="s">
        <v>295</v>
      </c>
      <c r="AJ686" s="85" t="s">
        <v>295</v>
      </c>
      <c r="AK686" s="120">
        <v>26</v>
      </c>
      <c r="AL686" s="88" t="s">
        <v>295</v>
      </c>
      <c r="AM686" s="86">
        <v>1</v>
      </c>
    </row>
    <row r="687" spans="1:39" ht="16.5" thickBot="1" x14ac:dyDescent="0.3">
      <c r="A687" s="75" t="s">
        <v>294</v>
      </c>
      <c r="B687" s="70"/>
      <c r="C687" s="72"/>
      <c r="D687" s="130"/>
      <c r="E687" s="147"/>
      <c r="F687" s="148"/>
      <c r="G687" s="149"/>
      <c r="H687" s="134"/>
      <c r="I687" s="135"/>
      <c r="J687" s="83"/>
      <c r="K687" s="135"/>
      <c r="L687" s="135"/>
      <c r="M687" s="136"/>
      <c r="N687" s="137"/>
      <c r="O687" s="138"/>
      <c r="P687" s="81"/>
      <c r="Q687" s="81"/>
      <c r="R687" s="81"/>
      <c r="S687" s="136"/>
      <c r="T687" s="134"/>
      <c r="U687" s="135"/>
      <c r="V687" s="89"/>
      <c r="W687" s="134"/>
      <c r="X687" s="135"/>
      <c r="Y687" s="89"/>
      <c r="Z687" s="134"/>
      <c r="AA687" s="135"/>
      <c r="AB687" s="136"/>
      <c r="AC687" s="139"/>
      <c r="AD687" s="140"/>
      <c r="AE687" s="141"/>
      <c r="AF687" s="87"/>
      <c r="AG687" s="83"/>
      <c r="AH687" s="89"/>
      <c r="AI687" s="83"/>
      <c r="AJ687" s="83"/>
      <c r="AK687" s="142"/>
      <c r="AL687" s="87"/>
      <c r="AM687" s="89"/>
    </row>
    <row r="688" spans="1:39" ht="16.5" thickTop="1" x14ac:dyDescent="0.25">
      <c r="A688" s="75" t="s">
        <v>294</v>
      </c>
      <c r="B688" s="67">
        <v>2014</v>
      </c>
      <c r="C688" s="69"/>
      <c r="D688" s="107" t="s">
        <v>192</v>
      </c>
      <c r="E688" s="144"/>
      <c r="F688" s="145"/>
      <c r="G688" s="127"/>
      <c r="H688" s="88"/>
      <c r="I688" s="85"/>
      <c r="J688" s="84"/>
      <c r="K688" s="85"/>
      <c r="L688" s="85"/>
      <c r="M688" s="115"/>
      <c r="N688" s="124"/>
      <c r="O688" s="125"/>
      <c r="P688" s="126"/>
      <c r="Q688" s="126"/>
      <c r="R688" s="126"/>
      <c r="S688" s="115"/>
      <c r="T688" s="88"/>
      <c r="U688" s="85"/>
      <c r="V688" s="127"/>
      <c r="W688" s="88"/>
      <c r="X688" s="85"/>
      <c r="Y688" s="127"/>
      <c r="Z688" s="88"/>
      <c r="AA688" s="85"/>
      <c r="AB688" s="115"/>
      <c r="AC688" s="117"/>
      <c r="AD688" s="118"/>
      <c r="AE688" s="119"/>
      <c r="AF688" s="128"/>
      <c r="AG688" s="84"/>
      <c r="AH688" s="127"/>
      <c r="AI688" s="84"/>
      <c r="AJ688" s="84"/>
      <c r="AK688" s="120"/>
      <c r="AL688" s="128"/>
      <c r="AM688" s="127"/>
    </row>
    <row r="689" spans="1:39" x14ac:dyDescent="0.25">
      <c r="A689" s="75" t="s">
        <v>294</v>
      </c>
      <c r="B689" s="101"/>
      <c r="C689" s="102">
        <v>41729</v>
      </c>
      <c r="D689" s="112"/>
      <c r="E689" s="90" t="s">
        <v>295</v>
      </c>
      <c r="F689" s="82" t="s">
        <v>295</v>
      </c>
      <c r="G689" s="113">
        <v>0</v>
      </c>
      <c r="H689" s="90" t="s">
        <v>295</v>
      </c>
      <c r="I689" s="82" t="s">
        <v>295</v>
      </c>
      <c r="J689" s="120">
        <v>0</v>
      </c>
      <c r="K689" s="82" t="s">
        <v>295</v>
      </c>
      <c r="L689" s="82" t="s">
        <v>295</v>
      </c>
      <c r="M689" s="115">
        <v>0</v>
      </c>
      <c r="N689" s="177">
        <v>1</v>
      </c>
      <c r="O689" s="178"/>
      <c r="P689" s="178"/>
      <c r="Q689" s="178"/>
      <c r="R689" s="178"/>
      <c r="S689" s="179"/>
      <c r="T689" s="90" t="s">
        <v>295</v>
      </c>
      <c r="U689" s="82" t="s">
        <v>295</v>
      </c>
      <c r="V689" s="113">
        <v>1</v>
      </c>
      <c r="W689" s="90" t="s">
        <v>295</v>
      </c>
      <c r="X689" s="82" t="s">
        <v>295</v>
      </c>
      <c r="Y689" s="129">
        <v>0</v>
      </c>
      <c r="Z689" s="90" t="s">
        <v>295</v>
      </c>
      <c r="AA689" s="82" t="s">
        <v>295</v>
      </c>
      <c r="AB689" s="143">
        <v>0</v>
      </c>
      <c r="AC689" s="117"/>
      <c r="AD689" s="118"/>
      <c r="AE689" s="119"/>
      <c r="AF689" s="88" t="s">
        <v>295</v>
      </c>
      <c r="AG689" s="85" t="s">
        <v>295</v>
      </c>
      <c r="AH689" s="86">
        <v>0</v>
      </c>
      <c r="AI689" s="85" t="s">
        <v>295</v>
      </c>
      <c r="AJ689" s="85" t="s">
        <v>295</v>
      </c>
      <c r="AK689" s="120">
        <v>2</v>
      </c>
      <c r="AL689" s="88" t="s">
        <v>295</v>
      </c>
      <c r="AM689" s="86">
        <v>0</v>
      </c>
    </row>
    <row r="690" spans="1:39" x14ac:dyDescent="0.25">
      <c r="A690" s="75" t="s">
        <v>294</v>
      </c>
      <c r="B690" s="101"/>
      <c r="C690" s="102">
        <v>41820</v>
      </c>
      <c r="D690" s="112"/>
      <c r="E690" s="90" t="s">
        <v>295</v>
      </c>
      <c r="F690" s="82" t="s">
        <v>295</v>
      </c>
      <c r="G690" s="113">
        <v>0</v>
      </c>
      <c r="H690" s="90" t="s">
        <v>295</v>
      </c>
      <c r="I690" s="82" t="s">
        <v>295</v>
      </c>
      <c r="J690" s="120">
        <v>0</v>
      </c>
      <c r="K690" s="82" t="s">
        <v>295</v>
      </c>
      <c r="L690" s="82" t="s">
        <v>295</v>
      </c>
      <c r="M690" s="115">
        <v>0</v>
      </c>
      <c r="N690" s="177">
        <v>0</v>
      </c>
      <c r="O690" s="178"/>
      <c r="P690" s="178"/>
      <c r="Q690" s="178"/>
      <c r="R690" s="178"/>
      <c r="S690" s="179"/>
      <c r="T690" s="90" t="s">
        <v>295</v>
      </c>
      <c r="U690" s="82" t="s">
        <v>295</v>
      </c>
      <c r="V690" s="113">
        <v>1</v>
      </c>
      <c r="W690" s="90" t="s">
        <v>295</v>
      </c>
      <c r="X690" s="82" t="s">
        <v>295</v>
      </c>
      <c r="Y690" s="129">
        <v>0</v>
      </c>
      <c r="Z690" s="90" t="s">
        <v>295</v>
      </c>
      <c r="AA690" s="82" t="s">
        <v>295</v>
      </c>
      <c r="AB690" s="116">
        <v>2</v>
      </c>
      <c r="AC690" s="117"/>
      <c r="AD690" s="118"/>
      <c r="AE690" s="119"/>
      <c r="AF690" s="88" t="s">
        <v>295</v>
      </c>
      <c r="AG690" s="85" t="s">
        <v>295</v>
      </c>
      <c r="AH690" s="86">
        <v>0</v>
      </c>
      <c r="AI690" s="85" t="s">
        <v>295</v>
      </c>
      <c r="AJ690" s="85" t="s">
        <v>295</v>
      </c>
      <c r="AK690" s="120">
        <v>3</v>
      </c>
      <c r="AL690" s="88" t="s">
        <v>295</v>
      </c>
      <c r="AM690" s="86">
        <v>0</v>
      </c>
    </row>
    <row r="691" spans="1:39" x14ac:dyDescent="0.25">
      <c r="A691" s="75" t="s">
        <v>294</v>
      </c>
      <c r="B691" s="101"/>
      <c r="C691" s="102">
        <v>41912</v>
      </c>
      <c r="D691" s="112"/>
      <c r="E691" s="90" t="s">
        <v>295</v>
      </c>
      <c r="F691" s="82" t="s">
        <v>295</v>
      </c>
      <c r="G691" s="113">
        <v>0</v>
      </c>
      <c r="H691" s="90" t="s">
        <v>295</v>
      </c>
      <c r="I691" s="82" t="s">
        <v>295</v>
      </c>
      <c r="J691" s="120">
        <v>0</v>
      </c>
      <c r="K691" s="82" t="s">
        <v>295</v>
      </c>
      <c r="L691" s="82" t="s">
        <v>295</v>
      </c>
      <c r="M691" s="115">
        <v>0</v>
      </c>
      <c r="N691" s="177">
        <v>0</v>
      </c>
      <c r="O691" s="178"/>
      <c r="P691" s="178"/>
      <c r="Q691" s="178"/>
      <c r="R691" s="178"/>
      <c r="S691" s="179"/>
      <c r="T691" s="90" t="s">
        <v>295</v>
      </c>
      <c r="U691" s="82" t="s">
        <v>295</v>
      </c>
      <c r="V691" s="113">
        <v>0</v>
      </c>
      <c r="W691" s="90" t="s">
        <v>295</v>
      </c>
      <c r="X691" s="82" t="s">
        <v>295</v>
      </c>
      <c r="Y691" s="129">
        <v>0</v>
      </c>
      <c r="Z691" s="90" t="s">
        <v>295</v>
      </c>
      <c r="AA691" s="82" t="s">
        <v>295</v>
      </c>
      <c r="AB691" s="116">
        <v>1</v>
      </c>
      <c r="AC691" s="117"/>
      <c r="AD691" s="118"/>
      <c r="AE691" s="119"/>
      <c r="AF691" s="88" t="s">
        <v>295</v>
      </c>
      <c r="AG691" s="85" t="s">
        <v>295</v>
      </c>
      <c r="AH691" s="86">
        <v>0</v>
      </c>
      <c r="AI691" s="85" t="s">
        <v>295</v>
      </c>
      <c r="AJ691" s="85" t="s">
        <v>295</v>
      </c>
      <c r="AK691" s="120">
        <v>1</v>
      </c>
      <c r="AL691" s="88" t="s">
        <v>295</v>
      </c>
      <c r="AM691" s="86">
        <v>0</v>
      </c>
    </row>
    <row r="692" spans="1:39" x14ac:dyDescent="0.25">
      <c r="A692" s="75" t="s">
        <v>294</v>
      </c>
      <c r="B692" s="101"/>
      <c r="C692" s="102">
        <v>42004</v>
      </c>
      <c r="D692" s="112"/>
      <c r="E692" s="90" t="s">
        <v>295</v>
      </c>
      <c r="F692" s="82" t="s">
        <v>295</v>
      </c>
      <c r="G692" s="129">
        <v>0</v>
      </c>
      <c r="H692" s="90" t="s">
        <v>295</v>
      </c>
      <c r="I692" s="82" t="s">
        <v>295</v>
      </c>
      <c r="J692" s="120">
        <v>0</v>
      </c>
      <c r="K692" s="82" t="s">
        <v>295</v>
      </c>
      <c r="L692" s="82" t="s">
        <v>295</v>
      </c>
      <c r="M692" s="115">
        <v>0</v>
      </c>
      <c r="N692" s="177">
        <v>0</v>
      </c>
      <c r="O692" s="178"/>
      <c r="P692" s="178"/>
      <c r="Q692" s="178"/>
      <c r="R692" s="178"/>
      <c r="S692" s="179"/>
      <c r="T692" s="90" t="s">
        <v>295</v>
      </c>
      <c r="U692" s="82" t="s">
        <v>295</v>
      </c>
      <c r="V692" s="129">
        <v>0</v>
      </c>
      <c r="W692" s="90" t="s">
        <v>295</v>
      </c>
      <c r="X692" s="82" t="s">
        <v>295</v>
      </c>
      <c r="Y692" s="129">
        <v>0</v>
      </c>
      <c r="Z692" s="90" t="s">
        <v>295</v>
      </c>
      <c r="AA692" s="82" t="s">
        <v>295</v>
      </c>
      <c r="AB692" s="143">
        <v>0</v>
      </c>
      <c r="AC692" s="117"/>
      <c r="AD692" s="118"/>
      <c r="AE692" s="119"/>
      <c r="AF692" s="88" t="s">
        <v>295</v>
      </c>
      <c r="AG692" s="85" t="s">
        <v>295</v>
      </c>
      <c r="AH692" s="86">
        <v>0</v>
      </c>
      <c r="AI692" s="85" t="s">
        <v>295</v>
      </c>
      <c r="AJ692" s="85" t="s">
        <v>295</v>
      </c>
      <c r="AK692" s="120">
        <v>0</v>
      </c>
      <c r="AL692" s="88" t="s">
        <v>295</v>
      </c>
      <c r="AM692" s="86">
        <v>0</v>
      </c>
    </row>
    <row r="693" spans="1:39" x14ac:dyDescent="0.25">
      <c r="A693" s="75" t="s">
        <v>294</v>
      </c>
      <c r="B693" s="101">
        <v>2014</v>
      </c>
      <c r="C693" s="102"/>
      <c r="D693" s="112" t="s">
        <v>253</v>
      </c>
      <c r="E693" s="144"/>
      <c r="F693" s="145"/>
      <c r="G693" s="127"/>
      <c r="H693" s="88"/>
      <c r="I693" s="85"/>
      <c r="J693" s="84"/>
      <c r="K693" s="85"/>
      <c r="L693" s="85"/>
      <c r="M693" s="115"/>
      <c r="N693" s="124"/>
      <c r="O693" s="125"/>
      <c r="P693" s="126"/>
      <c r="Q693" s="126"/>
      <c r="R693" s="126"/>
      <c r="S693" s="115"/>
      <c r="T693" s="88"/>
      <c r="U693" s="85"/>
      <c r="V693" s="127"/>
      <c r="W693" s="88"/>
      <c r="X693" s="85"/>
      <c r="Y693" s="127"/>
      <c r="Z693" s="88"/>
      <c r="AA693" s="85"/>
      <c r="AB693" s="115"/>
      <c r="AC693" s="117"/>
      <c r="AD693" s="118"/>
      <c r="AE693" s="119"/>
      <c r="AF693" s="128"/>
      <c r="AG693" s="84"/>
      <c r="AH693" s="127"/>
      <c r="AI693" s="84"/>
      <c r="AJ693" s="84"/>
      <c r="AK693" s="120"/>
      <c r="AL693" s="128"/>
      <c r="AM693" s="127"/>
    </row>
    <row r="694" spans="1:39" x14ac:dyDescent="0.25">
      <c r="A694" s="75" t="s">
        <v>294</v>
      </c>
      <c r="B694" s="101"/>
      <c r="C694" s="102">
        <v>41729</v>
      </c>
      <c r="D694" s="112"/>
      <c r="E694" s="90" t="s">
        <v>295</v>
      </c>
      <c r="F694" s="82" t="s">
        <v>295</v>
      </c>
      <c r="G694" s="129">
        <v>5</v>
      </c>
      <c r="H694" s="90" t="s">
        <v>295</v>
      </c>
      <c r="I694" s="82" t="s">
        <v>295</v>
      </c>
      <c r="J694" s="120">
        <v>0</v>
      </c>
      <c r="K694" s="82" t="s">
        <v>295</v>
      </c>
      <c r="L694" s="82" t="s">
        <v>295</v>
      </c>
      <c r="M694" s="115">
        <v>0</v>
      </c>
      <c r="N694" s="177">
        <v>2</v>
      </c>
      <c r="O694" s="178"/>
      <c r="P694" s="178"/>
      <c r="Q694" s="178"/>
      <c r="R694" s="178"/>
      <c r="S694" s="179"/>
      <c r="T694" s="90" t="s">
        <v>295</v>
      </c>
      <c r="U694" s="82" t="s">
        <v>295</v>
      </c>
      <c r="V694" s="129">
        <v>11</v>
      </c>
      <c r="W694" s="90" t="s">
        <v>295</v>
      </c>
      <c r="X694" s="82" t="s">
        <v>295</v>
      </c>
      <c r="Y694" s="129">
        <v>0</v>
      </c>
      <c r="Z694" s="90" t="s">
        <v>295</v>
      </c>
      <c r="AA694" s="82" t="s">
        <v>295</v>
      </c>
      <c r="AB694" s="143">
        <v>35</v>
      </c>
      <c r="AC694" s="117"/>
      <c r="AD694" s="118"/>
      <c r="AE694" s="119"/>
      <c r="AF694" s="88" t="s">
        <v>295</v>
      </c>
      <c r="AG694" s="85" t="s">
        <v>295</v>
      </c>
      <c r="AH694" s="86">
        <v>0</v>
      </c>
      <c r="AI694" s="85" t="s">
        <v>295</v>
      </c>
      <c r="AJ694" s="85" t="s">
        <v>295</v>
      </c>
      <c r="AK694" s="120">
        <v>53</v>
      </c>
      <c r="AL694" s="88" t="s">
        <v>295</v>
      </c>
      <c r="AM694" s="86">
        <v>1</v>
      </c>
    </row>
    <row r="695" spans="1:39" x14ac:dyDescent="0.25">
      <c r="A695" s="75" t="s">
        <v>294</v>
      </c>
      <c r="B695" s="101"/>
      <c r="C695" s="102">
        <v>41820</v>
      </c>
      <c r="D695" s="112"/>
      <c r="E695" s="90" t="s">
        <v>295</v>
      </c>
      <c r="F695" s="82" t="s">
        <v>295</v>
      </c>
      <c r="G695" s="129">
        <v>8</v>
      </c>
      <c r="H695" s="90" t="s">
        <v>295</v>
      </c>
      <c r="I695" s="82" t="s">
        <v>295</v>
      </c>
      <c r="J695" s="120">
        <v>0</v>
      </c>
      <c r="K695" s="82" t="s">
        <v>295</v>
      </c>
      <c r="L695" s="82" t="s">
        <v>295</v>
      </c>
      <c r="M695" s="115">
        <v>0</v>
      </c>
      <c r="N695" s="177">
        <v>4</v>
      </c>
      <c r="O695" s="178"/>
      <c r="P695" s="178"/>
      <c r="Q695" s="178"/>
      <c r="R695" s="178"/>
      <c r="S695" s="179"/>
      <c r="T695" s="90" t="s">
        <v>295</v>
      </c>
      <c r="U695" s="82" t="s">
        <v>295</v>
      </c>
      <c r="V695" s="129">
        <v>10</v>
      </c>
      <c r="W695" s="90" t="s">
        <v>295</v>
      </c>
      <c r="X695" s="82" t="s">
        <v>295</v>
      </c>
      <c r="Y695" s="129">
        <v>0</v>
      </c>
      <c r="Z695" s="90" t="s">
        <v>295</v>
      </c>
      <c r="AA695" s="82" t="s">
        <v>295</v>
      </c>
      <c r="AB695" s="143">
        <v>14</v>
      </c>
      <c r="AC695" s="117"/>
      <c r="AD695" s="118"/>
      <c r="AE695" s="119"/>
      <c r="AF695" s="88" t="s">
        <v>295</v>
      </c>
      <c r="AG695" s="85" t="s">
        <v>295</v>
      </c>
      <c r="AH695" s="86">
        <v>0</v>
      </c>
      <c r="AI695" s="85" t="s">
        <v>295</v>
      </c>
      <c r="AJ695" s="85" t="s">
        <v>295</v>
      </c>
      <c r="AK695" s="120">
        <v>36</v>
      </c>
      <c r="AL695" s="88" t="s">
        <v>295</v>
      </c>
      <c r="AM695" s="86">
        <v>1</v>
      </c>
    </row>
    <row r="696" spans="1:39" x14ac:dyDescent="0.25">
      <c r="A696" s="75" t="s">
        <v>294</v>
      </c>
      <c r="B696" s="101"/>
      <c r="C696" s="102">
        <v>41912</v>
      </c>
      <c r="D696" s="112"/>
      <c r="E696" s="90" t="s">
        <v>295</v>
      </c>
      <c r="F696" s="82" t="s">
        <v>295</v>
      </c>
      <c r="G696" s="129">
        <v>2</v>
      </c>
      <c r="H696" s="90" t="s">
        <v>295</v>
      </c>
      <c r="I696" s="82" t="s">
        <v>295</v>
      </c>
      <c r="J696" s="120">
        <v>0</v>
      </c>
      <c r="K696" s="82" t="s">
        <v>295</v>
      </c>
      <c r="L696" s="82" t="s">
        <v>295</v>
      </c>
      <c r="M696" s="115">
        <v>0</v>
      </c>
      <c r="N696" s="177">
        <v>2</v>
      </c>
      <c r="O696" s="178"/>
      <c r="P696" s="178"/>
      <c r="Q696" s="178"/>
      <c r="R696" s="178"/>
      <c r="S696" s="179"/>
      <c r="T696" s="90" t="s">
        <v>295</v>
      </c>
      <c r="U696" s="82" t="s">
        <v>295</v>
      </c>
      <c r="V696" s="129">
        <v>16</v>
      </c>
      <c r="W696" s="90" t="s">
        <v>295</v>
      </c>
      <c r="X696" s="82" t="s">
        <v>295</v>
      </c>
      <c r="Y696" s="129">
        <v>0</v>
      </c>
      <c r="Z696" s="90" t="s">
        <v>295</v>
      </c>
      <c r="AA696" s="82" t="s">
        <v>295</v>
      </c>
      <c r="AB696" s="143">
        <v>14</v>
      </c>
      <c r="AC696" s="117"/>
      <c r="AD696" s="118"/>
      <c r="AE696" s="119"/>
      <c r="AF696" s="88" t="s">
        <v>295</v>
      </c>
      <c r="AG696" s="85" t="s">
        <v>295</v>
      </c>
      <c r="AH696" s="86">
        <v>0</v>
      </c>
      <c r="AI696" s="85" t="s">
        <v>295</v>
      </c>
      <c r="AJ696" s="85" t="s">
        <v>295</v>
      </c>
      <c r="AK696" s="120">
        <v>34</v>
      </c>
      <c r="AL696" s="88" t="s">
        <v>295</v>
      </c>
      <c r="AM696" s="86">
        <v>1</v>
      </c>
    </row>
    <row r="697" spans="1:39" ht="16.5" thickBot="1" x14ac:dyDescent="0.3">
      <c r="A697" s="75" t="s">
        <v>294</v>
      </c>
      <c r="B697" s="77"/>
      <c r="C697" s="105">
        <v>42004</v>
      </c>
      <c r="D697" s="150"/>
      <c r="E697" s="91" t="s">
        <v>295</v>
      </c>
      <c r="F697" s="92" t="s">
        <v>295</v>
      </c>
      <c r="G697" s="96">
        <v>0</v>
      </c>
      <c r="H697" s="91" t="s">
        <v>295</v>
      </c>
      <c r="I697" s="92" t="s">
        <v>295</v>
      </c>
      <c r="J697" s="151">
        <v>0</v>
      </c>
      <c r="K697" s="92" t="s">
        <v>295</v>
      </c>
      <c r="L697" s="92" t="s">
        <v>295</v>
      </c>
      <c r="M697" s="152">
        <v>0</v>
      </c>
      <c r="N697" s="180">
        <v>2</v>
      </c>
      <c r="O697" s="181"/>
      <c r="P697" s="181"/>
      <c r="Q697" s="181"/>
      <c r="R697" s="181"/>
      <c r="S697" s="182"/>
      <c r="T697" s="91" t="s">
        <v>295</v>
      </c>
      <c r="U697" s="92" t="s">
        <v>295</v>
      </c>
      <c r="V697" s="96">
        <v>14</v>
      </c>
      <c r="W697" s="91" t="s">
        <v>295</v>
      </c>
      <c r="X697" s="92" t="s">
        <v>295</v>
      </c>
      <c r="Y697" s="96">
        <v>0</v>
      </c>
      <c r="Z697" s="91" t="s">
        <v>295</v>
      </c>
      <c r="AA697" s="92" t="s">
        <v>295</v>
      </c>
      <c r="AB697" s="152"/>
      <c r="AC697" s="153"/>
      <c r="AD697" s="154"/>
      <c r="AE697" s="155"/>
      <c r="AF697" s="95" t="s">
        <v>295</v>
      </c>
      <c r="AG697" s="93" t="s">
        <v>295</v>
      </c>
      <c r="AH697" s="94">
        <v>0</v>
      </c>
      <c r="AI697" s="93" t="s">
        <v>295</v>
      </c>
      <c r="AJ697" s="93" t="s">
        <v>295</v>
      </c>
      <c r="AK697" s="156">
        <v>16</v>
      </c>
      <c r="AL697" s="95" t="s">
        <v>295</v>
      </c>
      <c r="AM697" s="94">
        <v>2</v>
      </c>
    </row>
    <row r="698" spans="1:39" x14ac:dyDescent="0.25">
      <c r="A698" s="75" t="s">
        <v>296</v>
      </c>
      <c r="B698" s="67">
        <v>2012</v>
      </c>
      <c r="C698" s="69"/>
      <c r="D698" s="68" t="s">
        <v>192</v>
      </c>
      <c r="E698" s="67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  <c r="AA698" s="69"/>
      <c r="AB698" s="69"/>
      <c r="AC698" s="69"/>
      <c r="AD698" s="69"/>
      <c r="AE698" s="69"/>
      <c r="AF698" s="69"/>
      <c r="AG698" s="69"/>
      <c r="AH698" s="69"/>
      <c r="AI698" s="69"/>
      <c r="AJ698" s="69"/>
      <c r="AK698" s="69"/>
      <c r="AL698" s="69"/>
      <c r="AM698" s="69"/>
    </row>
    <row r="699" spans="1:39" x14ac:dyDescent="0.25">
      <c r="A699" s="75" t="s">
        <v>296</v>
      </c>
      <c r="B699" s="101"/>
      <c r="C699" s="102">
        <v>40999</v>
      </c>
      <c r="D699" s="103"/>
      <c r="E699" s="101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  <c r="AA699" s="75"/>
      <c r="AB699" s="75"/>
      <c r="AC699" s="75"/>
      <c r="AD699" s="75"/>
      <c r="AE699" s="75"/>
      <c r="AF699" s="75"/>
      <c r="AG699" s="75"/>
      <c r="AH699" s="75"/>
      <c r="AI699" s="75"/>
      <c r="AJ699" s="75"/>
      <c r="AK699" s="75"/>
      <c r="AL699" s="75"/>
      <c r="AM699" s="75"/>
    </row>
    <row r="700" spans="1:39" x14ac:dyDescent="0.25">
      <c r="A700" s="75" t="s">
        <v>296</v>
      </c>
      <c r="B700" s="101"/>
      <c r="C700" s="102">
        <v>41090</v>
      </c>
      <c r="D700" s="103"/>
      <c r="E700" s="101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  <c r="AA700" s="75"/>
      <c r="AB700" s="75"/>
      <c r="AC700" s="75"/>
      <c r="AD700" s="75"/>
      <c r="AE700" s="75"/>
      <c r="AF700" s="75"/>
      <c r="AG700" s="75"/>
      <c r="AH700" s="75"/>
      <c r="AI700" s="75"/>
      <c r="AJ700" s="75"/>
      <c r="AK700" s="75"/>
      <c r="AL700" s="75"/>
      <c r="AM700" s="75"/>
    </row>
    <row r="701" spans="1:39" x14ac:dyDescent="0.25">
      <c r="A701" s="75" t="s">
        <v>296</v>
      </c>
      <c r="B701" s="101"/>
      <c r="C701" s="102">
        <v>41182</v>
      </c>
      <c r="D701" s="103"/>
      <c r="E701" s="101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  <c r="AA701" s="75"/>
      <c r="AB701" s="75"/>
      <c r="AC701" s="75"/>
      <c r="AD701" s="75"/>
      <c r="AE701" s="75"/>
      <c r="AF701" s="75"/>
      <c r="AG701" s="75"/>
      <c r="AH701" s="75"/>
      <c r="AI701" s="75"/>
      <c r="AJ701" s="75"/>
      <c r="AK701" s="75"/>
      <c r="AL701" s="75"/>
      <c r="AM701" s="75"/>
    </row>
    <row r="702" spans="1:39" x14ac:dyDescent="0.25">
      <c r="A702" s="75" t="s">
        <v>296</v>
      </c>
      <c r="B702" s="101"/>
      <c r="C702" s="102">
        <v>41274</v>
      </c>
      <c r="D702" s="103"/>
      <c r="E702" s="101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  <c r="AA702" s="75"/>
      <c r="AB702" s="75"/>
      <c r="AC702" s="75"/>
      <c r="AD702" s="75"/>
      <c r="AE702" s="75"/>
      <c r="AF702" s="75"/>
      <c r="AG702" s="75"/>
      <c r="AH702" s="75"/>
      <c r="AI702" s="75"/>
      <c r="AJ702" s="75"/>
      <c r="AK702" s="75"/>
      <c r="AL702" s="75"/>
      <c r="AM702" s="75"/>
    </row>
    <row r="703" spans="1:39" x14ac:dyDescent="0.25">
      <c r="A703" s="75" t="s">
        <v>296</v>
      </c>
      <c r="B703" s="101">
        <v>2012</v>
      </c>
      <c r="C703" s="102"/>
      <c r="D703" s="103" t="s">
        <v>253</v>
      </c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  <c r="AA703" s="75"/>
      <c r="AB703" s="75"/>
      <c r="AC703" s="75"/>
      <c r="AD703" s="75"/>
      <c r="AE703" s="75"/>
      <c r="AF703" s="75"/>
      <c r="AG703" s="75"/>
      <c r="AH703" s="75"/>
      <c r="AI703" s="75"/>
      <c r="AJ703" s="75"/>
      <c r="AK703" s="75"/>
      <c r="AL703" s="75"/>
      <c r="AM703" s="75"/>
    </row>
    <row r="704" spans="1:39" x14ac:dyDescent="0.25">
      <c r="A704" s="75" t="s">
        <v>296</v>
      </c>
      <c r="B704" s="101"/>
      <c r="C704" s="102">
        <v>40999</v>
      </c>
      <c r="D704" s="103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  <c r="AA704" s="75"/>
      <c r="AB704" s="75"/>
      <c r="AC704" s="75"/>
      <c r="AD704" s="75"/>
      <c r="AE704" s="75"/>
      <c r="AF704" s="75"/>
      <c r="AG704" s="75"/>
      <c r="AH704" s="75"/>
      <c r="AI704" s="75"/>
      <c r="AJ704" s="75"/>
      <c r="AK704" s="75"/>
      <c r="AL704" s="75"/>
      <c r="AM704" s="75"/>
    </row>
    <row r="705" spans="1:39" x14ac:dyDescent="0.25">
      <c r="A705" s="75" t="s">
        <v>296</v>
      </c>
      <c r="B705" s="101"/>
      <c r="C705" s="102">
        <v>41090</v>
      </c>
      <c r="D705" s="103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  <c r="AA705" s="75"/>
      <c r="AB705" s="75"/>
      <c r="AC705" s="75"/>
      <c r="AD705" s="75"/>
      <c r="AE705" s="75"/>
      <c r="AF705" s="75"/>
      <c r="AG705" s="75"/>
      <c r="AH705" s="75"/>
      <c r="AI705" s="75"/>
      <c r="AJ705" s="75"/>
      <c r="AK705" s="75"/>
      <c r="AL705" s="75"/>
      <c r="AM705" s="75"/>
    </row>
    <row r="706" spans="1:39" x14ac:dyDescent="0.25">
      <c r="A706" s="75" t="s">
        <v>296</v>
      </c>
      <c r="B706" s="101"/>
      <c r="C706" s="102">
        <v>41182</v>
      </c>
      <c r="D706" s="103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  <c r="AA706" s="75"/>
      <c r="AB706" s="75"/>
      <c r="AC706" s="75"/>
      <c r="AD706" s="75"/>
      <c r="AE706" s="75"/>
      <c r="AF706" s="75"/>
      <c r="AG706" s="75"/>
      <c r="AH706" s="75"/>
      <c r="AI706" s="75"/>
      <c r="AJ706" s="75"/>
      <c r="AK706" s="75"/>
      <c r="AL706" s="75"/>
      <c r="AM706" s="75"/>
    </row>
    <row r="707" spans="1:39" x14ac:dyDescent="0.25">
      <c r="A707" s="75" t="s">
        <v>296</v>
      </c>
      <c r="B707" s="101"/>
      <c r="C707" s="102">
        <v>41274</v>
      </c>
      <c r="D707" s="103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  <c r="AA707" s="75"/>
      <c r="AB707" s="75"/>
      <c r="AC707" s="75"/>
      <c r="AD707" s="75"/>
      <c r="AE707" s="75"/>
      <c r="AF707" s="75"/>
      <c r="AG707" s="75"/>
      <c r="AH707" s="75"/>
      <c r="AI707" s="75"/>
      <c r="AJ707" s="75"/>
      <c r="AK707" s="75"/>
      <c r="AL707" s="75"/>
      <c r="AM707" s="75"/>
    </row>
    <row r="708" spans="1:39" x14ac:dyDescent="0.25">
      <c r="A708" s="75" t="s">
        <v>296</v>
      </c>
      <c r="B708" s="101">
        <v>2012</v>
      </c>
      <c r="C708" s="102"/>
      <c r="D708" s="103" t="s">
        <v>322</v>
      </c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  <c r="AA708" s="75"/>
      <c r="AB708" s="75"/>
      <c r="AC708" s="75"/>
      <c r="AD708" s="75"/>
      <c r="AE708" s="75"/>
      <c r="AF708" s="75"/>
      <c r="AG708" s="75"/>
      <c r="AH708" s="75"/>
      <c r="AI708" s="75"/>
      <c r="AJ708" s="75"/>
      <c r="AK708" s="75"/>
      <c r="AL708" s="75"/>
      <c r="AM708" s="75"/>
    </row>
    <row r="709" spans="1:39" x14ac:dyDescent="0.25">
      <c r="A709" s="75" t="s">
        <v>296</v>
      </c>
      <c r="B709" s="101"/>
      <c r="C709" s="102">
        <v>40999</v>
      </c>
      <c r="D709" s="103"/>
      <c r="E709" s="75">
        <v>18</v>
      </c>
      <c r="F709" s="75">
        <v>3</v>
      </c>
      <c r="G709" s="74">
        <v>21</v>
      </c>
      <c r="H709" s="74">
        <v>0</v>
      </c>
      <c r="I709" s="74">
        <v>0</v>
      </c>
      <c r="J709" s="74">
        <v>0</v>
      </c>
      <c r="K709" s="74">
        <v>0</v>
      </c>
      <c r="L709" s="74">
        <v>0</v>
      </c>
      <c r="M709" s="74">
        <v>0</v>
      </c>
      <c r="N709" s="74">
        <v>28</v>
      </c>
      <c r="O709" s="74">
        <v>13</v>
      </c>
      <c r="P709" s="74">
        <v>41</v>
      </c>
      <c r="Q709" s="74">
        <v>0</v>
      </c>
      <c r="R709" s="74">
        <v>0</v>
      </c>
      <c r="S709" s="74">
        <v>0</v>
      </c>
      <c r="T709" s="74">
        <v>0</v>
      </c>
      <c r="U709" s="74">
        <v>0</v>
      </c>
      <c r="V709" s="74">
        <v>0</v>
      </c>
      <c r="W709" s="74">
        <v>0</v>
      </c>
      <c r="X709" s="74">
        <v>0</v>
      </c>
      <c r="Y709" s="74">
        <v>0</v>
      </c>
      <c r="Z709" s="74">
        <v>0</v>
      </c>
      <c r="AA709" s="74">
        <v>0</v>
      </c>
      <c r="AB709" s="74">
        <v>0</v>
      </c>
      <c r="AC709" s="74">
        <v>0</v>
      </c>
      <c r="AD709" s="74">
        <v>0</v>
      </c>
      <c r="AE709" s="74">
        <v>0</v>
      </c>
      <c r="AF709" s="74">
        <v>0</v>
      </c>
      <c r="AG709" s="74">
        <v>0</v>
      </c>
      <c r="AH709" s="74">
        <v>0</v>
      </c>
      <c r="AI709" s="74">
        <v>46</v>
      </c>
      <c r="AJ709" s="74">
        <v>16</v>
      </c>
      <c r="AK709" s="74">
        <v>62</v>
      </c>
      <c r="AL709" s="74">
        <v>0</v>
      </c>
      <c r="AM709" s="74">
        <v>0</v>
      </c>
    </row>
    <row r="710" spans="1:39" x14ac:dyDescent="0.25">
      <c r="A710" s="75" t="s">
        <v>296</v>
      </c>
      <c r="B710" s="101"/>
      <c r="C710" s="102">
        <v>41090</v>
      </c>
      <c r="D710" s="103"/>
      <c r="E710" s="75">
        <v>7</v>
      </c>
      <c r="F710" s="75">
        <v>0</v>
      </c>
      <c r="G710" s="74">
        <v>7</v>
      </c>
      <c r="H710" s="74">
        <v>0</v>
      </c>
      <c r="I710" s="74">
        <v>0</v>
      </c>
      <c r="J710" s="74">
        <v>0</v>
      </c>
      <c r="K710" s="74">
        <v>0</v>
      </c>
      <c r="L710" s="74">
        <v>0</v>
      </c>
      <c r="M710" s="74">
        <v>0</v>
      </c>
      <c r="N710" s="74">
        <v>54</v>
      </c>
      <c r="O710" s="74">
        <v>20</v>
      </c>
      <c r="P710" s="74">
        <v>74</v>
      </c>
      <c r="Q710" s="74">
        <v>0</v>
      </c>
      <c r="R710" s="74">
        <v>0</v>
      </c>
      <c r="S710" s="74">
        <v>0</v>
      </c>
      <c r="T710" s="74">
        <v>0</v>
      </c>
      <c r="U710" s="74">
        <v>0</v>
      </c>
      <c r="V710" s="74">
        <v>0</v>
      </c>
      <c r="W710" s="74">
        <v>0</v>
      </c>
      <c r="X710" s="74">
        <v>0</v>
      </c>
      <c r="Y710" s="74">
        <v>0</v>
      </c>
      <c r="Z710" s="74">
        <v>0</v>
      </c>
      <c r="AA710" s="74">
        <v>0</v>
      </c>
      <c r="AB710" s="74">
        <v>0</v>
      </c>
      <c r="AC710" s="74">
        <v>0</v>
      </c>
      <c r="AD710" s="74">
        <v>0</v>
      </c>
      <c r="AE710" s="74">
        <v>0</v>
      </c>
      <c r="AF710" s="74">
        <v>0</v>
      </c>
      <c r="AG710" s="74">
        <v>0</v>
      </c>
      <c r="AH710" s="74">
        <v>0</v>
      </c>
      <c r="AI710" s="74">
        <v>61</v>
      </c>
      <c r="AJ710" s="74">
        <v>20</v>
      </c>
      <c r="AK710" s="74">
        <v>81</v>
      </c>
      <c r="AL710" s="74">
        <v>0</v>
      </c>
      <c r="AM710" s="74">
        <v>0</v>
      </c>
    </row>
    <row r="711" spans="1:39" x14ac:dyDescent="0.25">
      <c r="A711" s="75" t="s">
        <v>296</v>
      </c>
      <c r="B711" s="101"/>
      <c r="C711" s="102">
        <v>41182</v>
      </c>
      <c r="D711" s="103"/>
      <c r="E711" s="75">
        <v>16</v>
      </c>
      <c r="F711" s="75">
        <v>0</v>
      </c>
      <c r="G711" s="74">
        <v>16</v>
      </c>
      <c r="H711" s="74">
        <v>0</v>
      </c>
      <c r="I711" s="74">
        <v>0</v>
      </c>
      <c r="J711" s="74">
        <v>0</v>
      </c>
      <c r="K711" s="74">
        <v>0</v>
      </c>
      <c r="L711" s="74">
        <v>0</v>
      </c>
      <c r="M711" s="74">
        <v>0</v>
      </c>
      <c r="N711" s="74">
        <v>58</v>
      </c>
      <c r="O711" s="74">
        <v>15</v>
      </c>
      <c r="P711" s="74">
        <v>73</v>
      </c>
      <c r="Q711" s="74">
        <v>0</v>
      </c>
      <c r="R711" s="74">
        <v>0</v>
      </c>
      <c r="S711" s="74">
        <v>0</v>
      </c>
      <c r="T711" s="74">
        <v>0</v>
      </c>
      <c r="U711" s="74">
        <v>0</v>
      </c>
      <c r="V711" s="74">
        <v>0</v>
      </c>
      <c r="W711" s="74">
        <v>0</v>
      </c>
      <c r="X711" s="74">
        <v>0</v>
      </c>
      <c r="Y711" s="74">
        <v>0</v>
      </c>
      <c r="Z711" s="74">
        <v>0</v>
      </c>
      <c r="AA711" s="74">
        <v>0</v>
      </c>
      <c r="AB711" s="74">
        <v>0</v>
      </c>
      <c r="AC711" s="74">
        <v>0</v>
      </c>
      <c r="AD711" s="74">
        <v>0</v>
      </c>
      <c r="AE711" s="74">
        <v>0</v>
      </c>
      <c r="AF711" s="74">
        <v>0</v>
      </c>
      <c r="AG711" s="74">
        <v>0</v>
      </c>
      <c r="AH711" s="74">
        <v>0</v>
      </c>
      <c r="AI711" s="74">
        <v>74</v>
      </c>
      <c r="AJ711" s="74">
        <v>15</v>
      </c>
      <c r="AK711" s="74">
        <v>89</v>
      </c>
      <c r="AL711" s="74">
        <v>0</v>
      </c>
      <c r="AM711" s="74">
        <v>0</v>
      </c>
    </row>
    <row r="712" spans="1:39" x14ac:dyDescent="0.25">
      <c r="A712" s="75" t="s">
        <v>296</v>
      </c>
      <c r="B712" s="101"/>
      <c r="C712" s="102">
        <v>41274</v>
      </c>
      <c r="D712" s="103"/>
      <c r="E712" s="75">
        <v>3</v>
      </c>
      <c r="F712" s="75">
        <v>1</v>
      </c>
      <c r="G712" s="74">
        <v>4</v>
      </c>
      <c r="H712" s="74">
        <v>0</v>
      </c>
      <c r="I712" s="74">
        <v>0</v>
      </c>
      <c r="J712" s="74">
        <v>0</v>
      </c>
      <c r="K712" s="74">
        <v>0</v>
      </c>
      <c r="L712" s="74">
        <v>0</v>
      </c>
      <c r="M712" s="74">
        <v>0</v>
      </c>
      <c r="N712" s="74">
        <v>60</v>
      </c>
      <c r="O712" s="74">
        <v>9</v>
      </c>
      <c r="P712" s="74">
        <v>69</v>
      </c>
      <c r="Q712" s="74">
        <v>0</v>
      </c>
      <c r="R712" s="74">
        <v>0</v>
      </c>
      <c r="S712" s="74">
        <v>0</v>
      </c>
      <c r="T712" s="74">
        <v>0</v>
      </c>
      <c r="U712" s="74">
        <v>0</v>
      </c>
      <c r="V712" s="74">
        <v>0</v>
      </c>
      <c r="W712" s="74">
        <v>0</v>
      </c>
      <c r="X712" s="74">
        <v>0</v>
      </c>
      <c r="Y712" s="74">
        <v>0</v>
      </c>
      <c r="Z712" s="74">
        <v>0</v>
      </c>
      <c r="AA712" s="74">
        <v>0</v>
      </c>
      <c r="AB712" s="74">
        <v>0</v>
      </c>
      <c r="AC712" s="74">
        <v>0</v>
      </c>
      <c r="AD712" s="74">
        <v>0</v>
      </c>
      <c r="AE712" s="74">
        <v>0</v>
      </c>
      <c r="AF712" s="74">
        <v>0</v>
      </c>
      <c r="AG712" s="74">
        <v>0</v>
      </c>
      <c r="AH712" s="74">
        <v>0</v>
      </c>
      <c r="AI712" s="74">
        <v>63</v>
      </c>
      <c r="AJ712" s="74">
        <v>10</v>
      </c>
      <c r="AK712" s="74">
        <v>73</v>
      </c>
      <c r="AL712" s="74">
        <v>0</v>
      </c>
      <c r="AM712" s="74">
        <v>0</v>
      </c>
    </row>
    <row r="713" spans="1:39" ht="16.5" thickBot="1" x14ac:dyDescent="0.3">
      <c r="A713" s="75" t="s">
        <v>296</v>
      </c>
      <c r="B713" s="101"/>
      <c r="C713" s="97"/>
      <c r="D713" s="103" t="s">
        <v>323</v>
      </c>
      <c r="E713" s="72">
        <v>44</v>
      </c>
      <c r="F713" s="72">
        <v>4</v>
      </c>
      <c r="G713" s="72">
        <v>48</v>
      </c>
      <c r="H713" s="72">
        <v>0</v>
      </c>
      <c r="I713" s="72">
        <v>0</v>
      </c>
      <c r="J713" s="72">
        <v>0</v>
      </c>
      <c r="K713" s="72">
        <v>0</v>
      </c>
      <c r="L713" s="72">
        <v>0</v>
      </c>
      <c r="M713" s="72">
        <v>0</v>
      </c>
      <c r="N713" s="72">
        <v>200</v>
      </c>
      <c r="O713" s="72">
        <v>57</v>
      </c>
      <c r="P713" s="72">
        <v>257</v>
      </c>
      <c r="Q713" s="72">
        <v>0</v>
      </c>
      <c r="R713" s="72">
        <v>0</v>
      </c>
      <c r="S713" s="72">
        <v>0</v>
      </c>
      <c r="T713" s="72">
        <v>0</v>
      </c>
      <c r="U713" s="72">
        <v>0</v>
      </c>
      <c r="V713" s="72">
        <v>0</v>
      </c>
      <c r="W713" s="72">
        <v>0</v>
      </c>
      <c r="X713" s="72">
        <v>0</v>
      </c>
      <c r="Y713" s="72">
        <v>0</v>
      </c>
      <c r="Z713" s="72">
        <v>0</v>
      </c>
      <c r="AA713" s="72">
        <v>0</v>
      </c>
      <c r="AB713" s="72">
        <v>0</v>
      </c>
      <c r="AC713" s="72">
        <v>0</v>
      </c>
      <c r="AD713" s="72">
        <v>0</v>
      </c>
      <c r="AE713" s="72">
        <v>0</v>
      </c>
      <c r="AF713" s="72">
        <v>0</v>
      </c>
      <c r="AG713" s="72">
        <v>0</v>
      </c>
      <c r="AH713" s="72">
        <v>0</v>
      </c>
      <c r="AI713" s="72">
        <v>244</v>
      </c>
      <c r="AJ713" s="72">
        <v>61</v>
      </c>
      <c r="AK713" s="72">
        <v>305</v>
      </c>
      <c r="AL713" s="72">
        <v>0</v>
      </c>
      <c r="AM713" s="72">
        <v>0</v>
      </c>
    </row>
    <row r="714" spans="1:39" ht="16.5" thickTop="1" x14ac:dyDescent="0.25">
      <c r="A714" s="75" t="s">
        <v>296</v>
      </c>
      <c r="B714" s="67">
        <v>2013</v>
      </c>
      <c r="C714" s="69"/>
      <c r="D714" s="68" t="s">
        <v>192</v>
      </c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  <c r="AA714" s="69"/>
      <c r="AB714" s="69"/>
      <c r="AC714" s="69"/>
      <c r="AD714" s="69"/>
      <c r="AE714" s="69"/>
      <c r="AF714" s="69"/>
      <c r="AG714" s="69"/>
      <c r="AH714" s="69"/>
      <c r="AI714" s="69"/>
      <c r="AJ714" s="69"/>
      <c r="AK714" s="69"/>
      <c r="AL714" s="69"/>
      <c r="AM714" s="69"/>
    </row>
    <row r="715" spans="1:39" x14ac:dyDescent="0.25">
      <c r="A715" s="75" t="s">
        <v>296</v>
      </c>
      <c r="B715" s="101"/>
      <c r="C715" s="102">
        <v>41364</v>
      </c>
      <c r="D715" s="103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  <c r="AA715" s="75"/>
      <c r="AB715" s="75"/>
      <c r="AC715" s="75"/>
      <c r="AD715" s="75"/>
      <c r="AE715" s="75"/>
      <c r="AF715" s="75"/>
      <c r="AG715" s="75"/>
      <c r="AH715" s="75"/>
      <c r="AI715" s="75"/>
      <c r="AJ715" s="75"/>
      <c r="AK715" s="75"/>
      <c r="AL715" s="75"/>
      <c r="AM715" s="75"/>
    </row>
    <row r="716" spans="1:39" x14ac:dyDescent="0.25">
      <c r="A716" s="75" t="s">
        <v>296</v>
      </c>
      <c r="B716" s="101"/>
      <c r="C716" s="102">
        <v>41455</v>
      </c>
      <c r="D716" s="103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  <c r="AA716" s="75"/>
      <c r="AB716" s="75"/>
      <c r="AC716" s="75"/>
      <c r="AD716" s="75"/>
      <c r="AE716" s="75"/>
      <c r="AF716" s="75"/>
      <c r="AG716" s="75"/>
      <c r="AH716" s="75"/>
      <c r="AI716" s="75"/>
      <c r="AJ716" s="75"/>
      <c r="AK716" s="75"/>
      <c r="AL716" s="75"/>
      <c r="AM716" s="75"/>
    </row>
    <row r="717" spans="1:39" x14ac:dyDescent="0.25">
      <c r="A717" s="75" t="s">
        <v>296</v>
      </c>
      <c r="B717" s="101"/>
      <c r="C717" s="102">
        <v>41547</v>
      </c>
      <c r="D717" s="103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  <c r="AA717" s="75"/>
      <c r="AB717" s="75"/>
      <c r="AC717" s="75"/>
      <c r="AD717" s="75"/>
      <c r="AE717" s="75"/>
      <c r="AF717" s="75"/>
      <c r="AG717" s="75"/>
      <c r="AH717" s="75"/>
      <c r="AI717" s="75"/>
      <c r="AJ717" s="75"/>
      <c r="AK717" s="75"/>
      <c r="AL717" s="75"/>
      <c r="AM717" s="75"/>
    </row>
    <row r="718" spans="1:39" x14ac:dyDescent="0.25">
      <c r="A718" s="75" t="s">
        <v>296</v>
      </c>
      <c r="B718" s="101"/>
      <c r="C718" s="102">
        <v>41639</v>
      </c>
      <c r="D718" s="103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  <c r="AA718" s="75"/>
      <c r="AB718" s="75"/>
      <c r="AC718" s="75"/>
      <c r="AD718" s="75"/>
      <c r="AE718" s="75"/>
      <c r="AF718" s="75"/>
      <c r="AG718" s="75"/>
      <c r="AH718" s="75"/>
      <c r="AI718" s="75"/>
      <c r="AJ718" s="75"/>
      <c r="AK718" s="75"/>
      <c r="AL718" s="75"/>
      <c r="AM718" s="75"/>
    </row>
    <row r="719" spans="1:39" x14ac:dyDescent="0.25">
      <c r="A719" s="75" t="s">
        <v>296</v>
      </c>
      <c r="B719" s="101">
        <v>2013</v>
      </c>
      <c r="C719" s="102"/>
      <c r="D719" s="103" t="s">
        <v>253</v>
      </c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  <c r="AA719" s="75"/>
      <c r="AB719" s="75"/>
      <c r="AC719" s="75"/>
      <c r="AD719" s="75"/>
      <c r="AE719" s="75"/>
      <c r="AF719" s="75"/>
      <c r="AG719" s="75"/>
      <c r="AH719" s="75"/>
      <c r="AI719" s="75"/>
      <c r="AJ719" s="75"/>
      <c r="AK719" s="75"/>
      <c r="AL719" s="75"/>
      <c r="AM719" s="75"/>
    </row>
    <row r="720" spans="1:39" x14ac:dyDescent="0.25">
      <c r="A720" s="75" t="s">
        <v>296</v>
      </c>
      <c r="B720" s="101"/>
      <c r="C720" s="102">
        <v>41364</v>
      </c>
      <c r="D720" s="103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  <c r="AA720" s="75"/>
      <c r="AB720" s="75"/>
      <c r="AC720" s="75"/>
      <c r="AD720" s="75"/>
      <c r="AE720" s="75"/>
      <c r="AF720" s="75"/>
      <c r="AG720" s="75"/>
      <c r="AH720" s="75"/>
      <c r="AI720" s="75"/>
      <c r="AJ720" s="75"/>
      <c r="AK720" s="75"/>
      <c r="AL720" s="75"/>
      <c r="AM720" s="75"/>
    </row>
    <row r="721" spans="1:39" x14ac:dyDescent="0.25">
      <c r="A721" s="75" t="s">
        <v>296</v>
      </c>
      <c r="B721" s="101"/>
      <c r="C721" s="102">
        <v>41455</v>
      </c>
      <c r="D721" s="103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  <c r="AA721" s="75"/>
      <c r="AB721" s="75"/>
      <c r="AC721" s="75"/>
      <c r="AD721" s="75"/>
      <c r="AE721" s="75"/>
      <c r="AF721" s="75"/>
      <c r="AG721" s="75"/>
      <c r="AH721" s="75"/>
      <c r="AI721" s="75"/>
      <c r="AJ721" s="75"/>
      <c r="AK721" s="75"/>
      <c r="AL721" s="75"/>
      <c r="AM721" s="75"/>
    </row>
    <row r="722" spans="1:39" x14ac:dyDescent="0.25">
      <c r="A722" s="75" t="s">
        <v>296</v>
      </c>
      <c r="B722" s="101"/>
      <c r="C722" s="102">
        <v>41547</v>
      </c>
      <c r="D722" s="103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  <c r="AA722" s="75"/>
      <c r="AB722" s="75"/>
      <c r="AC722" s="75"/>
      <c r="AD722" s="75"/>
      <c r="AE722" s="75"/>
      <c r="AF722" s="75"/>
      <c r="AG722" s="75"/>
      <c r="AH722" s="75"/>
      <c r="AI722" s="75"/>
      <c r="AJ722" s="75"/>
      <c r="AK722" s="75"/>
      <c r="AL722" s="75"/>
      <c r="AM722" s="75"/>
    </row>
    <row r="723" spans="1:39" x14ac:dyDescent="0.25">
      <c r="A723" s="75" t="s">
        <v>296</v>
      </c>
      <c r="B723" s="101"/>
      <c r="C723" s="102">
        <v>41639</v>
      </c>
      <c r="D723" s="103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  <c r="AA723" s="75"/>
      <c r="AB723" s="75"/>
      <c r="AC723" s="75"/>
      <c r="AD723" s="75"/>
      <c r="AE723" s="75"/>
      <c r="AF723" s="75"/>
      <c r="AG723" s="75"/>
      <c r="AH723" s="75"/>
      <c r="AI723" s="75"/>
      <c r="AJ723" s="75"/>
      <c r="AK723" s="75"/>
      <c r="AL723" s="75"/>
      <c r="AM723" s="75"/>
    </row>
    <row r="724" spans="1:39" x14ac:dyDescent="0.25">
      <c r="A724" s="75" t="s">
        <v>296</v>
      </c>
      <c r="B724" s="101">
        <v>2013</v>
      </c>
      <c r="C724" s="102"/>
      <c r="D724" s="103" t="s">
        <v>322</v>
      </c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  <c r="AA724" s="75"/>
      <c r="AB724" s="75"/>
      <c r="AC724" s="75"/>
      <c r="AD724" s="75"/>
      <c r="AE724" s="75"/>
      <c r="AF724" s="75"/>
      <c r="AG724" s="75"/>
      <c r="AH724" s="75"/>
      <c r="AI724" s="75"/>
      <c r="AJ724" s="75"/>
      <c r="AK724" s="75"/>
      <c r="AL724" s="75"/>
      <c r="AM724" s="75"/>
    </row>
    <row r="725" spans="1:39" x14ac:dyDescent="0.25">
      <c r="A725" s="75" t="s">
        <v>296</v>
      </c>
      <c r="B725" s="101"/>
      <c r="C725" s="102">
        <v>41364</v>
      </c>
      <c r="D725" s="103"/>
      <c r="E725" s="75">
        <v>26</v>
      </c>
      <c r="F725" s="75">
        <v>0</v>
      </c>
      <c r="G725" s="74">
        <v>26</v>
      </c>
      <c r="H725" s="74">
        <v>0</v>
      </c>
      <c r="I725" s="74">
        <v>0</v>
      </c>
      <c r="J725" s="74">
        <v>0</v>
      </c>
      <c r="K725" s="74">
        <v>0</v>
      </c>
      <c r="L725" s="74">
        <v>0</v>
      </c>
      <c r="M725" s="74">
        <v>0</v>
      </c>
      <c r="N725" s="74">
        <v>57</v>
      </c>
      <c r="O725" s="74">
        <v>16</v>
      </c>
      <c r="P725" s="74">
        <v>73</v>
      </c>
      <c r="Q725" s="74">
        <v>0</v>
      </c>
      <c r="R725" s="74">
        <v>0</v>
      </c>
      <c r="S725" s="74">
        <v>0</v>
      </c>
      <c r="T725" s="74">
        <v>0</v>
      </c>
      <c r="U725" s="74">
        <v>0</v>
      </c>
      <c r="V725" s="74">
        <v>0</v>
      </c>
      <c r="W725" s="74">
        <v>0</v>
      </c>
      <c r="X725" s="74">
        <v>0</v>
      </c>
      <c r="Y725" s="74">
        <v>0</v>
      </c>
      <c r="Z725" s="74">
        <v>0</v>
      </c>
      <c r="AA725" s="74">
        <v>0</v>
      </c>
      <c r="AB725" s="74">
        <v>0</v>
      </c>
      <c r="AC725" s="74">
        <v>0</v>
      </c>
      <c r="AD725" s="74">
        <v>0</v>
      </c>
      <c r="AE725" s="74">
        <v>0</v>
      </c>
      <c r="AF725" s="74">
        <v>0</v>
      </c>
      <c r="AG725" s="74">
        <v>0</v>
      </c>
      <c r="AH725" s="74">
        <v>0</v>
      </c>
      <c r="AI725" s="74">
        <v>83</v>
      </c>
      <c r="AJ725" s="74">
        <v>16</v>
      </c>
      <c r="AK725" s="74">
        <v>99</v>
      </c>
      <c r="AL725" s="74">
        <v>0</v>
      </c>
      <c r="AM725" s="74">
        <v>0</v>
      </c>
    </row>
    <row r="726" spans="1:39" x14ac:dyDescent="0.25">
      <c r="A726" s="75" t="s">
        <v>296</v>
      </c>
      <c r="B726" s="101"/>
      <c r="C726" s="102">
        <v>41455</v>
      </c>
      <c r="D726" s="103"/>
      <c r="E726" s="75">
        <v>23</v>
      </c>
      <c r="F726" s="75">
        <v>0</v>
      </c>
      <c r="G726" s="74">
        <v>23</v>
      </c>
      <c r="H726" s="74">
        <v>0</v>
      </c>
      <c r="I726" s="74">
        <v>0</v>
      </c>
      <c r="J726" s="74">
        <v>0</v>
      </c>
      <c r="K726" s="74">
        <v>0</v>
      </c>
      <c r="L726" s="74">
        <v>0</v>
      </c>
      <c r="M726" s="74">
        <v>0</v>
      </c>
      <c r="N726" s="74">
        <v>66</v>
      </c>
      <c r="O726" s="74">
        <v>9</v>
      </c>
      <c r="P726" s="74">
        <v>75</v>
      </c>
      <c r="Q726" s="74">
        <v>0</v>
      </c>
      <c r="R726" s="74">
        <v>0</v>
      </c>
      <c r="S726" s="74">
        <v>0</v>
      </c>
      <c r="T726" s="74">
        <v>0</v>
      </c>
      <c r="U726" s="74">
        <v>0</v>
      </c>
      <c r="V726" s="74">
        <v>0</v>
      </c>
      <c r="W726" s="74">
        <v>0</v>
      </c>
      <c r="X726" s="74">
        <v>0</v>
      </c>
      <c r="Y726" s="74">
        <v>0</v>
      </c>
      <c r="Z726" s="74">
        <v>0</v>
      </c>
      <c r="AA726" s="74">
        <v>0</v>
      </c>
      <c r="AB726" s="74">
        <v>0</v>
      </c>
      <c r="AC726" s="74">
        <v>0</v>
      </c>
      <c r="AD726" s="74">
        <v>0</v>
      </c>
      <c r="AE726" s="74">
        <v>0</v>
      </c>
      <c r="AF726" s="74">
        <v>0</v>
      </c>
      <c r="AG726" s="74">
        <v>0</v>
      </c>
      <c r="AH726" s="74">
        <v>0</v>
      </c>
      <c r="AI726" s="74">
        <v>89</v>
      </c>
      <c r="AJ726" s="74">
        <v>9</v>
      </c>
      <c r="AK726" s="74">
        <v>98</v>
      </c>
      <c r="AL726" s="74">
        <v>0</v>
      </c>
      <c r="AM726" s="74">
        <v>0</v>
      </c>
    </row>
    <row r="727" spans="1:39" x14ac:dyDescent="0.25">
      <c r="A727" s="75" t="s">
        <v>296</v>
      </c>
      <c r="B727" s="101"/>
      <c r="C727" s="102">
        <v>41547</v>
      </c>
      <c r="D727" s="103"/>
      <c r="E727" s="75">
        <v>2</v>
      </c>
      <c r="F727" s="75">
        <v>0</v>
      </c>
      <c r="G727" s="74">
        <v>2</v>
      </c>
      <c r="H727" s="74">
        <v>0</v>
      </c>
      <c r="I727" s="74">
        <v>0</v>
      </c>
      <c r="J727" s="74">
        <v>0</v>
      </c>
      <c r="K727" s="74">
        <v>0</v>
      </c>
      <c r="L727" s="74">
        <v>0</v>
      </c>
      <c r="M727" s="74">
        <v>0</v>
      </c>
      <c r="N727" s="74">
        <v>61</v>
      </c>
      <c r="O727" s="74">
        <v>6</v>
      </c>
      <c r="P727" s="74">
        <v>67</v>
      </c>
      <c r="Q727" s="74">
        <v>0</v>
      </c>
      <c r="R727" s="74">
        <v>0</v>
      </c>
      <c r="S727" s="74">
        <v>0</v>
      </c>
      <c r="T727" s="74">
        <v>0</v>
      </c>
      <c r="U727" s="74">
        <v>0</v>
      </c>
      <c r="V727" s="74">
        <v>0</v>
      </c>
      <c r="W727" s="74">
        <v>0</v>
      </c>
      <c r="X727" s="74">
        <v>0</v>
      </c>
      <c r="Y727" s="74">
        <v>0</v>
      </c>
      <c r="Z727" s="74">
        <v>0</v>
      </c>
      <c r="AA727" s="74">
        <v>0</v>
      </c>
      <c r="AB727" s="74">
        <v>0</v>
      </c>
      <c r="AC727" s="74">
        <v>0</v>
      </c>
      <c r="AD727" s="74">
        <v>0</v>
      </c>
      <c r="AE727" s="74">
        <v>0</v>
      </c>
      <c r="AF727" s="74">
        <v>0</v>
      </c>
      <c r="AG727" s="74">
        <v>0</v>
      </c>
      <c r="AH727" s="74">
        <v>0</v>
      </c>
      <c r="AI727" s="74">
        <v>63</v>
      </c>
      <c r="AJ727" s="74">
        <v>6</v>
      </c>
      <c r="AK727" s="74">
        <v>69</v>
      </c>
      <c r="AL727" s="74">
        <v>0</v>
      </c>
      <c r="AM727" s="74">
        <v>0</v>
      </c>
    </row>
    <row r="728" spans="1:39" x14ac:dyDescent="0.25">
      <c r="A728" s="75" t="s">
        <v>296</v>
      </c>
      <c r="B728" s="101"/>
      <c r="C728" s="102">
        <v>41639</v>
      </c>
      <c r="D728" s="103"/>
      <c r="E728" s="74">
        <v>1</v>
      </c>
      <c r="F728" s="74">
        <v>0</v>
      </c>
      <c r="G728" s="74">
        <v>1</v>
      </c>
      <c r="H728" s="74">
        <v>0</v>
      </c>
      <c r="I728" s="74">
        <v>0</v>
      </c>
      <c r="J728" s="74">
        <v>0</v>
      </c>
      <c r="K728" s="74">
        <v>0</v>
      </c>
      <c r="L728" s="74">
        <v>0</v>
      </c>
      <c r="M728" s="74">
        <v>0</v>
      </c>
      <c r="N728" s="74">
        <v>50</v>
      </c>
      <c r="O728" s="74">
        <v>9</v>
      </c>
      <c r="P728" s="74">
        <v>59</v>
      </c>
      <c r="Q728" s="74">
        <v>0</v>
      </c>
      <c r="R728" s="74">
        <v>0</v>
      </c>
      <c r="S728" s="74">
        <v>0</v>
      </c>
      <c r="T728" s="74">
        <v>0</v>
      </c>
      <c r="U728" s="74">
        <v>0</v>
      </c>
      <c r="V728" s="74">
        <v>0</v>
      </c>
      <c r="W728" s="74">
        <v>0</v>
      </c>
      <c r="X728" s="74">
        <v>0</v>
      </c>
      <c r="Y728" s="74">
        <v>0</v>
      </c>
      <c r="Z728" s="74">
        <v>0</v>
      </c>
      <c r="AA728" s="74">
        <v>0</v>
      </c>
      <c r="AB728" s="74">
        <v>0</v>
      </c>
      <c r="AC728" s="74">
        <v>0</v>
      </c>
      <c r="AD728" s="74">
        <v>0</v>
      </c>
      <c r="AE728" s="74">
        <v>0</v>
      </c>
      <c r="AF728" s="74">
        <v>0</v>
      </c>
      <c r="AG728" s="74">
        <v>0</v>
      </c>
      <c r="AH728" s="74">
        <v>0</v>
      </c>
      <c r="AI728" s="74">
        <v>51</v>
      </c>
      <c r="AJ728" s="74">
        <v>9</v>
      </c>
      <c r="AK728" s="74">
        <v>60</v>
      </c>
      <c r="AL728" s="74">
        <v>0</v>
      </c>
      <c r="AM728" s="74">
        <v>0</v>
      </c>
    </row>
    <row r="729" spans="1:39" ht="16.5" thickBot="1" x14ac:dyDescent="0.3">
      <c r="A729" s="75" t="s">
        <v>296</v>
      </c>
      <c r="B729" s="70"/>
      <c r="C729" s="157"/>
      <c r="D729" s="158" t="s">
        <v>323</v>
      </c>
      <c r="E729" s="72">
        <v>52</v>
      </c>
      <c r="F729" s="72">
        <v>0</v>
      </c>
      <c r="G729" s="72">
        <v>52</v>
      </c>
      <c r="H729" s="72">
        <v>0</v>
      </c>
      <c r="I729" s="72">
        <v>0</v>
      </c>
      <c r="J729" s="72">
        <v>0</v>
      </c>
      <c r="K729" s="72">
        <v>0</v>
      </c>
      <c r="L729" s="72">
        <v>0</v>
      </c>
      <c r="M729" s="72">
        <v>0</v>
      </c>
      <c r="N729" s="72">
        <v>234</v>
      </c>
      <c r="O729" s="72">
        <v>40</v>
      </c>
      <c r="P729" s="72">
        <v>274</v>
      </c>
      <c r="Q729" s="72">
        <v>0</v>
      </c>
      <c r="R729" s="72">
        <v>0</v>
      </c>
      <c r="S729" s="72">
        <v>0</v>
      </c>
      <c r="T729" s="72">
        <v>0</v>
      </c>
      <c r="U729" s="72">
        <v>0</v>
      </c>
      <c r="V729" s="72">
        <v>0</v>
      </c>
      <c r="W729" s="72">
        <v>0</v>
      </c>
      <c r="X729" s="72">
        <v>0</v>
      </c>
      <c r="Y729" s="72">
        <v>0</v>
      </c>
      <c r="Z729" s="72">
        <v>0</v>
      </c>
      <c r="AA729" s="72">
        <v>0</v>
      </c>
      <c r="AB729" s="72">
        <v>0</v>
      </c>
      <c r="AC729" s="72">
        <v>0</v>
      </c>
      <c r="AD729" s="72">
        <v>0</v>
      </c>
      <c r="AE729" s="72">
        <v>0</v>
      </c>
      <c r="AF729" s="72">
        <v>0</v>
      </c>
      <c r="AG729" s="72">
        <v>0</v>
      </c>
      <c r="AH729" s="72">
        <v>0</v>
      </c>
      <c r="AI729" s="72">
        <v>286</v>
      </c>
      <c r="AJ729" s="72">
        <v>40</v>
      </c>
      <c r="AK729" s="72">
        <v>326</v>
      </c>
      <c r="AL729" s="72">
        <v>0</v>
      </c>
      <c r="AM729" s="72">
        <v>0</v>
      </c>
    </row>
    <row r="730" spans="1:39" ht="16.5" thickTop="1" x14ac:dyDescent="0.25">
      <c r="A730" s="75" t="s">
        <v>296</v>
      </c>
      <c r="B730" s="101">
        <v>2014</v>
      </c>
      <c r="C730" s="75"/>
      <c r="D730" s="76" t="s">
        <v>192</v>
      </c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  <c r="AA730" s="75"/>
      <c r="AB730" s="75"/>
      <c r="AC730" s="75"/>
      <c r="AD730" s="75"/>
      <c r="AE730" s="75"/>
      <c r="AF730" s="75"/>
      <c r="AG730" s="75"/>
      <c r="AH730" s="75"/>
      <c r="AI730" s="75"/>
      <c r="AJ730" s="75"/>
      <c r="AK730" s="75"/>
      <c r="AL730" s="75"/>
      <c r="AM730" s="75"/>
    </row>
    <row r="731" spans="1:39" x14ac:dyDescent="0.25">
      <c r="A731" s="75" t="s">
        <v>296</v>
      </c>
      <c r="B731" s="101"/>
      <c r="C731" s="102">
        <v>41729</v>
      </c>
      <c r="D731" s="103"/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97"/>
      <c r="S731" s="97"/>
      <c r="T731" s="97"/>
      <c r="U731" s="97"/>
      <c r="V731" s="97"/>
      <c r="W731" s="97"/>
      <c r="X731" s="97"/>
      <c r="Y731" s="97"/>
      <c r="Z731" s="97"/>
      <c r="AA731" s="97"/>
      <c r="AB731" s="97"/>
      <c r="AC731" s="97"/>
      <c r="AD731" s="97"/>
      <c r="AE731" s="97"/>
      <c r="AF731" s="97"/>
      <c r="AG731" s="97"/>
      <c r="AH731" s="97"/>
      <c r="AI731" s="97"/>
      <c r="AJ731" s="97"/>
      <c r="AK731" s="97"/>
      <c r="AL731" s="97"/>
      <c r="AM731" s="75"/>
    </row>
    <row r="732" spans="1:39" x14ac:dyDescent="0.25">
      <c r="A732" s="75" t="s">
        <v>296</v>
      </c>
      <c r="B732" s="101"/>
      <c r="C732" s="102">
        <v>41820</v>
      </c>
      <c r="D732" s="103"/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97"/>
      <c r="S732" s="97"/>
      <c r="T732" s="97"/>
      <c r="U732" s="97"/>
      <c r="V732" s="97"/>
      <c r="W732" s="97"/>
      <c r="X732" s="97"/>
      <c r="Y732" s="97"/>
      <c r="Z732" s="97"/>
      <c r="AA732" s="97"/>
      <c r="AB732" s="97"/>
      <c r="AC732" s="97"/>
      <c r="AD732" s="97"/>
      <c r="AE732" s="97"/>
      <c r="AF732" s="97"/>
      <c r="AG732" s="97"/>
      <c r="AH732" s="97"/>
      <c r="AI732" s="97"/>
      <c r="AJ732" s="97"/>
      <c r="AK732" s="97"/>
      <c r="AL732" s="97"/>
      <c r="AM732" s="75"/>
    </row>
    <row r="733" spans="1:39" x14ac:dyDescent="0.25">
      <c r="A733" s="75" t="s">
        <v>296</v>
      </c>
      <c r="B733" s="101"/>
      <c r="C733" s="102">
        <v>41912</v>
      </c>
      <c r="D733" s="103"/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97"/>
      <c r="S733" s="97"/>
      <c r="T733" s="97"/>
      <c r="U733" s="97"/>
      <c r="V733" s="97"/>
      <c r="W733" s="97"/>
      <c r="X733" s="97"/>
      <c r="Y733" s="97"/>
      <c r="Z733" s="97"/>
      <c r="AA733" s="97"/>
      <c r="AB733" s="97"/>
      <c r="AC733" s="97"/>
      <c r="AD733" s="97"/>
      <c r="AE733" s="97"/>
      <c r="AF733" s="97"/>
      <c r="AG733" s="97"/>
      <c r="AH733" s="97"/>
      <c r="AI733" s="97"/>
      <c r="AJ733" s="97"/>
      <c r="AK733" s="97"/>
      <c r="AL733" s="97"/>
      <c r="AM733" s="75"/>
    </row>
    <row r="734" spans="1:39" x14ac:dyDescent="0.25">
      <c r="A734" s="75" t="s">
        <v>296</v>
      </c>
      <c r="B734" s="101"/>
      <c r="C734" s="102">
        <v>42004</v>
      </c>
      <c r="D734" s="103"/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97"/>
      <c r="S734" s="97"/>
      <c r="T734" s="97"/>
      <c r="U734" s="97"/>
      <c r="V734" s="97"/>
      <c r="W734" s="97"/>
      <c r="X734" s="97"/>
      <c r="Y734" s="97"/>
      <c r="Z734" s="97"/>
      <c r="AA734" s="97"/>
      <c r="AB734" s="97"/>
      <c r="AC734" s="97"/>
      <c r="AD734" s="97"/>
      <c r="AE734" s="97"/>
      <c r="AF734" s="97"/>
      <c r="AG734" s="97"/>
      <c r="AH734" s="97"/>
      <c r="AI734" s="97"/>
      <c r="AJ734" s="97"/>
      <c r="AK734" s="97"/>
      <c r="AL734" s="97"/>
      <c r="AM734" s="75"/>
    </row>
    <row r="735" spans="1:39" x14ac:dyDescent="0.25">
      <c r="A735" s="75" t="s">
        <v>296</v>
      </c>
      <c r="B735" s="101">
        <v>2014</v>
      </c>
      <c r="C735" s="102"/>
      <c r="D735" s="103" t="s">
        <v>253</v>
      </c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  <c r="AA735" s="75"/>
      <c r="AB735" s="75"/>
      <c r="AC735" s="75"/>
      <c r="AD735" s="75"/>
      <c r="AE735" s="75"/>
      <c r="AF735" s="75"/>
      <c r="AG735" s="75"/>
      <c r="AH735" s="75"/>
      <c r="AI735" s="75"/>
      <c r="AJ735" s="75"/>
      <c r="AK735" s="75"/>
      <c r="AL735" s="75"/>
      <c r="AM735" s="75"/>
    </row>
    <row r="736" spans="1:39" x14ac:dyDescent="0.25">
      <c r="A736" s="75" t="s">
        <v>296</v>
      </c>
      <c r="B736" s="101"/>
      <c r="C736" s="102">
        <v>41729</v>
      </c>
      <c r="D736" s="103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  <c r="AA736" s="75"/>
      <c r="AB736" s="75"/>
      <c r="AC736" s="75"/>
      <c r="AD736" s="75"/>
      <c r="AE736" s="75"/>
      <c r="AF736" s="75"/>
      <c r="AG736" s="75"/>
      <c r="AH736" s="75"/>
      <c r="AI736" s="75"/>
      <c r="AJ736" s="75"/>
      <c r="AK736" s="75"/>
      <c r="AL736" s="75"/>
      <c r="AM736" s="75"/>
    </row>
    <row r="737" spans="1:39" x14ac:dyDescent="0.25">
      <c r="A737" s="75" t="s">
        <v>296</v>
      </c>
      <c r="B737" s="101"/>
      <c r="C737" s="102">
        <v>41820</v>
      </c>
      <c r="D737" s="103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  <c r="AA737" s="75"/>
      <c r="AB737" s="75"/>
      <c r="AC737" s="75"/>
      <c r="AD737" s="75"/>
      <c r="AE737" s="75"/>
      <c r="AF737" s="75"/>
      <c r="AG737" s="75"/>
      <c r="AH737" s="75"/>
      <c r="AI737" s="75"/>
      <c r="AJ737" s="75"/>
      <c r="AK737" s="75"/>
      <c r="AL737" s="75"/>
      <c r="AM737" s="75"/>
    </row>
    <row r="738" spans="1:39" x14ac:dyDescent="0.25">
      <c r="A738" s="75" t="s">
        <v>296</v>
      </c>
      <c r="B738" s="101"/>
      <c r="C738" s="102">
        <v>41912</v>
      </c>
      <c r="D738" s="103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  <c r="AA738" s="75"/>
      <c r="AB738" s="75"/>
      <c r="AC738" s="75"/>
      <c r="AD738" s="75"/>
      <c r="AE738" s="75"/>
      <c r="AF738" s="75"/>
      <c r="AG738" s="75"/>
      <c r="AH738" s="75"/>
      <c r="AI738" s="75"/>
      <c r="AJ738" s="75"/>
      <c r="AK738" s="75"/>
      <c r="AL738" s="75"/>
      <c r="AM738" s="75"/>
    </row>
    <row r="739" spans="1:39" x14ac:dyDescent="0.25">
      <c r="A739" s="75" t="s">
        <v>296</v>
      </c>
      <c r="B739" s="75"/>
      <c r="C739" s="102">
        <v>42004</v>
      </c>
      <c r="D739" s="103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  <c r="AA739" s="75"/>
      <c r="AB739" s="75"/>
      <c r="AC739" s="75"/>
      <c r="AD739" s="75"/>
      <c r="AE739" s="75"/>
      <c r="AF739" s="75"/>
      <c r="AG739" s="75"/>
      <c r="AH739" s="75"/>
      <c r="AI739" s="75"/>
      <c r="AJ739" s="75"/>
      <c r="AK739" s="75"/>
      <c r="AL739" s="75"/>
      <c r="AM739" s="97"/>
    </row>
    <row r="740" spans="1:39" x14ac:dyDescent="0.25">
      <c r="A740" s="75" t="s">
        <v>296</v>
      </c>
      <c r="B740" s="101">
        <v>2014</v>
      </c>
      <c r="C740" s="102"/>
      <c r="D740" s="103" t="s">
        <v>322</v>
      </c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  <c r="AA740" s="75"/>
      <c r="AB740" s="75"/>
      <c r="AC740" s="75"/>
      <c r="AD740" s="75"/>
      <c r="AE740" s="75"/>
      <c r="AF740" s="75"/>
      <c r="AG740" s="75"/>
      <c r="AH740" s="75"/>
      <c r="AI740" s="75"/>
      <c r="AJ740" s="75"/>
      <c r="AK740" s="75"/>
      <c r="AL740" s="75"/>
      <c r="AM740" s="97"/>
    </row>
    <row r="741" spans="1:39" x14ac:dyDescent="0.25">
      <c r="A741" s="75" t="s">
        <v>296</v>
      </c>
      <c r="B741" s="101"/>
      <c r="C741" s="102">
        <v>41729</v>
      </c>
      <c r="D741" s="103"/>
      <c r="E741" s="75">
        <v>32</v>
      </c>
      <c r="F741" s="75">
        <v>0</v>
      </c>
      <c r="G741" s="74">
        <v>32</v>
      </c>
      <c r="H741" s="74">
        <v>0</v>
      </c>
      <c r="I741" s="74">
        <v>0</v>
      </c>
      <c r="J741" s="74">
        <v>0</v>
      </c>
      <c r="K741" s="74">
        <v>0</v>
      </c>
      <c r="L741" s="74">
        <v>0</v>
      </c>
      <c r="M741" s="74">
        <v>0</v>
      </c>
      <c r="N741" s="74">
        <v>67</v>
      </c>
      <c r="O741" s="74">
        <v>4</v>
      </c>
      <c r="P741" s="74">
        <v>71</v>
      </c>
      <c r="Q741" s="74">
        <v>0</v>
      </c>
      <c r="R741" s="74">
        <v>0</v>
      </c>
      <c r="S741" s="74">
        <v>0</v>
      </c>
      <c r="T741" s="74">
        <v>0</v>
      </c>
      <c r="U741" s="74">
        <v>0</v>
      </c>
      <c r="V741" s="74">
        <v>0</v>
      </c>
      <c r="W741" s="74">
        <v>0</v>
      </c>
      <c r="X741" s="74">
        <v>0</v>
      </c>
      <c r="Y741" s="74">
        <v>0</v>
      </c>
      <c r="Z741" s="74">
        <v>0</v>
      </c>
      <c r="AA741" s="74">
        <v>0</v>
      </c>
      <c r="AB741" s="74">
        <v>0</v>
      </c>
      <c r="AC741" s="74">
        <v>0</v>
      </c>
      <c r="AD741" s="74">
        <v>0</v>
      </c>
      <c r="AE741" s="74">
        <v>0</v>
      </c>
      <c r="AF741" s="74">
        <v>0</v>
      </c>
      <c r="AG741" s="74">
        <v>0</v>
      </c>
      <c r="AH741" s="74">
        <v>0</v>
      </c>
      <c r="AI741" s="74">
        <v>99</v>
      </c>
      <c r="AJ741" s="74">
        <v>4</v>
      </c>
      <c r="AK741" s="74">
        <v>103</v>
      </c>
      <c r="AL741" s="74">
        <v>26</v>
      </c>
      <c r="AM741" s="74">
        <v>26</v>
      </c>
    </row>
    <row r="742" spans="1:39" x14ac:dyDescent="0.25">
      <c r="A742" s="75" t="s">
        <v>296</v>
      </c>
      <c r="B742" s="101"/>
      <c r="C742" s="102">
        <v>41820</v>
      </c>
      <c r="D742" s="103"/>
      <c r="E742" s="75">
        <v>5</v>
      </c>
      <c r="F742" s="75">
        <v>0</v>
      </c>
      <c r="G742" s="74">
        <v>5</v>
      </c>
      <c r="H742" s="74">
        <v>0</v>
      </c>
      <c r="I742" s="74">
        <v>0</v>
      </c>
      <c r="J742" s="74">
        <v>0</v>
      </c>
      <c r="K742" s="74">
        <v>0</v>
      </c>
      <c r="L742" s="74">
        <v>0</v>
      </c>
      <c r="M742" s="74">
        <v>0</v>
      </c>
      <c r="N742" s="74">
        <v>43</v>
      </c>
      <c r="O742" s="74">
        <v>14</v>
      </c>
      <c r="P742" s="74">
        <v>57</v>
      </c>
      <c r="Q742" s="74">
        <v>0</v>
      </c>
      <c r="R742" s="74">
        <v>0</v>
      </c>
      <c r="S742" s="74">
        <v>0</v>
      </c>
      <c r="T742" s="74">
        <v>0</v>
      </c>
      <c r="U742" s="74">
        <v>0</v>
      </c>
      <c r="V742" s="74">
        <v>0</v>
      </c>
      <c r="W742" s="74">
        <v>0</v>
      </c>
      <c r="X742" s="74">
        <v>0</v>
      </c>
      <c r="Y742" s="74">
        <v>0</v>
      </c>
      <c r="Z742" s="74">
        <v>0</v>
      </c>
      <c r="AA742" s="74">
        <v>0</v>
      </c>
      <c r="AB742" s="74">
        <v>0</v>
      </c>
      <c r="AC742" s="74">
        <v>0</v>
      </c>
      <c r="AD742" s="74">
        <v>0</v>
      </c>
      <c r="AE742" s="74">
        <v>0</v>
      </c>
      <c r="AF742" s="74">
        <v>0</v>
      </c>
      <c r="AG742" s="74">
        <v>0</v>
      </c>
      <c r="AH742" s="74">
        <v>0</v>
      </c>
      <c r="AI742" s="74">
        <v>48</v>
      </c>
      <c r="AJ742" s="74">
        <v>14</v>
      </c>
      <c r="AK742" s="74">
        <v>62</v>
      </c>
      <c r="AL742" s="74">
        <v>27</v>
      </c>
      <c r="AM742" s="74">
        <v>27</v>
      </c>
    </row>
    <row r="743" spans="1:39" x14ac:dyDescent="0.25">
      <c r="A743" s="75" t="s">
        <v>296</v>
      </c>
      <c r="B743" s="101"/>
      <c r="C743" s="102">
        <v>41912</v>
      </c>
      <c r="D743" s="103"/>
      <c r="E743" s="75">
        <v>5</v>
      </c>
      <c r="F743" s="75">
        <v>0</v>
      </c>
      <c r="G743" s="74">
        <v>5</v>
      </c>
      <c r="H743" s="74">
        <v>0</v>
      </c>
      <c r="I743" s="74">
        <v>0</v>
      </c>
      <c r="J743" s="74">
        <v>0</v>
      </c>
      <c r="K743" s="74">
        <v>0</v>
      </c>
      <c r="L743" s="74">
        <v>0</v>
      </c>
      <c r="M743" s="74">
        <v>0</v>
      </c>
      <c r="N743" s="74">
        <v>51</v>
      </c>
      <c r="O743" s="74">
        <v>9</v>
      </c>
      <c r="P743" s="74">
        <v>60</v>
      </c>
      <c r="Q743" s="74">
        <v>0</v>
      </c>
      <c r="R743" s="74">
        <v>0</v>
      </c>
      <c r="S743" s="74">
        <v>0</v>
      </c>
      <c r="T743" s="74">
        <v>0</v>
      </c>
      <c r="U743" s="74">
        <v>0</v>
      </c>
      <c r="V743" s="74">
        <v>0</v>
      </c>
      <c r="W743" s="74">
        <v>0</v>
      </c>
      <c r="X743" s="74">
        <v>0</v>
      </c>
      <c r="Y743" s="74">
        <v>0</v>
      </c>
      <c r="Z743" s="74">
        <v>0</v>
      </c>
      <c r="AA743" s="74">
        <v>0</v>
      </c>
      <c r="AB743" s="74">
        <v>0</v>
      </c>
      <c r="AC743" s="74">
        <v>0</v>
      </c>
      <c r="AD743" s="74">
        <v>0</v>
      </c>
      <c r="AE743" s="74">
        <v>0</v>
      </c>
      <c r="AF743" s="74">
        <v>0</v>
      </c>
      <c r="AG743" s="74">
        <v>0</v>
      </c>
      <c r="AH743" s="74">
        <v>0</v>
      </c>
      <c r="AI743" s="74">
        <v>56</v>
      </c>
      <c r="AJ743" s="74">
        <v>9</v>
      </c>
      <c r="AK743" s="74">
        <v>65</v>
      </c>
      <c r="AL743" s="74">
        <v>19</v>
      </c>
      <c r="AM743" s="74">
        <v>19</v>
      </c>
    </row>
    <row r="744" spans="1:39" x14ac:dyDescent="0.25">
      <c r="A744" s="75" t="s">
        <v>296</v>
      </c>
      <c r="B744" s="75"/>
      <c r="C744" s="102">
        <v>42004</v>
      </c>
      <c r="D744" s="103"/>
      <c r="E744" s="75">
        <v>2</v>
      </c>
      <c r="F744" s="75">
        <v>0</v>
      </c>
      <c r="G744" s="74">
        <v>2</v>
      </c>
      <c r="H744" s="74">
        <v>0</v>
      </c>
      <c r="I744" s="74">
        <v>0</v>
      </c>
      <c r="J744" s="74">
        <v>0</v>
      </c>
      <c r="K744" s="74">
        <v>0</v>
      </c>
      <c r="L744" s="74">
        <v>0</v>
      </c>
      <c r="M744" s="74">
        <v>0</v>
      </c>
      <c r="N744" s="74">
        <v>46</v>
      </c>
      <c r="O744" s="74">
        <v>19</v>
      </c>
      <c r="P744" s="74">
        <v>65</v>
      </c>
      <c r="Q744" s="74">
        <v>0</v>
      </c>
      <c r="R744" s="74">
        <v>0</v>
      </c>
      <c r="S744" s="74">
        <v>0</v>
      </c>
      <c r="T744" s="74">
        <v>0</v>
      </c>
      <c r="U744" s="74">
        <v>0</v>
      </c>
      <c r="V744" s="74">
        <v>0</v>
      </c>
      <c r="W744" s="74">
        <v>0</v>
      </c>
      <c r="X744" s="74">
        <v>0</v>
      </c>
      <c r="Y744" s="74">
        <v>0</v>
      </c>
      <c r="Z744" s="74">
        <v>0</v>
      </c>
      <c r="AA744" s="74">
        <v>0</v>
      </c>
      <c r="AB744" s="74">
        <v>0</v>
      </c>
      <c r="AC744" s="74">
        <v>0</v>
      </c>
      <c r="AD744" s="74">
        <v>0</v>
      </c>
      <c r="AE744" s="74">
        <v>0</v>
      </c>
      <c r="AF744" s="74">
        <v>0</v>
      </c>
      <c r="AG744" s="74">
        <v>0</v>
      </c>
      <c r="AH744" s="74">
        <v>0</v>
      </c>
      <c r="AI744" s="74">
        <v>48</v>
      </c>
      <c r="AJ744" s="74">
        <v>19</v>
      </c>
      <c r="AK744" s="74">
        <v>67</v>
      </c>
      <c r="AL744" s="74">
        <v>19</v>
      </c>
      <c r="AM744" s="74">
        <v>19</v>
      </c>
    </row>
    <row r="745" spans="1:39" ht="16.5" thickBot="1" x14ac:dyDescent="0.3">
      <c r="A745" s="75" t="s">
        <v>296</v>
      </c>
      <c r="B745" s="72"/>
      <c r="C745" s="72"/>
      <c r="D745" s="72" t="s">
        <v>323</v>
      </c>
      <c r="E745" s="72">
        <v>44</v>
      </c>
      <c r="F745" s="72">
        <v>0</v>
      </c>
      <c r="G745" s="72">
        <v>44</v>
      </c>
      <c r="H745" s="72">
        <v>0</v>
      </c>
      <c r="I745" s="72">
        <v>0</v>
      </c>
      <c r="J745" s="72">
        <v>0</v>
      </c>
      <c r="K745" s="72">
        <v>0</v>
      </c>
      <c r="L745" s="72">
        <v>0</v>
      </c>
      <c r="M745" s="72">
        <v>0</v>
      </c>
      <c r="N745" s="72">
        <v>207</v>
      </c>
      <c r="O745" s="72">
        <v>46</v>
      </c>
      <c r="P745" s="72">
        <v>253</v>
      </c>
      <c r="Q745" s="72">
        <v>0</v>
      </c>
      <c r="R745" s="72">
        <v>0</v>
      </c>
      <c r="S745" s="72">
        <v>0</v>
      </c>
      <c r="T745" s="72">
        <v>0</v>
      </c>
      <c r="U745" s="72">
        <v>0</v>
      </c>
      <c r="V745" s="72">
        <v>0</v>
      </c>
      <c r="W745" s="72">
        <v>0</v>
      </c>
      <c r="X745" s="72">
        <v>0</v>
      </c>
      <c r="Y745" s="72">
        <v>0</v>
      </c>
      <c r="Z745" s="72">
        <v>0</v>
      </c>
      <c r="AA745" s="72">
        <v>0</v>
      </c>
      <c r="AB745" s="72">
        <v>0</v>
      </c>
      <c r="AC745" s="72">
        <v>0</v>
      </c>
      <c r="AD745" s="72">
        <v>0</v>
      </c>
      <c r="AE745" s="72">
        <v>0</v>
      </c>
      <c r="AF745" s="72">
        <v>0</v>
      </c>
      <c r="AG745" s="72">
        <v>0</v>
      </c>
      <c r="AH745" s="72">
        <v>0</v>
      </c>
      <c r="AI745" s="72">
        <v>251</v>
      </c>
      <c r="AJ745" s="72">
        <v>46</v>
      </c>
      <c r="AK745" s="72">
        <v>297</v>
      </c>
      <c r="AL745" s="72">
        <v>91</v>
      </c>
      <c r="AM745" s="72">
        <v>91</v>
      </c>
    </row>
    <row r="746" spans="1:39" ht="16.5" thickTop="1" x14ac:dyDescent="0.25">
      <c r="A746" s="75" t="s">
        <v>298</v>
      </c>
      <c r="B746" s="67">
        <v>2012</v>
      </c>
      <c r="C746" s="69"/>
      <c r="D746" s="68" t="s">
        <v>192</v>
      </c>
      <c r="E746" s="67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  <c r="AA746" s="69"/>
      <c r="AB746" s="69"/>
      <c r="AC746" s="69"/>
      <c r="AD746" s="69"/>
      <c r="AE746" s="69"/>
      <c r="AF746" s="69"/>
      <c r="AG746" s="69"/>
      <c r="AH746" s="69"/>
      <c r="AI746" s="69"/>
      <c r="AJ746" s="69"/>
      <c r="AK746" s="69"/>
      <c r="AL746" s="69"/>
      <c r="AM746" s="69"/>
    </row>
    <row r="747" spans="1:39" x14ac:dyDescent="0.25">
      <c r="A747" s="75" t="s">
        <v>298</v>
      </c>
      <c r="B747" s="101"/>
      <c r="C747" s="102">
        <v>40999</v>
      </c>
      <c r="D747" s="103"/>
      <c r="E747" s="101">
        <v>0</v>
      </c>
      <c r="F747" s="75">
        <v>0</v>
      </c>
      <c r="G747" s="74">
        <v>0</v>
      </c>
      <c r="H747" s="74">
        <v>0</v>
      </c>
      <c r="I747" s="74">
        <v>0</v>
      </c>
      <c r="J747" s="74">
        <v>0</v>
      </c>
      <c r="K747" s="74">
        <v>0</v>
      </c>
      <c r="L747" s="74">
        <v>0</v>
      </c>
      <c r="M747" s="74">
        <v>0</v>
      </c>
      <c r="N747" s="74">
        <v>0</v>
      </c>
      <c r="O747" s="74">
        <v>0</v>
      </c>
      <c r="P747" s="74">
        <v>0</v>
      </c>
      <c r="Q747" s="74">
        <v>0</v>
      </c>
      <c r="R747" s="74">
        <v>0</v>
      </c>
      <c r="S747" s="74">
        <v>0</v>
      </c>
      <c r="T747" s="74">
        <v>0</v>
      </c>
      <c r="U747" s="74">
        <v>0</v>
      </c>
      <c r="V747" s="74">
        <v>0</v>
      </c>
      <c r="W747" s="74">
        <v>0</v>
      </c>
      <c r="X747" s="74">
        <v>0</v>
      </c>
      <c r="Y747" s="74">
        <v>0</v>
      </c>
      <c r="Z747" s="74">
        <v>0</v>
      </c>
      <c r="AA747" s="74">
        <v>0</v>
      </c>
      <c r="AB747" s="74">
        <v>0</v>
      </c>
      <c r="AC747" s="74">
        <v>0</v>
      </c>
      <c r="AD747" s="74">
        <v>0</v>
      </c>
      <c r="AE747" s="74">
        <v>0</v>
      </c>
      <c r="AF747" s="74">
        <v>0</v>
      </c>
      <c r="AG747" s="74">
        <v>0</v>
      </c>
      <c r="AH747" s="74">
        <v>0</v>
      </c>
      <c r="AI747" s="74">
        <v>0</v>
      </c>
      <c r="AJ747" s="74">
        <v>0</v>
      </c>
      <c r="AK747" s="74">
        <v>0</v>
      </c>
      <c r="AL747" s="74">
        <v>0</v>
      </c>
      <c r="AM747" s="74">
        <v>0</v>
      </c>
    </row>
    <row r="748" spans="1:39" x14ac:dyDescent="0.25">
      <c r="A748" s="75" t="s">
        <v>298</v>
      </c>
      <c r="B748" s="101"/>
      <c r="C748" s="102">
        <v>41090</v>
      </c>
      <c r="D748" s="103"/>
      <c r="E748" s="101">
        <v>0</v>
      </c>
      <c r="F748" s="75">
        <v>0</v>
      </c>
      <c r="G748" s="74">
        <v>0</v>
      </c>
      <c r="H748" s="74">
        <v>0</v>
      </c>
      <c r="I748" s="74">
        <v>0</v>
      </c>
      <c r="J748" s="74">
        <v>0</v>
      </c>
      <c r="K748" s="74">
        <v>0</v>
      </c>
      <c r="L748" s="74">
        <v>0</v>
      </c>
      <c r="M748" s="74">
        <v>0</v>
      </c>
      <c r="N748" s="74">
        <v>0</v>
      </c>
      <c r="O748" s="74">
        <v>0</v>
      </c>
      <c r="P748" s="74">
        <v>0</v>
      </c>
      <c r="Q748" s="74">
        <v>0</v>
      </c>
      <c r="R748" s="74">
        <v>0</v>
      </c>
      <c r="S748" s="74">
        <v>0</v>
      </c>
      <c r="T748" s="74">
        <v>0</v>
      </c>
      <c r="U748" s="74">
        <v>0</v>
      </c>
      <c r="V748" s="74">
        <v>0</v>
      </c>
      <c r="W748" s="74">
        <v>0</v>
      </c>
      <c r="X748" s="74">
        <v>0</v>
      </c>
      <c r="Y748" s="74">
        <v>0</v>
      </c>
      <c r="Z748" s="74">
        <v>0</v>
      </c>
      <c r="AA748" s="74">
        <v>0</v>
      </c>
      <c r="AB748" s="74">
        <v>0</v>
      </c>
      <c r="AC748" s="74">
        <v>0</v>
      </c>
      <c r="AD748" s="74">
        <v>0</v>
      </c>
      <c r="AE748" s="74">
        <v>0</v>
      </c>
      <c r="AF748" s="74">
        <v>0</v>
      </c>
      <c r="AG748" s="74">
        <v>0</v>
      </c>
      <c r="AH748" s="74">
        <v>0</v>
      </c>
      <c r="AI748" s="74">
        <v>0</v>
      </c>
      <c r="AJ748" s="74">
        <v>0</v>
      </c>
      <c r="AK748" s="74">
        <v>0</v>
      </c>
      <c r="AL748" s="74">
        <v>0</v>
      </c>
      <c r="AM748" s="74">
        <v>0</v>
      </c>
    </row>
    <row r="749" spans="1:39" x14ac:dyDescent="0.25">
      <c r="A749" s="75" t="s">
        <v>298</v>
      </c>
      <c r="B749" s="101"/>
      <c r="C749" s="102">
        <v>41182</v>
      </c>
      <c r="D749" s="103"/>
      <c r="E749" s="101">
        <v>0</v>
      </c>
      <c r="F749" s="75">
        <v>0</v>
      </c>
      <c r="G749" s="74">
        <v>0</v>
      </c>
      <c r="H749" s="74">
        <v>0</v>
      </c>
      <c r="I749" s="74">
        <v>0</v>
      </c>
      <c r="J749" s="74">
        <v>0</v>
      </c>
      <c r="K749" s="74">
        <v>0</v>
      </c>
      <c r="L749" s="74">
        <v>0</v>
      </c>
      <c r="M749" s="74">
        <v>0</v>
      </c>
      <c r="N749" s="74">
        <v>0</v>
      </c>
      <c r="O749" s="74">
        <v>0</v>
      </c>
      <c r="P749" s="74">
        <v>0</v>
      </c>
      <c r="Q749" s="74">
        <v>0</v>
      </c>
      <c r="R749" s="74">
        <v>0</v>
      </c>
      <c r="S749" s="74">
        <v>0</v>
      </c>
      <c r="T749" s="74">
        <v>0</v>
      </c>
      <c r="U749" s="74">
        <v>0</v>
      </c>
      <c r="V749" s="74">
        <v>0</v>
      </c>
      <c r="W749" s="74">
        <v>0</v>
      </c>
      <c r="X749" s="74">
        <v>0</v>
      </c>
      <c r="Y749" s="74">
        <v>0</v>
      </c>
      <c r="Z749" s="74">
        <v>0</v>
      </c>
      <c r="AA749" s="74">
        <v>0</v>
      </c>
      <c r="AB749" s="74">
        <v>0</v>
      </c>
      <c r="AC749" s="74">
        <v>0</v>
      </c>
      <c r="AD749" s="74">
        <v>0</v>
      </c>
      <c r="AE749" s="74">
        <v>0</v>
      </c>
      <c r="AF749" s="74">
        <v>0</v>
      </c>
      <c r="AG749" s="74">
        <v>0</v>
      </c>
      <c r="AH749" s="74">
        <v>0</v>
      </c>
      <c r="AI749" s="74">
        <v>0</v>
      </c>
      <c r="AJ749" s="74">
        <v>0</v>
      </c>
      <c r="AK749" s="74">
        <v>0</v>
      </c>
      <c r="AL749" s="74">
        <v>0</v>
      </c>
      <c r="AM749" s="74">
        <v>0</v>
      </c>
    </row>
    <row r="750" spans="1:39" x14ac:dyDescent="0.25">
      <c r="A750" s="75" t="s">
        <v>298</v>
      </c>
      <c r="B750" s="101"/>
      <c r="C750" s="102">
        <v>41274</v>
      </c>
      <c r="D750" s="103"/>
      <c r="E750" s="101">
        <v>0</v>
      </c>
      <c r="F750" s="75">
        <v>0</v>
      </c>
      <c r="G750" s="74">
        <v>0</v>
      </c>
      <c r="H750" s="74">
        <v>0</v>
      </c>
      <c r="I750" s="74">
        <v>0</v>
      </c>
      <c r="J750" s="74">
        <v>0</v>
      </c>
      <c r="K750" s="74">
        <v>0</v>
      </c>
      <c r="L750" s="74">
        <v>0</v>
      </c>
      <c r="M750" s="74">
        <v>0</v>
      </c>
      <c r="N750" s="74">
        <v>0</v>
      </c>
      <c r="O750" s="74">
        <v>0</v>
      </c>
      <c r="P750" s="74">
        <v>0</v>
      </c>
      <c r="Q750" s="74">
        <v>0</v>
      </c>
      <c r="R750" s="74">
        <v>0</v>
      </c>
      <c r="S750" s="74">
        <v>0</v>
      </c>
      <c r="T750" s="74">
        <v>0</v>
      </c>
      <c r="U750" s="74">
        <v>0</v>
      </c>
      <c r="V750" s="74">
        <v>0</v>
      </c>
      <c r="W750" s="74">
        <v>0</v>
      </c>
      <c r="X750" s="74">
        <v>0</v>
      </c>
      <c r="Y750" s="74">
        <v>0</v>
      </c>
      <c r="Z750" s="74">
        <v>0</v>
      </c>
      <c r="AA750" s="74">
        <v>0</v>
      </c>
      <c r="AB750" s="74">
        <v>0</v>
      </c>
      <c r="AC750" s="74">
        <v>0</v>
      </c>
      <c r="AD750" s="74">
        <v>0</v>
      </c>
      <c r="AE750" s="74">
        <v>0</v>
      </c>
      <c r="AF750" s="74">
        <v>0</v>
      </c>
      <c r="AG750" s="74">
        <v>0</v>
      </c>
      <c r="AH750" s="74">
        <v>0</v>
      </c>
      <c r="AI750" s="74">
        <v>0</v>
      </c>
      <c r="AJ750" s="74">
        <v>0</v>
      </c>
      <c r="AK750" s="74">
        <v>0</v>
      </c>
      <c r="AL750" s="74">
        <v>0</v>
      </c>
      <c r="AM750" s="74">
        <v>0</v>
      </c>
    </row>
    <row r="751" spans="1:39" x14ac:dyDescent="0.25">
      <c r="A751" s="75" t="s">
        <v>298</v>
      </c>
      <c r="B751" s="101">
        <v>2012</v>
      </c>
      <c r="C751" s="102"/>
      <c r="D751" s="103" t="s">
        <v>253</v>
      </c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4"/>
      <c r="Z751" s="75"/>
      <c r="AA751" s="75"/>
      <c r="AB751" s="75"/>
      <c r="AC751" s="75"/>
      <c r="AD751" s="75"/>
      <c r="AE751" s="75"/>
      <c r="AF751" s="75"/>
      <c r="AG751" s="75"/>
      <c r="AH751" s="75"/>
      <c r="AI751" s="75"/>
      <c r="AJ751" s="75"/>
      <c r="AK751" s="75"/>
      <c r="AL751" s="75"/>
      <c r="AM751" s="75"/>
    </row>
    <row r="752" spans="1:39" x14ac:dyDescent="0.25">
      <c r="A752" s="75" t="s">
        <v>298</v>
      </c>
      <c r="B752" s="101"/>
      <c r="C752" s="102">
        <v>40999</v>
      </c>
      <c r="D752" s="103"/>
      <c r="E752" s="74">
        <v>0</v>
      </c>
      <c r="F752" s="75">
        <v>0</v>
      </c>
      <c r="G752" s="74">
        <v>0</v>
      </c>
      <c r="H752" s="74">
        <v>0</v>
      </c>
      <c r="I752" s="74">
        <v>0</v>
      </c>
      <c r="J752" s="74">
        <v>0</v>
      </c>
      <c r="K752" s="74">
        <v>0</v>
      </c>
      <c r="L752" s="74">
        <v>0</v>
      </c>
      <c r="M752" s="74">
        <v>0</v>
      </c>
      <c r="N752" s="74">
        <v>0</v>
      </c>
      <c r="O752" s="74">
        <v>0</v>
      </c>
      <c r="P752" s="74">
        <v>0</v>
      </c>
      <c r="Q752" s="74">
        <v>0</v>
      </c>
      <c r="R752" s="74">
        <v>0</v>
      </c>
      <c r="S752" s="74">
        <v>0</v>
      </c>
      <c r="T752" s="74">
        <v>0</v>
      </c>
      <c r="U752" s="74">
        <v>0</v>
      </c>
      <c r="V752" s="74">
        <v>0</v>
      </c>
      <c r="W752" s="74">
        <v>0</v>
      </c>
      <c r="X752" s="74">
        <v>0</v>
      </c>
      <c r="Y752" s="74">
        <v>0</v>
      </c>
      <c r="Z752" s="74">
        <v>0</v>
      </c>
      <c r="AA752" s="74">
        <v>0</v>
      </c>
      <c r="AB752" s="74">
        <v>0</v>
      </c>
      <c r="AC752" s="75">
        <v>0</v>
      </c>
      <c r="AD752" s="75">
        <v>1</v>
      </c>
      <c r="AE752" s="75">
        <v>1</v>
      </c>
      <c r="AF752" s="74">
        <v>0</v>
      </c>
      <c r="AG752" s="74">
        <v>0</v>
      </c>
      <c r="AH752" s="74">
        <v>0</v>
      </c>
      <c r="AI752" s="74">
        <v>0</v>
      </c>
      <c r="AJ752" s="74">
        <v>0</v>
      </c>
      <c r="AK752" s="74">
        <v>0</v>
      </c>
      <c r="AL752" s="74">
        <v>0</v>
      </c>
      <c r="AM752" s="74">
        <v>0</v>
      </c>
    </row>
    <row r="753" spans="1:39" x14ac:dyDescent="0.25">
      <c r="A753" s="75" t="s">
        <v>298</v>
      </c>
      <c r="B753" s="101"/>
      <c r="C753" s="102">
        <v>41090</v>
      </c>
      <c r="D753" s="103"/>
      <c r="E753" s="75">
        <v>0</v>
      </c>
      <c r="F753" s="75">
        <v>3</v>
      </c>
      <c r="G753" s="75">
        <v>3</v>
      </c>
      <c r="H753" s="74">
        <v>0</v>
      </c>
      <c r="I753" s="74">
        <v>0</v>
      </c>
      <c r="J753" s="74">
        <v>0</v>
      </c>
      <c r="K753" s="74">
        <v>0</v>
      </c>
      <c r="L753" s="74">
        <v>0</v>
      </c>
      <c r="M753" s="74">
        <v>0</v>
      </c>
      <c r="N753" s="74">
        <v>0</v>
      </c>
      <c r="O753" s="74">
        <v>0</v>
      </c>
      <c r="P753" s="74">
        <v>0</v>
      </c>
      <c r="Q753" s="74">
        <v>0</v>
      </c>
      <c r="R753" s="74">
        <v>0</v>
      </c>
      <c r="S753" s="74">
        <v>0</v>
      </c>
      <c r="T753" s="74">
        <v>0</v>
      </c>
      <c r="U753" s="74">
        <v>0</v>
      </c>
      <c r="V753" s="74">
        <v>0</v>
      </c>
      <c r="W753" s="74">
        <v>0</v>
      </c>
      <c r="X753" s="74">
        <v>0</v>
      </c>
      <c r="Y753" s="74">
        <v>0</v>
      </c>
      <c r="Z753" s="74">
        <v>0</v>
      </c>
      <c r="AA753" s="74">
        <v>0</v>
      </c>
      <c r="AB753" s="74">
        <v>0</v>
      </c>
      <c r="AC753" s="74">
        <v>0</v>
      </c>
      <c r="AD753" s="74">
        <v>0</v>
      </c>
      <c r="AE753" s="74">
        <v>0</v>
      </c>
      <c r="AF753" s="74">
        <v>0</v>
      </c>
      <c r="AG753" s="74">
        <v>0</v>
      </c>
      <c r="AH753" s="74">
        <v>0</v>
      </c>
      <c r="AI753" s="74">
        <v>0</v>
      </c>
      <c r="AJ753" s="74">
        <v>0</v>
      </c>
      <c r="AK753" s="74">
        <v>0</v>
      </c>
      <c r="AL753" s="74">
        <v>0</v>
      </c>
      <c r="AM753" s="74">
        <v>0</v>
      </c>
    </row>
    <row r="754" spans="1:39" x14ac:dyDescent="0.25">
      <c r="A754" s="75" t="s">
        <v>298</v>
      </c>
      <c r="B754" s="101"/>
      <c r="C754" s="102">
        <v>41182</v>
      </c>
      <c r="D754" s="103"/>
      <c r="E754" s="74">
        <v>0</v>
      </c>
      <c r="F754" s="75">
        <v>0</v>
      </c>
      <c r="G754" s="74">
        <v>0</v>
      </c>
      <c r="H754" s="74">
        <v>0</v>
      </c>
      <c r="I754" s="74">
        <v>0</v>
      </c>
      <c r="J754" s="74">
        <v>0</v>
      </c>
      <c r="K754" s="74">
        <v>0</v>
      </c>
      <c r="L754" s="74">
        <v>0</v>
      </c>
      <c r="M754" s="74">
        <v>0</v>
      </c>
      <c r="N754" s="74">
        <v>0</v>
      </c>
      <c r="O754" s="74">
        <v>0</v>
      </c>
      <c r="P754" s="74">
        <v>0</v>
      </c>
      <c r="Q754" s="74">
        <v>0</v>
      </c>
      <c r="R754" s="74">
        <v>0</v>
      </c>
      <c r="S754" s="74">
        <v>0</v>
      </c>
      <c r="T754" s="74">
        <v>0</v>
      </c>
      <c r="U754" s="74">
        <v>0</v>
      </c>
      <c r="V754" s="74">
        <v>0</v>
      </c>
      <c r="W754" s="74">
        <v>0</v>
      </c>
      <c r="X754" s="74">
        <v>0</v>
      </c>
      <c r="Y754" s="74">
        <v>0</v>
      </c>
      <c r="Z754" s="74">
        <v>0</v>
      </c>
      <c r="AA754" s="74">
        <v>0</v>
      </c>
      <c r="AB754" s="74">
        <v>0</v>
      </c>
      <c r="AC754" s="75">
        <v>0</v>
      </c>
      <c r="AD754" s="75">
        <v>3</v>
      </c>
      <c r="AE754" s="75">
        <v>3</v>
      </c>
      <c r="AF754" s="74">
        <v>0</v>
      </c>
      <c r="AG754" s="74">
        <v>0</v>
      </c>
      <c r="AH754" s="74">
        <v>0</v>
      </c>
      <c r="AI754" s="74">
        <v>0</v>
      </c>
      <c r="AJ754" s="74">
        <v>0</v>
      </c>
      <c r="AK754" s="74">
        <v>0</v>
      </c>
      <c r="AL754" s="74">
        <v>0</v>
      </c>
      <c r="AM754" s="74">
        <v>0</v>
      </c>
    </row>
    <row r="755" spans="1:39" x14ac:dyDescent="0.25">
      <c r="A755" s="75" t="s">
        <v>298</v>
      </c>
      <c r="B755" s="101"/>
      <c r="C755" s="102">
        <v>41274</v>
      </c>
      <c r="D755" s="103"/>
      <c r="E755" s="74">
        <v>0</v>
      </c>
      <c r="F755" s="75">
        <v>0</v>
      </c>
      <c r="G755" s="74">
        <v>0</v>
      </c>
      <c r="H755" s="74">
        <v>0</v>
      </c>
      <c r="I755" s="74">
        <v>0</v>
      </c>
      <c r="J755" s="74">
        <v>0</v>
      </c>
      <c r="K755" s="74">
        <v>0</v>
      </c>
      <c r="L755" s="74">
        <v>0</v>
      </c>
      <c r="M755" s="74">
        <v>0</v>
      </c>
      <c r="N755" s="74">
        <v>0</v>
      </c>
      <c r="O755" s="74">
        <v>0</v>
      </c>
      <c r="P755" s="74">
        <v>0</v>
      </c>
      <c r="Q755" s="74">
        <v>0</v>
      </c>
      <c r="R755" s="74">
        <v>0</v>
      </c>
      <c r="S755" s="74">
        <v>0</v>
      </c>
      <c r="T755" s="74">
        <v>0</v>
      </c>
      <c r="U755" s="74">
        <v>0</v>
      </c>
      <c r="V755" s="74">
        <v>0</v>
      </c>
      <c r="W755" s="74">
        <v>0</v>
      </c>
      <c r="X755" s="74">
        <v>0</v>
      </c>
      <c r="Y755" s="74">
        <v>0</v>
      </c>
      <c r="Z755" s="74">
        <v>0</v>
      </c>
      <c r="AA755" s="74">
        <v>0</v>
      </c>
      <c r="AB755" s="74">
        <v>0</v>
      </c>
      <c r="AC755" s="74">
        <v>0</v>
      </c>
      <c r="AD755" s="74">
        <v>0</v>
      </c>
      <c r="AE755" s="74">
        <v>0</v>
      </c>
      <c r="AF755" s="74">
        <v>0</v>
      </c>
      <c r="AG755" s="74">
        <v>0</v>
      </c>
      <c r="AH755" s="74">
        <v>0</v>
      </c>
      <c r="AI755" s="74">
        <v>0</v>
      </c>
      <c r="AJ755" s="74">
        <v>0</v>
      </c>
      <c r="AK755" s="74">
        <v>0</v>
      </c>
      <c r="AL755" s="74">
        <v>0</v>
      </c>
      <c r="AM755" s="74">
        <v>0</v>
      </c>
    </row>
    <row r="756" spans="1:39" ht="16.5" thickBot="1" x14ac:dyDescent="0.3">
      <c r="A756" s="75" t="s">
        <v>298</v>
      </c>
      <c r="B756" s="70"/>
      <c r="C756" s="72"/>
      <c r="D756" s="71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  <c r="AF756" s="72"/>
      <c r="AG756" s="72"/>
      <c r="AH756" s="72"/>
      <c r="AI756" s="72"/>
      <c r="AJ756" s="72"/>
      <c r="AK756" s="72"/>
      <c r="AL756" s="72"/>
      <c r="AM756" s="72"/>
    </row>
    <row r="757" spans="1:39" ht="16.5" thickTop="1" x14ac:dyDescent="0.25">
      <c r="A757" s="75" t="s">
        <v>298</v>
      </c>
      <c r="B757" s="67">
        <v>2013</v>
      </c>
      <c r="C757" s="69"/>
      <c r="D757" s="68" t="s">
        <v>192</v>
      </c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  <c r="AA757" s="69"/>
      <c r="AB757" s="69"/>
      <c r="AC757" s="69"/>
      <c r="AD757" s="69"/>
      <c r="AE757" s="69"/>
      <c r="AF757" s="69"/>
      <c r="AG757" s="69"/>
      <c r="AH757" s="69"/>
      <c r="AI757" s="69"/>
      <c r="AJ757" s="69"/>
      <c r="AK757" s="69"/>
      <c r="AL757" s="69"/>
      <c r="AM757" s="69"/>
    </row>
    <row r="758" spans="1:39" x14ac:dyDescent="0.25">
      <c r="A758" s="75" t="s">
        <v>298</v>
      </c>
      <c r="B758" s="101"/>
      <c r="C758" s="102">
        <v>41364</v>
      </c>
      <c r="D758" s="103"/>
      <c r="E758" s="74">
        <v>0</v>
      </c>
      <c r="F758" s="75">
        <v>0</v>
      </c>
      <c r="G758" s="74">
        <v>0</v>
      </c>
      <c r="H758" s="75">
        <v>0</v>
      </c>
      <c r="I758" s="74">
        <v>0</v>
      </c>
      <c r="J758" s="75">
        <v>0</v>
      </c>
      <c r="K758" s="74">
        <v>0</v>
      </c>
      <c r="L758" s="75">
        <v>0</v>
      </c>
      <c r="M758" s="74">
        <v>0</v>
      </c>
      <c r="N758" s="75">
        <v>0</v>
      </c>
      <c r="O758" s="74">
        <v>0</v>
      </c>
      <c r="P758" s="75">
        <v>0</v>
      </c>
      <c r="Q758" s="74">
        <v>0</v>
      </c>
      <c r="R758" s="75">
        <v>0</v>
      </c>
      <c r="S758" s="74">
        <v>0</v>
      </c>
      <c r="T758" s="74">
        <v>0</v>
      </c>
      <c r="U758" s="75">
        <v>0</v>
      </c>
      <c r="V758" s="74">
        <v>0</v>
      </c>
      <c r="W758" s="75">
        <v>0</v>
      </c>
      <c r="X758" s="74">
        <v>0</v>
      </c>
      <c r="Y758" s="75">
        <v>0</v>
      </c>
      <c r="Z758" s="74">
        <v>0</v>
      </c>
      <c r="AA758" s="75">
        <v>0</v>
      </c>
      <c r="AB758" s="74">
        <v>0</v>
      </c>
      <c r="AC758" s="75">
        <v>0</v>
      </c>
      <c r="AD758" s="74">
        <v>0</v>
      </c>
      <c r="AE758" s="75">
        <v>0</v>
      </c>
      <c r="AF758" s="74">
        <v>0</v>
      </c>
      <c r="AG758" s="75">
        <v>0</v>
      </c>
      <c r="AH758" s="74">
        <v>0</v>
      </c>
      <c r="AI758" s="75">
        <v>0</v>
      </c>
      <c r="AJ758" s="74">
        <v>0</v>
      </c>
      <c r="AK758" s="75">
        <v>0</v>
      </c>
      <c r="AL758" s="74">
        <v>0</v>
      </c>
      <c r="AM758" s="74">
        <v>0</v>
      </c>
    </row>
    <row r="759" spans="1:39" x14ac:dyDescent="0.25">
      <c r="A759" s="75" t="s">
        <v>298</v>
      </c>
      <c r="B759" s="101"/>
      <c r="C759" s="102">
        <v>41455</v>
      </c>
      <c r="D759" s="103"/>
      <c r="E759" s="74">
        <v>0</v>
      </c>
      <c r="F759" s="75">
        <v>0</v>
      </c>
      <c r="G759" s="74">
        <v>0</v>
      </c>
      <c r="H759" s="75">
        <v>0</v>
      </c>
      <c r="I759" s="74">
        <v>0</v>
      </c>
      <c r="J759" s="75">
        <v>0</v>
      </c>
      <c r="K759" s="74">
        <v>0</v>
      </c>
      <c r="L759" s="75">
        <v>0</v>
      </c>
      <c r="M759" s="74">
        <v>0</v>
      </c>
      <c r="N759" s="75">
        <v>0</v>
      </c>
      <c r="O759" s="74">
        <v>0</v>
      </c>
      <c r="P759" s="75">
        <v>0</v>
      </c>
      <c r="Q759" s="74">
        <v>0</v>
      </c>
      <c r="R759" s="75">
        <v>0</v>
      </c>
      <c r="S759" s="74">
        <v>0</v>
      </c>
      <c r="T759" s="74">
        <v>0</v>
      </c>
      <c r="U759" s="75">
        <v>0</v>
      </c>
      <c r="V759" s="74">
        <v>0</v>
      </c>
      <c r="W759" s="75">
        <v>0</v>
      </c>
      <c r="X759" s="74">
        <v>0</v>
      </c>
      <c r="Y759" s="75">
        <v>0</v>
      </c>
      <c r="Z759" s="74">
        <v>0</v>
      </c>
      <c r="AA759" s="75">
        <v>0</v>
      </c>
      <c r="AB759" s="74">
        <v>0</v>
      </c>
      <c r="AC759" s="75">
        <v>0</v>
      </c>
      <c r="AD759" s="74">
        <v>0</v>
      </c>
      <c r="AE759" s="75">
        <v>0</v>
      </c>
      <c r="AF759" s="74">
        <v>0</v>
      </c>
      <c r="AG759" s="75">
        <v>0</v>
      </c>
      <c r="AH759" s="74">
        <v>0</v>
      </c>
      <c r="AI759" s="75">
        <v>0</v>
      </c>
      <c r="AJ759" s="74">
        <v>0</v>
      </c>
      <c r="AK759" s="75">
        <v>0</v>
      </c>
      <c r="AL759" s="74">
        <v>0</v>
      </c>
      <c r="AM759" s="74">
        <v>0</v>
      </c>
    </row>
    <row r="760" spans="1:39" x14ac:dyDescent="0.25">
      <c r="A760" s="75" t="s">
        <v>298</v>
      </c>
      <c r="B760" s="101"/>
      <c r="C760" s="102">
        <v>41547</v>
      </c>
      <c r="D760" s="103"/>
      <c r="E760" s="74">
        <v>0</v>
      </c>
      <c r="F760" s="75">
        <v>0</v>
      </c>
      <c r="G760" s="74">
        <v>0</v>
      </c>
      <c r="H760" s="75">
        <v>0</v>
      </c>
      <c r="I760" s="74">
        <v>0</v>
      </c>
      <c r="J760" s="75">
        <v>0</v>
      </c>
      <c r="K760" s="74">
        <v>0</v>
      </c>
      <c r="L760" s="75">
        <v>0</v>
      </c>
      <c r="M760" s="74">
        <v>0</v>
      </c>
      <c r="N760" s="75">
        <v>0</v>
      </c>
      <c r="O760" s="74">
        <v>0</v>
      </c>
      <c r="P760" s="75">
        <v>0</v>
      </c>
      <c r="Q760" s="74">
        <v>0</v>
      </c>
      <c r="R760" s="75">
        <v>0</v>
      </c>
      <c r="S760" s="74">
        <v>0</v>
      </c>
      <c r="T760" s="74">
        <v>0</v>
      </c>
      <c r="U760" s="75">
        <v>0</v>
      </c>
      <c r="V760" s="74">
        <v>0</v>
      </c>
      <c r="W760" s="75">
        <v>0</v>
      </c>
      <c r="X760" s="74">
        <v>0</v>
      </c>
      <c r="Y760" s="75">
        <v>0</v>
      </c>
      <c r="Z760" s="74">
        <v>0</v>
      </c>
      <c r="AA760" s="75">
        <v>0</v>
      </c>
      <c r="AB760" s="74">
        <v>0</v>
      </c>
      <c r="AC760" s="75">
        <v>0</v>
      </c>
      <c r="AD760" s="74">
        <v>0</v>
      </c>
      <c r="AE760" s="75">
        <v>0</v>
      </c>
      <c r="AF760" s="74">
        <v>0</v>
      </c>
      <c r="AG760" s="75">
        <v>0</v>
      </c>
      <c r="AH760" s="74">
        <v>0</v>
      </c>
      <c r="AI760" s="75">
        <v>0</v>
      </c>
      <c r="AJ760" s="74">
        <v>0</v>
      </c>
      <c r="AK760" s="75">
        <v>0</v>
      </c>
      <c r="AL760" s="74">
        <v>0</v>
      </c>
      <c r="AM760" s="74">
        <v>0</v>
      </c>
    </row>
    <row r="761" spans="1:39" x14ac:dyDescent="0.25">
      <c r="A761" s="75" t="s">
        <v>298</v>
      </c>
      <c r="B761" s="101"/>
      <c r="C761" s="102">
        <v>41639</v>
      </c>
      <c r="D761" s="103"/>
      <c r="E761" s="74">
        <v>0</v>
      </c>
      <c r="F761" s="74">
        <v>0</v>
      </c>
      <c r="G761" s="74">
        <v>0</v>
      </c>
      <c r="H761" s="74">
        <v>0</v>
      </c>
      <c r="I761" s="74">
        <v>0</v>
      </c>
      <c r="J761" s="74">
        <v>0</v>
      </c>
      <c r="K761" s="74">
        <v>0</v>
      </c>
      <c r="L761" s="74">
        <v>0</v>
      </c>
      <c r="M761" s="74">
        <v>0</v>
      </c>
      <c r="N761" s="74">
        <v>0</v>
      </c>
      <c r="O761" s="74">
        <v>0</v>
      </c>
      <c r="P761" s="74">
        <v>0</v>
      </c>
      <c r="Q761" s="74">
        <v>0</v>
      </c>
      <c r="R761" s="74">
        <v>0</v>
      </c>
      <c r="S761" s="74">
        <v>0</v>
      </c>
      <c r="T761" s="74">
        <v>0</v>
      </c>
      <c r="U761" s="74">
        <v>0</v>
      </c>
      <c r="V761" s="74">
        <v>0</v>
      </c>
      <c r="W761" s="74">
        <v>0</v>
      </c>
      <c r="X761" s="74">
        <v>0</v>
      </c>
      <c r="Y761" s="74">
        <v>0</v>
      </c>
      <c r="Z761" s="74">
        <v>0</v>
      </c>
      <c r="AA761" s="74">
        <v>0</v>
      </c>
      <c r="AB761" s="74">
        <v>0</v>
      </c>
      <c r="AC761" s="74">
        <v>0</v>
      </c>
      <c r="AD761" s="74">
        <v>0</v>
      </c>
      <c r="AE761" s="74">
        <v>0</v>
      </c>
      <c r="AF761" s="74">
        <v>0</v>
      </c>
      <c r="AG761" s="74">
        <v>0</v>
      </c>
      <c r="AH761" s="74">
        <v>0</v>
      </c>
      <c r="AI761" s="74">
        <v>0</v>
      </c>
      <c r="AJ761" s="74">
        <v>0</v>
      </c>
      <c r="AK761" s="74">
        <v>0</v>
      </c>
      <c r="AL761" s="74">
        <v>0</v>
      </c>
      <c r="AM761" s="74">
        <v>0</v>
      </c>
    </row>
    <row r="762" spans="1:39" x14ac:dyDescent="0.25">
      <c r="A762" s="75" t="s">
        <v>298</v>
      </c>
      <c r="B762" s="101">
        <v>2013</v>
      </c>
      <c r="C762" s="102"/>
      <c r="D762" s="103" t="s">
        <v>253</v>
      </c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  <c r="AA762" s="75"/>
      <c r="AB762" s="75"/>
      <c r="AC762" s="75"/>
      <c r="AD762" s="75"/>
      <c r="AE762" s="75"/>
      <c r="AF762" s="75"/>
      <c r="AG762" s="75"/>
      <c r="AH762" s="75"/>
      <c r="AI762" s="75"/>
      <c r="AJ762" s="75"/>
      <c r="AK762" s="75"/>
      <c r="AL762" s="75"/>
      <c r="AM762" s="75"/>
    </row>
    <row r="763" spans="1:39" x14ac:dyDescent="0.25">
      <c r="A763" s="75" t="s">
        <v>298</v>
      </c>
      <c r="B763" s="101"/>
      <c r="C763" s="102">
        <v>41364</v>
      </c>
      <c r="D763" s="103"/>
      <c r="E763" s="75">
        <v>0</v>
      </c>
      <c r="F763" s="75">
        <v>0</v>
      </c>
      <c r="G763" s="74">
        <v>0</v>
      </c>
      <c r="H763" s="74">
        <v>0</v>
      </c>
      <c r="I763" s="74">
        <v>0</v>
      </c>
      <c r="J763" s="74">
        <v>0</v>
      </c>
      <c r="K763" s="74">
        <v>0</v>
      </c>
      <c r="L763" s="74">
        <v>0</v>
      </c>
      <c r="M763" s="74">
        <v>0</v>
      </c>
      <c r="N763" s="74">
        <v>0</v>
      </c>
      <c r="O763" s="74">
        <v>0</v>
      </c>
      <c r="P763" s="74">
        <v>0</v>
      </c>
      <c r="Q763" s="74">
        <v>0</v>
      </c>
      <c r="R763" s="74">
        <v>0</v>
      </c>
      <c r="S763" s="74">
        <v>0</v>
      </c>
      <c r="T763" s="74">
        <v>0</v>
      </c>
      <c r="U763" s="74">
        <v>0</v>
      </c>
      <c r="V763" s="74">
        <v>0</v>
      </c>
      <c r="W763" s="74">
        <v>0</v>
      </c>
      <c r="X763" s="74">
        <v>0</v>
      </c>
      <c r="Y763" s="74">
        <v>0</v>
      </c>
      <c r="Z763" s="74">
        <v>0</v>
      </c>
      <c r="AA763" s="74">
        <v>0</v>
      </c>
      <c r="AB763" s="74">
        <v>0</v>
      </c>
      <c r="AC763" s="74">
        <v>0</v>
      </c>
      <c r="AD763" s="74">
        <v>0</v>
      </c>
      <c r="AE763" s="74">
        <v>0</v>
      </c>
      <c r="AF763" s="74">
        <v>0</v>
      </c>
      <c r="AG763" s="74">
        <v>0</v>
      </c>
      <c r="AH763" s="74">
        <v>0</v>
      </c>
      <c r="AI763" s="74">
        <v>0</v>
      </c>
      <c r="AJ763" s="74">
        <v>0</v>
      </c>
      <c r="AK763" s="74">
        <v>0</v>
      </c>
      <c r="AL763" s="74">
        <v>0</v>
      </c>
      <c r="AM763" s="74">
        <v>0</v>
      </c>
    </row>
    <row r="764" spans="1:39" x14ac:dyDescent="0.25">
      <c r="A764" s="75" t="s">
        <v>298</v>
      </c>
      <c r="B764" s="101"/>
      <c r="C764" s="102">
        <v>41455</v>
      </c>
      <c r="D764" s="103"/>
      <c r="E764" s="75">
        <v>0</v>
      </c>
      <c r="F764" s="75">
        <v>1</v>
      </c>
      <c r="G764" s="75">
        <v>1</v>
      </c>
      <c r="H764" s="74">
        <v>0</v>
      </c>
      <c r="I764" s="74">
        <v>0</v>
      </c>
      <c r="J764" s="74">
        <v>0</v>
      </c>
      <c r="K764" s="74">
        <v>0</v>
      </c>
      <c r="L764" s="74">
        <v>0</v>
      </c>
      <c r="M764" s="74">
        <v>0</v>
      </c>
      <c r="N764" s="74">
        <v>0</v>
      </c>
      <c r="O764" s="74">
        <v>0</v>
      </c>
      <c r="P764" s="74">
        <v>0</v>
      </c>
      <c r="Q764" s="74">
        <v>0</v>
      </c>
      <c r="R764" s="74">
        <v>0</v>
      </c>
      <c r="S764" s="74">
        <v>0</v>
      </c>
      <c r="T764" s="74">
        <v>0</v>
      </c>
      <c r="U764" s="74">
        <v>0</v>
      </c>
      <c r="V764" s="74">
        <v>0</v>
      </c>
      <c r="W764" s="74">
        <v>0</v>
      </c>
      <c r="X764" s="74">
        <v>0</v>
      </c>
      <c r="Y764" s="74">
        <v>0</v>
      </c>
      <c r="Z764" s="74">
        <v>0</v>
      </c>
      <c r="AA764" s="74">
        <v>0</v>
      </c>
      <c r="AB764" s="74">
        <v>0</v>
      </c>
      <c r="AC764" s="74">
        <v>0</v>
      </c>
      <c r="AD764" s="74">
        <v>0</v>
      </c>
      <c r="AE764" s="74">
        <v>0</v>
      </c>
      <c r="AF764" s="74">
        <v>0</v>
      </c>
      <c r="AG764" s="74">
        <v>0</v>
      </c>
      <c r="AH764" s="74">
        <v>0</v>
      </c>
      <c r="AI764" s="74">
        <v>0</v>
      </c>
      <c r="AJ764" s="74">
        <v>0</v>
      </c>
      <c r="AK764" s="74">
        <v>0</v>
      </c>
      <c r="AL764" s="75">
        <v>0</v>
      </c>
      <c r="AM764" s="74">
        <v>0</v>
      </c>
    </row>
    <row r="765" spans="1:39" x14ac:dyDescent="0.25">
      <c r="A765" s="75" t="s">
        <v>298</v>
      </c>
      <c r="B765" s="101"/>
      <c r="C765" s="102">
        <v>41547</v>
      </c>
      <c r="D765" s="103"/>
      <c r="E765" s="75">
        <v>0</v>
      </c>
      <c r="F765" s="75">
        <v>0</v>
      </c>
      <c r="G765" s="74">
        <v>0</v>
      </c>
      <c r="H765" s="74">
        <v>0</v>
      </c>
      <c r="I765" s="74">
        <v>0</v>
      </c>
      <c r="J765" s="74">
        <v>0</v>
      </c>
      <c r="K765" s="74">
        <v>0</v>
      </c>
      <c r="L765" s="74">
        <v>0</v>
      </c>
      <c r="M765" s="74">
        <v>0</v>
      </c>
      <c r="N765" s="74">
        <v>0</v>
      </c>
      <c r="O765" s="74">
        <v>0</v>
      </c>
      <c r="P765" s="74">
        <v>0</v>
      </c>
      <c r="Q765" s="74">
        <v>0</v>
      </c>
      <c r="R765" s="74">
        <v>0</v>
      </c>
      <c r="S765" s="74">
        <v>0</v>
      </c>
      <c r="T765" s="74">
        <v>0</v>
      </c>
      <c r="U765" s="74">
        <v>0</v>
      </c>
      <c r="V765" s="74">
        <v>0</v>
      </c>
      <c r="W765" s="74">
        <v>0</v>
      </c>
      <c r="X765" s="74">
        <v>0</v>
      </c>
      <c r="Y765" s="74">
        <v>0</v>
      </c>
      <c r="Z765" s="74">
        <v>0</v>
      </c>
      <c r="AA765" s="74">
        <v>0</v>
      </c>
      <c r="AB765" s="74">
        <v>0</v>
      </c>
      <c r="AC765" s="75">
        <v>0</v>
      </c>
      <c r="AD765" s="75">
        <v>2</v>
      </c>
      <c r="AE765" s="75">
        <v>2</v>
      </c>
      <c r="AF765" s="74">
        <v>0</v>
      </c>
      <c r="AG765" s="74">
        <v>0</v>
      </c>
      <c r="AH765" s="74">
        <v>0</v>
      </c>
      <c r="AI765" s="74">
        <v>0</v>
      </c>
      <c r="AJ765" s="74">
        <v>0</v>
      </c>
      <c r="AK765" s="74">
        <v>0</v>
      </c>
      <c r="AL765" s="74">
        <v>0</v>
      </c>
      <c r="AM765" s="74">
        <v>0</v>
      </c>
    </row>
    <row r="766" spans="1:39" x14ac:dyDescent="0.25">
      <c r="A766" s="75" t="s">
        <v>298</v>
      </c>
      <c r="B766" s="101"/>
      <c r="C766" s="102">
        <v>41639</v>
      </c>
      <c r="D766" s="103"/>
      <c r="E766" s="74">
        <v>0</v>
      </c>
      <c r="F766" s="75">
        <v>2</v>
      </c>
      <c r="G766" s="75">
        <v>2</v>
      </c>
      <c r="H766" s="74">
        <v>0</v>
      </c>
      <c r="I766" s="74">
        <v>0</v>
      </c>
      <c r="J766" s="74">
        <v>0</v>
      </c>
      <c r="K766" s="74">
        <v>0</v>
      </c>
      <c r="L766" s="74">
        <v>0</v>
      </c>
      <c r="M766" s="74">
        <v>0</v>
      </c>
      <c r="N766" s="74">
        <v>0</v>
      </c>
      <c r="O766" s="74">
        <v>0</v>
      </c>
      <c r="P766" s="74">
        <v>0</v>
      </c>
      <c r="Q766" s="74">
        <v>0</v>
      </c>
      <c r="R766" s="74">
        <v>0</v>
      </c>
      <c r="S766" s="74">
        <v>0</v>
      </c>
      <c r="T766" s="74">
        <v>0</v>
      </c>
      <c r="U766" s="74">
        <v>0</v>
      </c>
      <c r="V766" s="74">
        <v>0</v>
      </c>
      <c r="W766" s="74">
        <v>0</v>
      </c>
      <c r="X766" s="74">
        <v>0</v>
      </c>
      <c r="Y766" s="74">
        <v>0</v>
      </c>
      <c r="Z766" s="74">
        <v>0</v>
      </c>
      <c r="AA766" s="74">
        <v>0</v>
      </c>
      <c r="AB766" s="74">
        <v>0</v>
      </c>
      <c r="AC766" s="75">
        <v>0</v>
      </c>
      <c r="AD766" s="75">
        <v>1</v>
      </c>
      <c r="AE766" s="75">
        <v>1</v>
      </c>
      <c r="AF766" s="74">
        <v>0</v>
      </c>
      <c r="AG766" s="74">
        <v>0</v>
      </c>
      <c r="AH766" s="74">
        <v>0</v>
      </c>
      <c r="AI766" s="74">
        <v>0</v>
      </c>
      <c r="AJ766" s="74">
        <v>0</v>
      </c>
      <c r="AK766" s="74">
        <v>0</v>
      </c>
      <c r="AL766" s="75">
        <v>0</v>
      </c>
      <c r="AM766" s="74">
        <v>0</v>
      </c>
    </row>
    <row r="767" spans="1:39" ht="16.5" thickBot="1" x14ac:dyDescent="0.3">
      <c r="A767" s="75" t="s">
        <v>298</v>
      </c>
      <c r="B767" s="70"/>
      <c r="C767" s="72"/>
      <c r="D767" s="71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  <c r="AF767" s="72"/>
      <c r="AG767" s="72"/>
      <c r="AH767" s="72"/>
      <c r="AI767" s="72"/>
      <c r="AJ767" s="72"/>
      <c r="AK767" s="72"/>
      <c r="AL767" s="72"/>
      <c r="AM767" s="72"/>
    </row>
    <row r="768" spans="1:39" ht="16.5" thickTop="1" x14ac:dyDescent="0.25">
      <c r="A768" s="75" t="s">
        <v>298</v>
      </c>
      <c r="B768" s="67">
        <v>2014</v>
      </c>
      <c r="C768" s="69"/>
      <c r="D768" s="68" t="s">
        <v>192</v>
      </c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  <c r="AA768" s="69"/>
      <c r="AB768" s="69"/>
      <c r="AC768" s="69"/>
      <c r="AD768" s="69"/>
      <c r="AE768" s="69"/>
      <c r="AF768" s="69"/>
      <c r="AG768" s="69"/>
      <c r="AH768" s="69"/>
      <c r="AI768" s="69"/>
      <c r="AJ768" s="69"/>
      <c r="AK768" s="69"/>
      <c r="AL768" s="69"/>
      <c r="AM768" s="69"/>
    </row>
    <row r="769" spans="1:39" x14ac:dyDescent="0.25">
      <c r="A769" s="75" t="s">
        <v>298</v>
      </c>
      <c r="B769" s="101"/>
      <c r="C769" s="102">
        <v>41729</v>
      </c>
      <c r="D769" s="103"/>
      <c r="E769" s="74">
        <v>0</v>
      </c>
      <c r="F769" s="75">
        <v>0</v>
      </c>
      <c r="G769" s="74">
        <v>0</v>
      </c>
      <c r="H769" s="75">
        <v>0</v>
      </c>
      <c r="I769" s="74">
        <v>0</v>
      </c>
      <c r="J769" s="75">
        <v>0</v>
      </c>
      <c r="K769" s="74">
        <v>0</v>
      </c>
      <c r="L769" s="75">
        <v>0</v>
      </c>
      <c r="M769" s="74">
        <v>0</v>
      </c>
      <c r="N769" s="75">
        <v>0</v>
      </c>
      <c r="O769" s="74">
        <v>0</v>
      </c>
      <c r="P769" s="75">
        <v>0</v>
      </c>
      <c r="Q769" s="74">
        <v>0</v>
      </c>
      <c r="R769" s="75">
        <v>0</v>
      </c>
      <c r="S769" s="74">
        <v>0</v>
      </c>
      <c r="T769" s="74">
        <v>0</v>
      </c>
      <c r="U769" s="75">
        <v>0</v>
      </c>
      <c r="V769" s="74">
        <v>0</v>
      </c>
      <c r="W769" s="75">
        <v>0</v>
      </c>
      <c r="X769" s="74">
        <v>0</v>
      </c>
      <c r="Y769" s="75">
        <v>0</v>
      </c>
      <c r="Z769" s="74">
        <v>0</v>
      </c>
      <c r="AA769" s="75">
        <v>0</v>
      </c>
      <c r="AB769" s="74">
        <v>0</v>
      </c>
      <c r="AC769" s="75">
        <v>0</v>
      </c>
      <c r="AD769" s="74">
        <v>0</v>
      </c>
      <c r="AE769" s="75">
        <v>0</v>
      </c>
      <c r="AF769" s="74">
        <v>0</v>
      </c>
      <c r="AG769" s="74">
        <v>0</v>
      </c>
      <c r="AH769" s="75">
        <v>0</v>
      </c>
      <c r="AI769" s="74">
        <v>0</v>
      </c>
      <c r="AJ769" s="75">
        <v>0</v>
      </c>
      <c r="AK769" s="74">
        <v>0</v>
      </c>
      <c r="AL769" s="75">
        <v>0</v>
      </c>
      <c r="AM769" s="74">
        <v>0</v>
      </c>
    </row>
    <row r="770" spans="1:39" x14ac:dyDescent="0.25">
      <c r="A770" s="75" t="s">
        <v>298</v>
      </c>
      <c r="B770" s="101"/>
      <c r="C770" s="102">
        <v>41820</v>
      </c>
      <c r="D770" s="103"/>
      <c r="E770" s="74">
        <v>0</v>
      </c>
      <c r="F770" s="75">
        <v>0</v>
      </c>
      <c r="G770" s="74">
        <v>0</v>
      </c>
      <c r="H770" s="75">
        <v>0</v>
      </c>
      <c r="I770" s="74">
        <v>0</v>
      </c>
      <c r="J770" s="75">
        <v>0</v>
      </c>
      <c r="K770" s="74">
        <v>0</v>
      </c>
      <c r="L770" s="75">
        <v>0</v>
      </c>
      <c r="M770" s="74">
        <v>0</v>
      </c>
      <c r="N770" s="75">
        <v>0</v>
      </c>
      <c r="O770" s="74">
        <v>0</v>
      </c>
      <c r="P770" s="75">
        <v>0</v>
      </c>
      <c r="Q770" s="74">
        <v>0</v>
      </c>
      <c r="R770" s="75">
        <v>0</v>
      </c>
      <c r="S770" s="74">
        <v>0</v>
      </c>
      <c r="T770" s="74">
        <v>0</v>
      </c>
      <c r="U770" s="75">
        <v>0</v>
      </c>
      <c r="V770" s="74">
        <v>0</v>
      </c>
      <c r="W770" s="75">
        <v>0</v>
      </c>
      <c r="X770" s="74">
        <v>0</v>
      </c>
      <c r="Y770" s="75">
        <v>0</v>
      </c>
      <c r="Z770" s="74">
        <v>0</v>
      </c>
      <c r="AA770" s="75">
        <v>0</v>
      </c>
      <c r="AB770" s="74">
        <v>0</v>
      </c>
      <c r="AC770" s="75">
        <v>0</v>
      </c>
      <c r="AD770" s="74">
        <v>0</v>
      </c>
      <c r="AE770" s="75">
        <v>0</v>
      </c>
      <c r="AF770" s="74">
        <v>0</v>
      </c>
      <c r="AG770" s="74">
        <v>0</v>
      </c>
      <c r="AH770" s="75">
        <v>0</v>
      </c>
      <c r="AI770" s="74">
        <v>0</v>
      </c>
      <c r="AJ770" s="75">
        <v>0</v>
      </c>
      <c r="AK770" s="74">
        <v>0</v>
      </c>
      <c r="AL770" s="75">
        <v>0</v>
      </c>
      <c r="AM770" s="74">
        <v>0</v>
      </c>
    </row>
    <row r="771" spans="1:39" x14ac:dyDescent="0.25">
      <c r="A771" s="75" t="s">
        <v>298</v>
      </c>
      <c r="B771" s="101"/>
      <c r="C771" s="102">
        <v>41912</v>
      </c>
      <c r="D771" s="103"/>
      <c r="E771" s="74">
        <v>0</v>
      </c>
      <c r="F771" s="75">
        <v>0</v>
      </c>
      <c r="G771" s="74">
        <v>0</v>
      </c>
      <c r="H771" s="75">
        <v>0</v>
      </c>
      <c r="I771" s="74">
        <v>0</v>
      </c>
      <c r="J771" s="75">
        <v>0</v>
      </c>
      <c r="K771" s="74">
        <v>0</v>
      </c>
      <c r="L771" s="75">
        <v>0</v>
      </c>
      <c r="M771" s="74">
        <v>0</v>
      </c>
      <c r="N771" s="75">
        <v>0</v>
      </c>
      <c r="O771" s="74">
        <v>0</v>
      </c>
      <c r="P771" s="75">
        <v>0</v>
      </c>
      <c r="Q771" s="74">
        <v>0</v>
      </c>
      <c r="R771" s="75">
        <v>0</v>
      </c>
      <c r="S771" s="74">
        <v>0</v>
      </c>
      <c r="T771" s="74">
        <v>0</v>
      </c>
      <c r="U771" s="75">
        <v>0</v>
      </c>
      <c r="V771" s="74">
        <v>0</v>
      </c>
      <c r="W771" s="75">
        <v>0</v>
      </c>
      <c r="X771" s="74">
        <v>0</v>
      </c>
      <c r="Y771" s="75">
        <v>0</v>
      </c>
      <c r="Z771" s="74">
        <v>0</v>
      </c>
      <c r="AA771" s="75">
        <v>0</v>
      </c>
      <c r="AB771" s="74">
        <v>0</v>
      </c>
      <c r="AC771" s="75">
        <v>0</v>
      </c>
      <c r="AD771" s="74">
        <v>0</v>
      </c>
      <c r="AE771" s="75">
        <v>0</v>
      </c>
      <c r="AF771" s="74">
        <v>0</v>
      </c>
      <c r="AG771" s="74">
        <v>0</v>
      </c>
      <c r="AH771" s="75">
        <v>0</v>
      </c>
      <c r="AI771" s="74">
        <v>0</v>
      </c>
      <c r="AJ771" s="75">
        <v>0</v>
      </c>
      <c r="AK771" s="74">
        <v>0</v>
      </c>
      <c r="AL771" s="75">
        <v>0</v>
      </c>
      <c r="AM771" s="74">
        <v>0</v>
      </c>
    </row>
    <row r="772" spans="1:39" x14ac:dyDescent="0.25">
      <c r="A772" s="75" t="s">
        <v>298</v>
      </c>
      <c r="B772" s="101"/>
      <c r="C772" s="102">
        <v>42004</v>
      </c>
      <c r="D772" s="103"/>
      <c r="E772" s="74">
        <v>0</v>
      </c>
      <c r="F772" s="75">
        <v>0</v>
      </c>
      <c r="G772" s="74">
        <v>0</v>
      </c>
      <c r="H772" s="75">
        <v>0</v>
      </c>
      <c r="I772" s="74">
        <v>0</v>
      </c>
      <c r="J772" s="75">
        <v>0</v>
      </c>
      <c r="K772" s="74">
        <v>0</v>
      </c>
      <c r="L772" s="75">
        <v>0</v>
      </c>
      <c r="M772" s="74">
        <v>0</v>
      </c>
      <c r="N772" s="75">
        <v>0</v>
      </c>
      <c r="O772" s="74">
        <v>0</v>
      </c>
      <c r="P772" s="75">
        <v>0</v>
      </c>
      <c r="Q772" s="74">
        <v>0</v>
      </c>
      <c r="R772" s="75">
        <v>0</v>
      </c>
      <c r="S772" s="74">
        <v>0</v>
      </c>
      <c r="T772" s="74">
        <v>0</v>
      </c>
      <c r="U772" s="75">
        <v>0</v>
      </c>
      <c r="V772" s="74">
        <v>0</v>
      </c>
      <c r="W772" s="75">
        <v>0</v>
      </c>
      <c r="X772" s="74">
        <v>0</v>
      </c>
      <c r="Y772" s="75">
        <v>0</v>
      </c>
      <c r="Z772" s="74">
        <v>0</v>
      </c>
      <c r="AA772" s="75">
        <v>0</v>
      </c>
      <c r="AB772" s="74">
        <v>0</v>
      </c>
      <c r="AC772" s="75">
        <v>0</v>
      </c>
      <c r="AD772" s="74">
        <v>0</v>
      </c>
      <c r="AE772" s="75">
        <v>0</v>
      </c>
      <c r="AF772" s="74">
        <v>0</v>
      </c>
      <c r="AG772" s="74">
        <v>0</v>
      </c>
      <c r="AH772" s="75">
        <v>0</v>
      </c>
      <c r="AI772" s="74">
        <v>0</v>
      </c>
      <c r="AJ772" s="75">
        <v>0</v>
      </c>
      <c r="AK772" s="74">
        <v>0</v>
      </c>
      <c r="AL772" s="75">
        <v>0</v>
      </c>
      <c r="AM772" s="74">
        <v>0</v>
      </c>
    </row>
    <row r="773" spans="1:39" x14ac:dyDescent="0.25">
      <c r="A773" s="75" t="s">
        <v>298</v>
      </c>
      <c r="B773" s="101">
        <v>2014</v>
      </c>
      <c r="C773" s="102"/>
      <c r="D773" s="103" t="s">
        <v>253</v>
      </c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  <c r="AA773" s="75"/>
      <c r="AB773" s="75"/>
      <c r="AC773" s="75"/>
      <c r="AD773" s="75"/>
      <c r="AE773" s="75"/>
      <c r="AF773" s="75"/>
      <c r="AG773" s="75"/>
      <c r="AH773" s="75"/>
      <c r="AI773" s="75"/>
      <c r="AJ773" s="75"/>
      <c r="AK773" s="75"/>
      <c r="AL773" s="75"/>
      <c r="AM773" s="75"/>
    </row>
    <row r="774" spans="1:39" x14ac:dyDescent="0.25">
      <c r="A774" s="75" t="s">
        <v>298</v>
      </c>
      <c r="B774" s="101"/>
      <c r="C774" s="102">
        <v>41729</v>
      </c>
      <c r="D774" s="103"/>
      <c r="E774" s="74">
        <v>0</v>
      </c>
      <c r="F774" s="75">
        <v>1</v>
      </c>
      <c r="G774" s="75">
        <v>1</v>
      </c>
      <c r="H774" s="74">
        <v>0</v>
      </c>
      <c r="I774" s="74">
        <v>0</v>
      </c>
      <c r="J774" s="74">
        <v>0</v>
      </c>
      <c r="K774" s="74">
        <v>0</v>
      </c>
      <c r="L774" s="74">
        <v>0</v>
      </c>
      <c r="M774" s="74">
        <v>0</v>
      </c>
      <c r="N774" s="74">
        <v>0</v>
      </c>
      <c r="O774" s="74">
        <v>0</v>
      </c>
      <c r="P774" s="74">
        <v>0</v>
      </c>
      <c r="Q774" s="74">
        <v>0</v>
      </c>
      <c r="R774" s="74">
        <v>0</v>
      </c>
      <c r="S774" s="74">
        <v>0</v>
      </c>
      <c r="T774" s="74">
        <v>0</v>
      </c>
      <c r="U774" s="74">
        <v>0</v>
      </c>
      <c r="V774" s="74">
        <v>0</v>
      </c>
      <c r="W774" s="74">
        <v>0</v>
      </c>
      <c r="X774" s="74">
        <v>0</v>
      </c>
      <c r="Y774" s="74">
        <v>0</v>
      </c>
      <c r="Z774" s="74">
        <v>0</v>
      </c>
      <c r="AA774" s="74">
        <v>0</v>
      </c>
      <c r="AB774" s="74">
        <v>0</v>
      </c>
      <c r="AC774" s="75">
        <v>0</v>
      </c>
      <c r="AD774" s="75">
        <v>1</v>
      </c>
      <c r="AE774" s="75">
        <v>1</v>
      </c>
      <c r="AF774" s="74">
        <v>0</v>
      </c>
      <c r="AG774" s="74">
        <v>0</v>
      </c>
      <c r="AH774" s="74">
        <v>0</v>
      </c>
      <c r="AI774" s="74">
        <v>0</v>
      </c>
      <c r="AJ774" s="74">
        <v>0</v>
      </c>
      <c r="AK774" s="74">
        <v>0</v>
      </c>
      <c r="AL774" s="75">
        <v>0</v>
      </c>
      <c r="AM774" s="74">
        <v>0</v>
      </c>
    </row>
    <row r="775" spans="1:39" x14ac:dyDescent="0.25">
      <c r="A775" s="75" t="s">
        <v>298</v>
      </c>
      <c r="B775" s="101"/>
      <c r="C775" s="102">
        <v>41820</v>
      </c>
      <c r="D775" s="103"/>
      <c r="E775" s="74">
        <v>0</v>
      </c>
      <c r="F775" s="75">
        <v>0</v>
      </c>
      <c r="G775" s="74">
        <v>0</v>
      </c>
      <c r="H775" s="75">
        <v>0</v>
      </c>
      <c r="I775" s="74">
        <v>0</v>
      </c>
      <c r="J775" s="75">
        <v>0</v>
      </c>
      <c r="K775" s="74">
        <v>0</v>
      </c>
      <c r="L775" s="75">
        <v>0</v>
      </c>
      <c r="M775" s="74">
        <v>0</v>
      </c>
      <c r="N775" s="75">
        <v>0</v>
      </c>
      <c r="O775" s="74">
        <v>0</v>
      </c>
      <c r="P775" s="75">
        <v>0</v>
      </c>
      <c r="Q775" s="74">
        <v>0</v>
      </c>
      <c r="R775" s="75">
        <v>0</v>
      </c>
      <c r="S775" s="74">
        <v>0</v>
      </c>
      <c r="T775" s="74">
        <v>0</v>
      </c>
      <c r="U775" s="75">
        <v>0</v>
      </c>
      <c r="V775" s="74">
        <v>0</v>
      </c>
      <c r="W775" s="75">
        <v>0</v>
      </c>
      <c r="X775" s="74">
        <v>0</v>
      </c>
      <c r="Y775" s="75">
        <v>0</v>
      </c>
      <c r="Z775" s="74">
        <v>0</v>
      </c>
      <c r="AA775" s="75">
        <v>0</v>
      </c>
      <c r="AB775" s="74">
        <v>0</v>
      </c>
      <c r="AC775" s="75">
        <v>0</v>
      </c>
      <c r="AD775" s="75">
        <v>1</v>
      </c>
      <c r="AE775" s="75">
        <v>1</v>
      </c>
      <c r="AF775" s="74">
        <v>0</v>
      </c>
      <c r="AG775" s="74">
        <v>0</v>
      </c>
      <c r="AH775" s="74">
        <v>0</v>
      </c>
      <c r="AI775" s="74">
        <v>0</v>
      </c>
      <c r="AJ775" s="74">
        <v>0</v>
      </c>
      <c r="AK775" s="74">
        <v>0</v>
      </c>
      <c r="AL775" s="75">
        <v>0</v>
      </c>
      <c r="AM775" s="74">
        <v>0</v>
      </c>
    </row>
    <row r="776" spans="1:39" x14ac:dyDescent="0.25">
      <c r="A776" s="75" t="s">
        <v>298</v>
      </c>
      <c r="B776" s="101"/>
      <c r="C776" s="102">
        <v>41912</v>
      </c>
      <c r="D776" s="103"/>
      <c r="E776" s="74">
        <v>0</v>
      </c>
      <c r="F776" s="75">
        <v>0</v>
      </c>
      <c r="G776" s="74">
        <v>0</v>
      </c>
      <c r="H776" s="75">
        <v>0</v>
      </c>
      <c r="I776" s="74">
        <v>0</v>
      </c>
      <c r="J776" s="75">
        <v>0</v>
      </c>
      <c r="K776" s="74">
        <v>0</v>
      </c>
      <c r="L776" s="75">
        <v>0</v>
      </c>
      <c r="M776" s="74">
        <v>0</v>
      </c>
      <c r="N776" s="75">
        <v>0</v>
      </c>
      <c r="O776" s="74">
        <v>0</v>
      </c>
      <c r="P776" s="75">
        <v>0</v>
      </c>
      <c r="Q776" s="74">
        <v>0</v>
      </c>
      <c r="R776" s="75">
        <v>0</v>
      </c>
      <c r="S776" s="74">
        <v>0</v>
      </c>
      <c r="T776" s="74">
        <v>0</v>
      </c>
      <c r="U776" s="75">
        <v>0</v>
      </c>
      <c r="V776" s="74">
        <v>0</v>
      </c>
      <c r="W776" s="75">
        <v>0</v>
      </c>
      <c r="X776" s="74">
        <v>0</v>
      </c>
      <c r="Y776" s="75">
        <v>0</v>
      </c>
      <c r="Z776" s="74">
        <v>0</v>
      </c>
      <c r="AA776" s="75">
        <v>0</v>
      </c>
      <c r="AB776" s="74">
        <v>0</v>
      </c>
      <c r="AC776" s="75">
        <v>0</v>
      </c>
      <c r="AD776" s="74">
        <v>0</v>
      </c>
      <c r="AE776" s="75">
        <v>0</v>
      </c>
      <c r="AF776" s="74">
        <v>0</v>
      </c>
      <c r="AG776" s="74">
        <v>0</v>
      </c>
      <c r="AH776" s="74">
        <v>0</v>
      </c>
      <c r="AI776" s="74">
        <v>0</v>
      </c>
      <c r="AJ776" s="74">
        <v>0</v>
      </c>
      <c r="AK776" s="74">
        <v>0</v>
      </c>
      <c r="AL776" s="74">
        <v>0</v>
      </c>
      <c r="AM776" s="74">
        <v>0</v>
      </c>
    </row>
    <row r="777" spans="1:39" ht="16.5" thickBot="1" x14ac:dyDescent="0.3">
      <c r="A777" s="75" t="s">
        <v>298</v>
      </c>
      <c r="B777" s="77"/>
      <c r="C777" s="105">
        <v>42004</v>
      </c>
      <c r="D777" s="106"/>
      <c r="E777" s="78">
        <v>0</v>
      </c>
      <c r="F777" s="78">
        <v>0</v>
      </c>
      <c r="G777" s="78">
        <v>0</v>
      </c>
      <c r="H777" s="78">
        <v>0</v>
      </c>
      <c r="I777" s="78">
        <v>0</v>
      </c>
      <c r="J777" s="78">
        <v>0</v>
      </c>
      <c r="K777" s="78">
        <v>0</v>
      </c>
      <c r="L777" s="78">
        <v>0</v>
      </c>
      <c r="M777" s="78">
        <v>0</v>
      </c>
      <c r="N777" s="78">
        <v>0</v>
      </c>
      <c r="O777" s="78">
        <v>0</v>
      </c>
      <c r="P777" s="78">
        <v>0</v>
      </c>
      <c r="Q777" s="78">
        <v>0</v>
      </c>
      <c r="R777" s="78">
        <v>0</v>
      </c>
      <c r="S777" s="78">
        <v>0</v>
      </c>
      <c r="T777" s="78">
        <v>0</v>
      </c>
      <c r="U777" s="78">
        <v>0</v>
      </c>
      <c r="V777" s="78">
        <v>0</v>
      </c>
      <c r="W777" s="78">
        <v>0</v>
      </c>
      <c r="X777" s="78">
        <v>0</v>
      </c>
      <c r="Y777" s="78">
        <v>0</v>
      </c>
      <c r="Z777" s="78">
        <v>0</v>
      </c>
      <c r="AA777" s="78">
        <v>0</v>
      </c>
      <c r="AB777" s="78">
        <v>0</v>
      </c>
      <c r="AC777" s="78">
        <v>0</v>
      </c>
      <c r="AD777" s="78">
        <v>0</v>
      </c>
      <c r="AE777" s="78">
        <v>0</v>
      </c>
      <c r="AF777" s="78">
        <v>0</v>
      </c>
      <c r="AG777" s="78">
        <v>0</v>
      </c>
      <c r="AH777" s="78">
        <v>0</v>
      </c>
      <c r="AI777" s="78">
        <v>0</v>
      </c>
      <c r="AJ777" s="78">
        <v>0</v>
      </c>
      <c r="AK777" s="78">
        <v>0</v>
      </c>
      <c r="AL777" s="78">
        <v>0</v>
      </c>
      <c r="AM777" s="78">
        <v>0</v>
      </c>
    </row>
    <row r="778" spans="1:39" x14ac:dyDescent="0.25">
      <c r="A778" s="75" t="s">
        <v>300</v>
      </c>
      <c r="B778" s="98">
        <v>2012</v>
      </c>
      <c r="C778" s="98"/>
      <c r="D778" s="98" t="s">
        <v>192</v>
      </c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  <c r="AA778" s="98"/>
      <c r="AB778" s="98"/>
      <c r="AC778" s="98"/>
      <c r="AD778" s="98"/>
      <c r="AE778" s="98"/>
      <c r="AF778" s="98"/>
      <c r="AG778" s="98"/>
      <c r="AH778" s="98"/>
      <c r="AI778" s="98"/>
      <c r="AJ778" s="98"/>
      <c r="AK778" s="98"/>
      <c r="AL778" s="98"/>
      <c r="AM778" s="98"/>
    </row>
    <row r="779" spans="1:39" x14ac:dyDescent="0.25">
      <c r="A779" s="75" t="s">
        <v>300</v>
      </c>
      <c r="B779" s="98"/>
      <c r="C779" s="159">
        <v>40999</v>
      </c>
      <c r="D779" s="160"/>
      <c r="E779" s="161"/>
      <c r="F779" s="162">
        <v>2</v>
      </c>
      <c r="G779" s="163"/>
      <c r="H779" s="163"/>
      <c r="I779" s="163"/>
      <c r="J779" s="163">
        <v>0</v>
      </c>
      <c r="K779" s="164"/>
      <c r="L779" s="164"/>
      <c r="M779" s="163">
        <v>0</v>
      </c>
      <c r="N779" s="164"/>
      <c r="O779" s="164"/>
      <c r="P779" s="162">
        <v>12</v>
      </c>
      <c r="Q779" s="163"/>
      <c r="R779" s="163"/>
      <c r="S779" s="163">
        <v>0</v>
      </c>
      <c r="T779" s="164"/>
      <c r="U779" s="164"/>
      <c r="V779" s="163">
        <v>0</v>
      </c>
      <c r="W779" s="163"/>
      <c r="X779" s="163"/>
      <c r="Y779" s="163">
        <v>0</v>
      </c>
      <c r="Z779" s="163"/>
      <c r="AA779" s="163"/>
      <c r="AB779" s="163">
        <v>0</v>
      </c>
      <c r="AC779" s="163"/>
      <c r="AD779" s="163"/>
      <c r="AE779" s="163">
        <v>0</v>
      </c>
      <c r="AF779" s="164"/>
      <c r="AG779" s="164"/>
      <c r="AH779" s="163">
        <v>4</v>
      </c>
      <c r="AI779" s="164"/>
      <c r="AJ779" s="161"/>
      <c r="AK779" s="163">
        <f>SUM(F779:AJ779)</f>
        <v>18</v>
      </c>
      <c r="AL779" s="98"/>
      <c r="AM779" s="98"/>
    </row>
    <row r="780" spans="1:39" x14ac:dyDescent="0.25">
      <c r="A780" s="75" t="s">
        <v>300</v>
      </c>
      <c r="B780" s="98"/>
      <c r="C780" s="159">
        <v>41090</v>
      </c>
      <c r="D780" s="160"/>
      <c r="E780" s="161"/>
      <c r="F780" s="162">
        <v>0</v>
      </c>
      <c r="G780" s="163"/>
      <c r="H780" s="163"/>
      <c r="I780" s="163"/>
      <c r="J780" s="163">
        <v>0</v>
      </c>
      <c r="K780" s="164"/>
      <c r="L780" s="164"/>
      <c r="M780" s="163">
        <v>2</v>
      </c>
      <c r="N780" s="164"/>
      <c r="O780" s="164"/>
      <c r="P780" s="162">
        <v>18</v>
      </c>
      <c r="Q780" s="163"/>
      <c r="R780" s="163"/>
      <c r="S780" s="163">
        <v>0</v>
      </c>
      <c r="T780" s="164"/>
      <c r="U780" s="164"/>
      <c r="V780" s="163">
        <v>0</v>
      </c>
      <c r="W780" s="163"/>
      <c r="X780" s="163"/>
      <c r="Y780" s="163">
        <v>0</v>
      </c>
      <c r="Z780" s="163"/>
      <c r="AA780" s="163"/>
      <c r="AB780" s="163">
        <v>0</v>
      </c>
      <c r="AC780" s="163"/>
      <c r="AD780" s="163"/>
      <c r="AE780" s="163">
        <v>0</v>
      </c>
      <c r="AF780" s="164"/>
      <c r="AG780" s="164"/>
      <c r="AH780" s="163">
        <v>2</v>
      </c>
      <c r="AI780" s="164"/>
      <c r="AJ780" s="161"/>
      <c r="AK780" s="163">
        <f>SUM(F780:AJ780)</f>
        <v>22</v>
      </c>
      <c r="AL780" s="98"/>
      <c r="AM780" s="98"/>
    </row>
    <row r="781" spans="1:39" x14ac:dyDescent="0.25">
      <c r="A781" s="75" t="s">
        <v>300</v>
      </c>
      <c r="B781" s="98"/>
      <c r="C781" s="159">
        <v>41182</v>
      </c>
      <c r="D781" s="160"/>
      <c r="E781" s="161"/>
      <c r="F781" s="162">
        <v>0</v>
      </c>
      <c r="G781" s="163"/>
      <c r="H781" s="163"/>
      <c r="I781" s="163"/>
      <c r="J781" s="163">
        <v>0</v>
      </c>
      <c r="K781" s="164"/>
      <c r="L781" s="164"/>
      <c r="M781" s="163">
        <v>0</v>
      </c>
      <c r="N781" s="164"/>
      <c r="O781" s="164"/>
      <c r="P781" s="162">
        <v>6</v>
      </c>
      <c r="Q781" s="163"/>
      <c r="R781" s="163"/>
      <c r="S781" s="163">
        <v>0</v>
      </c>
      <c r="T781" s="164"/>
      <c r="U781" s="164"/>
      <c r="V781" s="163">
        <v>0</v>
      </c>
      <c r="W781" s="163"/>
      <c r="X781" s="163"/>
      <c r="Y781" s="163">
        <v>0</v>
      </c>
      <c r="Z781" s="163"/>
      <c r="AA781" s="163"/>
      <c r="AB781" s="163">
        <v>0</v>
      </c>
      <c r="AC781" s="163"/>
      <c r="AD781" s="163"/>
      <c r="AE781" s="163">
        <v>0</v>
      </c>
      <c r="AF781" s="164"/>
      <c r="AG781" s="164"/>
      <c r="AH781" s="163">
        <v>2</v>
      </c>
      <c r="AI781" s="164"/>
      <c r="AJ781" s="161"/>
      <c r="AK781" s="163">
        <f>SUM(F781:AJ781)</f>
        <v>8</v>
      </c>
      <c r="AL781" s="98"/>
      <c r="AM781" s="98"/>
    </row>
    <row r="782" spans="1:39" x14ac:dyDescent="0.25">
      <c r="A782" s="75" t="s">
        <v>300</v>
      </c>
      <c r="B782" s="98"/>
      <c r="C782" s="159">
        <v>41274</v>
      </c>
      <c r="D782" s="160"/>
      <c r="E782" s="161"/>
      <c r="F782" s="162">
        <v>0</v>
      </c>
      <c r="G782" s="163"/>
      <c r="H782" s="163"/>
      <c r="I782" s="163"/>
      <c r="J782" s="163">
        <v>0</v>
      </c>
      <c r="K782" s="164"/>
      <c r="L782" s="164"/>
      <c r="M782" s="163">
        <v>1</v>
      </c>
      <c r="N782" s="164"/>
      <c r="O782" s="164"/>
      <c r="P782" s="162">
        <v>4</v>
      </c>
      <c r="Q782" s="163"/>
      <c r="R782" s="163"/>
      <c r="S782" s="163">
        <v>0</v>
      </c>
      <c r="T782" s="164"/>
      <c r="U782" s="164"/>
      <c r="V782" s="163">
        <v>0</v>
      </c>
      <c r="W782" s="163"/>
      <c r="X782" s="163"/>
      <c r="Y782" s="163">
        <v>0</v>
      </c>
      <c r="Z782" s="163"/>
      <c r="AA782" s="163"/>
      <c r="AB782" s="163">
        <v>0</v>
      </c>
      <c r="AC782" s="163"/>
      <c r="AD782" s="163"/>
      <c r="AE782" s="163">
        <v>0</v>
      </c>
      <c r="AF782" s="164"/>
      <c r="AG782" s="164"/>
      <c r="AH782" s="163">
        <v>0</v>
      </c>
      <c r="AI782" s="164"/>
      <c r="AJ782" s="161"/>
      <c r="AK782" s="163">
        <v>5</v>
      </c>
      <c r="AL782" s="98"/>
      <c r="AM782" s="98"/>
    </row>
    <row r="783" spans="1:39" x14ac:dyDescent="0.25">
      <c r="A783" s="75" t="s">
        <v>300</v>
      </c>
      <c r="B783" s="98">
        <v>2012</v>
      </c>
      <c r="C783" s="159"/>
      <c r="D783" s="160" t="s">
        <v>253</v>
      </c>
      <c r="E783" s="161"/>
      <c r="F783" s="162"/>
      <c r="G783" s="163"/>
      <c r="H783" s="163"/>
      <c r="I783" s="163"/>
      <c r="J783" s="163"/>
      <c r="K783" s="164"/>
      <c r="L783" s="164"/>
      <c r="M783" s="163"/>
      <c r="N783" s="164"/>
      <c r="O783" s="164"/>
      <c r="P783" s="162"/>
      <c r="Q783" s="163"/>
      <c r="R783" s="163"/>
      <c r="S783" s="163"/>
      <c r="T783" s="164"/>
      <c r="U783" s="164"/>
      <c r="V783" s="163"/>
      <c r="W783" s="163"/>
      <c r="X783" s="163"/>
      <c r="Y783" s="163"/>
      <c r="Z783" s="163"/>
      <c r="AA783" s="163"/>
      <c r="AB783" s="163"/>
      <c r="AC783" s="163"/>
      <c r="AD783" s="163"/>
      <c r="AE783" s="163"/>
      <c r="AF783" s="164"/>
      <c r="AG783" s="164"/>
      <c r="AH783" s="163"/>
      <c r="AI783" s="164"/>
      <c r="AJ783" s="161"/>
      <c r="AK783" s="163"/>
      <c r="AL783" s="98"/>
      <c r="AM783" s="98"/>
    </row>
    <row r="784" spans="1:39" x14ac:dyDescent="0.25">
      <c r="A784" s="75" t="s">
        <v>300</v>
      </c>
      <c r="B784" s="98"/>
      <c r="C784" s="159">
        <v>40999</v>
      </c>
      <c r="D784" s="160"/>
      <c r="E784" s="161"/>
      <c r="F784" s="162">
        <v>3</v>
      </c>
      <c r="G784" s="163"/>
      <c r="H784" s="163"/>
      <c r="I784" s="163"/>
      <c r="J784" s="163">
        <v>0</v>
      </c>
      <c r="K784" s="164"/>
      <c r="L784" s="164"/>
      <c r="M784" s="163">
        <v>11</v>
      </c>
      <c r="N784" s="164"/>
      <c r="O784" s="164"/>
      <c r="P784" s="162">
        <v>78</v>
      </c>
      <c r="Q784" s="163"/>
      <c r="R784" s="163"/>
      <c r="S784" s="163">
        <v>0</v>
      </c>
      <c r="T784" s="164"/>
      <c r="U784" s="164"/>
      <c r="V784" s="163">
        <v>109</v>
      </c>
      <c r="W784" s="163"/>
      <c r="X784" s="163"/>
      <c r="Y784" s="163">
        <v>0</v>
      </c>
      <c r="Z784" s="163"/>
      <c r="AA784" s="163"/>
      <c r="AB784" s="163">
        <v>0</v>
      </c>
      <c r="AC784" s="163"/>
      <c r="AD784" s="163"/>
      <c r="AE784" s="163">
        <v>0</v>
      </c>
      <c r="AF784" s="164"/>
      <c r="AG784" s="164"/>
      <c r="AH784" s="163">
        <v>32</v>
      </c>
      <c r="AI784" s="164"/>
      <c r="AJ784" s="161"/>
      <c r="AK784" s="163">
        <f>SUM(F784:AJ784)</f>
        <v>233</v>
      </c>
      <c r="AL784" s="98"/>
      <c r="AM784" s="98"/>
    </row>
    <row r="785" spans="1:39" x14ac:dyDescent="0.25">
      <c r="A785" s="75" t="s">
        <v>300</v>
      </c>
      <c r="B785" s="98"/>
      <c r="C785" s="159">
        <v>41090</v>
      </c>
      <c r="D785" s="160"/>
      <c r="E785" s="161"/>
      <c r="F785" s="162">
        <v>6</v>
      </c>
      <c r="G785" s="163"/>
      <c r="H785" s="163"/>
      <c r="I785" s="163"/>
      <c r="J785" s="163">
        <v>0</v>
      </c>
      <c r="K785" s="164"/>
      <c r="L785" s="164"/>
      <c r="M785" s="163">
        <v>7</v>
      </c>
      <c r="N785" s="164"/>
      <c r="O785" s="164"/>
      <c r="P785" s="162">
        <v>68</v>
      </c>
      <c r="Q785" s="163"/>
      <c r="R785" s="163"/>
      <c r="S785" s="163">
        <v>0</v>
      </c>
      <c r="T785" s="164"/>
      <c r="U785" s="164"/>
      <c r="V785" s="163">
        <v>130</v>
      </c>
      <c r="W785" s="163"/>
      <c r="X785" s="163"/>
      <c r="Y785" s="163">
        <v>0</v>
      </c>
      <c r="Z785" s="163"/>
      <c r="AA785" s="163"/>
      <c r="AB785" s="163">
        <v>0</v>
      </c>
      <c r="AC785" s="163"/>
      <c r="AD785" s="163"/>
      <c r="AE785" s="163">
        <v>0</v>
      </c>
      <c r="AF785" s="164"/>
      <c r="AG785" s="164"/>
      <c r="AH785" s="163">
        <v>24</v>
      </c>
      <c r="AI785" s="164"/>
      <c r="AJ785" s="161"/>
      <c r="AK785" s="163">
        <f>SUM(F785:AJ785)</f>
        <v>235</v>
      </c>
      <c r="AL785" s="98"/>
      <c r="AM785" s="98"/>
    </row>
    <row r="786" spans="1:39" x14ac:dyDescent="0.25">
      <c r="A786" s="75" t="s">
        <v>300</v>
      </c>
      <c r="B786" s="98"/>
      <c r="C786" s="159">
        <v>41182</v>
      </c>
      <c r="D786" s="160"/>
      <c r="E786" s="161"/>
      <c r="F786" s="162">
        <v>3</v>
      </c>
      <c r="G786" s="163"/>
      <c r="H786" s="163"/>
      <c r="I786" s="163"/>
      <c r="J786" s="163">
        <v>0</v>
      </c>
      <c r="K786" s="164"/>
      <c r="L786" s="164"/>
      <c r="M786" s="163">
        <v>7</v>
      </c>
      <c r="N786" s="164"/>
      <c r="O786" s="164"/>
      <c r="P786" s="162">
        <v>65</v>
      </c>
      <c r="Q786" s="163"/>
      <c r="R786" s="163"/>
      <c r="S786" s="163">
        <v>0</v>
      </c>
      <c r="T786" s="164"/>
      <c r="U786" s="164"/>
      <c r="V786" s="163">
        <v>119</v>
      </c>
      <c r="W786" s="163"/>
      <c r="X786" s="163"/>
      <c r="Y786" s="163">
        <v>0</v>
      </c>
      <c r="Z786" s="163"/>
      <c r="AA786" s="163"/>
      <c r="AB786" s="163">
        <v>0</v>
      </c>
      <c r="AC786" s="163"/>
      <c r="AD786" s="163"/>
      <c r="AE786" s="163">
        <v>0</v>
      </c>
      <c r="AF786" s="164"/>
      <c r="AG786" s="164"/>
      <c r="AH786" s="163">
        <v>33</v>
      </c>
      <c r="AI786" s="164"/>
      <c r="AJ786" s="161"/>
      <c r="AK786" s="163">
        <f>SUM(F786:AJ786)</f>
        <v>227</v>
      </c>
      <c r="AL786" s="98"/>
      <c r="AM786" s="98"/>
    </row>
    <row r="787" spans="1:39" x14ac:dyDescent="0.25">
      <c r="A787" s="75" t="s">
        <v>300</v>
      </c>
      <c r="B787" s="98"/>
      <c r="C787" s="159">
        <v>41274</v>
      </c>
      <c r="D787" s="160"/>
      <c r="E787" s="161"/>
      <c r="F787" s="162">
        <v>4</v>
      </c>
      <c r="G787" s="163"/>
      <c r="H787" s="163"/>
      <c r="I787" s="163"/>
      <c r="J787" s="163">
        <v>0</v>
      </c>
      <c r="K787" s="164"/>
      <c r="L787" s="164"/>
      <c r="M787" s="163">
        <v>12</v>
      </c>
      <c r="N787" s="164"/>
      <c r="O787" s="164"/>
      <c r="P787" s="162">
        <v>57</v>
      </c>
      <c r="Q787" s="163"/>
      <c r="R787" s="163"/>
      <c r="S787" s="163">
        <v>0</v>
      </c>
      <c r="T787" s="164"/>
      <c r="U787" s="164"/>
      <c r="V787" s="163">
        <v>118</v>
      </c>
      <c r="W787" s="163"/>
      <c r="X787" s="163"/>
      <c r="Y787" s="163">
        <v>0</v>
      </c>
      <c r="Z787" s="163"/>
      <c r="AA787" s="163"/>
      <c r="AB787" s="163">
        <v>0</v>
      </c>
      <c r="AC787" s="163"/>
      <c r="AD787" s="163"/>
      <c r="AE787" s="163">
        <v>0</v>
      </c>
      <c r="AF787" s="164"/>
      <c r="AG787" s="164"/>
      <c r="AH787" s="163">
        <v>24</v>
      </c>
      <c r="AI787" s="164"/>
      <c r="AJ787" s="161"/>
      <c r="AK787" s="163">
        <f>SUM(F787:AJ787)</f>
        <v>215</v>
      </c>
      <c r="AL787" s="98"/>
      <c r="AM787" s="98"/>
    </row>
    <row r="788" spans="1:39" x14ac:dyDescent="0.25">
      <c r="A788" s="75" t="s">
        <v>300</v>
      </c>
      <c r="B788" s="98"/>
      <c r="C788" s="98"/>
      <c r="D788" s="98"/>
      <c r="E788" s="98"/>
      <c r="F788" s="163"/>
      <c r="G788" s="163"/>
      <c r="H788" s="163"/>
      <c r="I788" s="163"/>
      <c r="J788" s="163"/>
      <c r="K788" s="163"/>
      <c r="L788" s="163"/>
      <c r="M788" s="163"/>
      <c r="N788" s="163"/>
      <c r="O788" s="163"/>
      <c r="P788" s="163"/>
      <c r="Q788" s="163"/>
      <c r="R788" s="163"/>
      <c r="S788" s="163"/>
      <c r="T788" s="163"/>
      <c r="U788" s="163"/>
      <c r="V788" s="163"/>
      <c r="W788" s="163"/>
      <c r="X788" s="163"/>
      <c r="Y788" s="163"/>
      <c r="Z788" s="163"/>
      <c r="AA788" s="163"/>
      <c r="AB788" s="163"/>
      <c r="AC788" s="163"/>
      <c r="AD788" s="163"/>
      <c r="AE788" s="163"/>
      <c r="AF788" s="163"/>
      <c r="AG788" s="163"/>
      <c r="AH788" s="163"/>
      <c r="AI788" s="163"/>
      <c r="AJ788" s="98"/>
      <c r="AK788" s="98"/>
      <c r="AL788" s="98"/>
      <c r="AM788" s="98"/>
    </row>
    <row r="789" spans="1:39" x14ac:dyDescent="0.25">
      <c r="A789" s="75" t="s">
        <v>300</v>
      </c>
      <c r="B789" s="98">
        <v>2013</v>
      </c>
      <c r="C789" s="98"/>
      <c r="D789" s="98" t="s">
        <v>192</v>
      </c>
      <c r="E789" s="98"/>
      <c r="F789" s="163"/>
      <c r="G789" s="163"/>
      <c r="H789" s="163"/>
      <c r="I789" s="163"/>
      <c r="J789" s="163"/>
      <c r="K789" s="163"/>
      <c r="L789" s="163"/>
      <c r="M789" s="163"/>
      <c r="N789" s="163"/>
      <c r="O789" s="163"/>
      <c r="P789" s="163"/>
      <c r="Q789" s="163"/>
      <c r="R789" s="163"/>
      <c r="S789" s="163"/>
      <c r="T789" s="163"/>
      <c r="U789" s="163"/>
      <c r="V789" s="163"/>
      <c r="W789" s="163"/>
      <c r="X789" s="163"/>
      <c r="Y789" s="163"/>
      <c r="Z789" s="163"/>
      <c r="AA789" s="163"/>
      <c r="AB789" s="163"/>
      <c r="AC789" s="163"/>
      <c r="AD789" s="163"/>
      <c r="AE789" s="163"/>
      <c r="AF789" s="163"/>
      <c r="AG789" s="163"/>
      <c r="AH789" s="163"/>
      <c r="AI789" s="163"/>
      <c r="AJ789" s="98"/>
      <c r="AK789" s="98"/>
      <c r="AL789" s="98"/>
      <c r="AM789" s="98"/>
    </row>
    <row r="790" spans="1:39" x14ac:dyDescent="0.25">
      <c r="A790" s="75" t="s">
        <v>300</v>
      </c>
      <c r="B790" s="98"/>
      <c r="C790" s="159">
        <v>41364</v>
      </c>
      <c r="D790" s="160"/>
      <c r="E790" s="161"/>
      <c r="F790" s="163">
        <v>0</v>
      </c>
      <c r="G790" s="163"/>
      <c r="H790" s="163"/>
      <c r="I790" s="163"/>
      <c r="J790" s="163">
        <v>0</v>
      </c>
      <c r="K790" s="164"/>
      <c r="L790" s="164"/>
      <c r="M790" s="163">
        <v>0</v>
      </c>
      <c r="N790" s="164"/>
      <c r="O790" s="164"/>
      <c r="P790" s="163">
        <v>4</v>
      </c>
      <c r="Q790" s="163"/>
      <c r="R790" s="163"/>
      <c r="S790" s="163">
        <v>0</v>
      </c>
      <c r="T790" s="164"/>
      <c r="U790" s="164"/>
      <c r="V790" s="163">
        <v>0</v>
      </c>
      <c r="W790" s="163"/>
      <c r="X790" s="163"/>
      <c r="Y790" s="163">
        <v>0</v>
      </c>
      <c r="Z790" s="163"/>
      <c r="AA790" s="163"/>
      <c r="AB790" s="163">
        <v>0</v>
      </c>
      <c r="AC790" s="163"/>
      <c r="AD790" s="163"/>
      <c r="AE790" s="163">
        <v>0</v>
      </c>
      <c r="AF790" s="164"/>
      <c r="AG790" s="164"/>
      <c r="AH790" s="163">
        <v>0</v>
      </c>
      <c r="AI790" s="164"/>
      <c r="AJ790" s="161"/>
      <c r="AK790" s="163">
        <v>4</v>
      </c>
      <c r="AL790" s="98"/>
      <c r="AM790" s="98"/>
    </row>
    <row r="791" spans="1:39" x14ac:dyDescent="0.25">
      <c r="A791" s="75" t="s">
        <v>300</v>
      </c>
      <c r="B791" s="98"/>
      <c r="C791" s="159">
        <v>41455</v>
      </c>
      <c r="D791" s="160"/>
      <c r="E791" s="161"/>
      <c r="F791" s="163">
        <v>0</v>
      </c>
      <c r="G791" s="163"/>
      <c r="H791" s="163"/>
      <c r="I791" s="163"/>
      <c r="J791" s="163">
        <v>0</v>
      </c>
      <c r="K791" s="164"/>
      <c r="L791" s="164"/>
      <c r="M791" s="163">
        <v>0</v>
      </c>
      <c r="N791" s="164"/>
      <c r="O791" s="164"/>
      <c r="P791" s="163">
        <v>1</v>
      </c>
      <c r="Q791" s="163"/>
      <c r="R791" s="163"/>
      <c r="S791" s="163">
        <v>0</v>
      </c>
      <c r="T791" s="164"/>
      <c r="U791" s="164"/>
      <c r="V791" s="163">
        <v>0</v>
      </c>
      <c r="W791" s="163"/>
      <c r="X791" s="163"/>
      <c r="Y791" s="163">
        <v>0</v>
      </c>
      <c r="Z791" s="163"/>
      <c r="AA791" s="163"/>
      <c r="AB791" s="163">
        <v>0</v>
      </c>
      <c r="AC791" s="163"/>
      <c r="AD791" s="163"/>
      <c r="AE791" s="163">
        <v>0</v>
      </c>
      <c r="AF791" s="164"/>
      <c r="AG791" s="164"/>
      <c r="AH791" s="163">
        <v>0</v>
      </c>
      <c r="AI791" s="164"/>
      <c r="AJ791" s="161"/>
      <c r="AK791" s="163">
        <v>1</v>
      </c>
      <c r="AL791" s="98"/>
      <c r="AM791" s="98"/>
    </row>
    <row r="792" spans="1:39" x14ac:dyDescent="0.25">
      <c r="A792" s="75" t="s">
        <v>300</v>
      </c>
      <c r="B792" s="98"/>
      <c r="C792" s="159">
        <v>41547</v>
      </c>
      <c r="D792" s="160"/>
      <c r="E792" s="161"/>
      <c r="F792" s="163">
        <v>1</v>
      </c>
      <c r="G792" s="163"/>
      <c r="H792" s="163"/>
      <c r="I792" s="163"/>
      <c r="J792" s="163">
        <v>0</v>
      </c>
      <c r="K792" s="164"/>
      <c r="L792" s="164"/>
      <c r="M792" s="163">
        <v>0</v>
      </c>
      <c r="N792" s="164"/>
      <c r="O792" s="164"/>
      <c r="P792" s="163">
        <v>0</v>
      </c>
      <c r="Q792" s="163"/>
      <c r="R792" s="163"/>
      <c r="S792" s="163">
        <v>0</v>
      </c>
      <c r="T792" s="164"/>
      <c r="U792" s="164"/>
      <c r="V792" s="163">
        <v>0</v>
      </c>
      <c r="W792" s="163"/>
      <c r="X792" s="163"/>
      <c r="Y792" s="163">
        <v>0</v>
      </c>
      <c r="Z792" s="163"/>
      <c r="AA792" s="163"/>
      <c r="AB792" s="163">
        <v>0</v>
      </c>
      <c r="AC792" s="163"/>
      <c r="AD792" s="163"/>
      <c r="AE792" s="163">
        <v>0</v>
      </c>
      <c r="AF792" s="164"/>
      <c r="AG792" s="164"/>
      <c r="AH792" s="163">
        <v>0</v>
      </c>
      <c r="AI792" s="164"/>
      <c r="AJ792" s="161"/>
      <c r="AK792" s="163">
        <v>1</v>
      </c>
      <c r="AL792" s="98"/>
      <c r="AM792" s="98"/>
    </row>
    <row r="793" spans="1:39" x14ac:dyDescent="0.25">
      <c r="A793" s="75" t="s">
        <v>300</v>
      </c>
      <c r="B793" s="98"/>
      <c r="C793" s="159">
        <v>41639</v>
      </c>
      <c r="D793" s="160"/>
      <c r="E793" s="161"/>
      <c r="F793" s="163">
        <v>0</v>
      </c>
      <c r="G793" s="163"/>
      <c r="H793" s="163"/>
      <c r="I793" s="163"/>
      <c r="J793" s="163">
        <v>0</v>
      </c>
      <c r="K793" s="164"/>
      <c r="L793" s="164"/>
      <c r="M793" s="163">
        <v>0</v>
      </c>
      <c r="N793" s="164"/>
      <c r="O793" s="164"/>
      <c r="P793" s="163">
        <v>0</v>
      </c>
      <c r="Q793" s="163"/>
      <c r="R793" s="163"/>
      <c r="S793" s="163">
        <v>0</v>
      </c>
      <c r="T793" s="164"/>
      <c r="U793" s="164"/>
      <c r="V793" s="163">
        <v>1</v>
      </c>
      <c r="W793" s="163"/>
      <c r="X793" s="163"/>
      <c r="Y793" s="163">
        <v>0</v>
      </c>
      <c r="Z793" s="163"/>
      <c r="AA793" s="163"/>
      <c r="AB793" s="163">
        <v>0</v>
      </c>
      <c r="AC793" s="163"/>
      <c r="AD793" s="163"/>
      <c r="AE793" s="163">
        <v>0</v>
      </c>
      <c r="AF793" s="164"/>
      <c r="AG793" s="164"/>
      <c r="AH793" s="163">
        <v>0</v>
      </c>
      <c r="AI793" s="164"/>
      <c r="AJ793" s="161"/>
      <c r="AK793" s="163">
        <v>1</v>
      </c>
      <c r="AL793" s="98"/>
      <c r="AM793" s="98"/>
    </row>
    <row r="794" spans="1:39" x14ac:dyDescent="0.25">
      <c r="A794" s="75" t="s">
        <v>300</v>
      </c>
      <c r="B794" s="98">
        <v>2013</v>
      </c>
      <c r="C794" s="159"/>
      <c r="D794" s="160" t="s">
        <v>253</v>
      </c>
      <c r="E794" s="161"/>
      <c r="F794" s="163"/>
      <c r="G794" s="163"/>
      <c r="H794" s="163"/>
      <c r="I794" s="163"/>
      <c r="J794" s="163"/>
      <c r="K794" s="164"/>
      <c r="L794" s="164"/>
      <c r="M794" s="163"/>
      <c r="N794" s="164"/>
      <c r="O794" s="164"/>
      <c r="P794" s="163"/>
      <c r="Q794" s="163"/>
      <c r="R794" s="163"/>
      <c r="S794" s="163"/>
      <c r="T794" s="164"/>
      <c r="U794" s="164"/>
      <c r="V794" s="163"/>
      <c r="W794" s="163"/>
      <c r="X794" s="163"/>
      <c r="Y794" s="163"/>
      <c r="Z794" s="163"/>
      <c r="AA794" s="163"/>
      <c r="AB794" s="163"/>
      <c r="AC794" s="163"/>
      <c r="AD794" s="163"/>
      <c r="AE794" s="163"/>
      <c r="AF794" s="164"/>
      <c r="AG794" s="164"/>
      <c r="AH794" s="163"/>
      <c r="AI794" s="164"/>
      <c r="AJ794" s="161"/>
      <c r="AK794" s="163"/>
      <c r="AL794" s="98"/>
      <c r="AM794" s="98"/>
    </row>
    <row r="795" spans="1:39" x14ac:dyDescent="0.25">
      <c r="A795" s="75" t="s">
        <v>300</v>
      </c>
      <c r="B795" s="98"/>
      <c r="C795" s="159">
        <v>41364</v>
      </c>
      <c r="D795" s="160"/>
      <c r="E795" s="161"/>
      <c r="F795" s="163">
        <v>1</v>
      </c>
      <c r="G795" s="163"/>
      <c r="H795" s="163"/>
      <c r="I795" s="163"/>
      <c r="J795" s="163">
        <v>0</v>
      </c>
      <c r="K795" s="164"/>
      <c r="L795" s="164"/>
      <c r="M795" s="163">
        <v>27</v>
      </c>
      <c r="N795" s="164"/>
      <c r="O795" s="164"/>
      <c r="P795" s="163">
        <v>62</v>
      </c>
      <c r="Q795" s="163"/>
      <c r="R795" s="163"/>
      <c r="S795" s="163">
        <v>0</v>
      </c>
      <c r="T795" s="164"/>
      <c r="U795" s="164"/>
      <c r="V795" s="163">
        <v>118</v>
      </c>
      <c r="W795" s="163"/>
      <c r="X795" s="163"/>
      <c r="Y795" s="163">
        <v>0</v>
      </c>
      <c r="Z795" s="163"/>
      <c r="AA795" s="163"/>
      <c r="AB795" s="163">
        <v>0</v>
      </c>
      <c r="AC795" s="163"/>
      <c r="AD795" s="163"/>
      <c r="AE795" s="163">
        <v>0</v>
      </c>
      <c r="AF795" s="164"/>
      <c r="AG795" s="164"/>
      <c r="AH795" s="163">
        <v>20</v>
      </c>
      <c r="AI795" s="164"/>
      <c r="AJ795" s="161"/>
      <c r="AK795" s="163">
        <f>SUM(F795:AJ795)</f>
        <v>228</v>
      </c>
      <c r="AL795" s="98"/>
      <c r="AM795" s="98"/>
    </row>
    <row r="796" spans="1:39" x14ac:dyDescent="0.25">
      <c r="A796" s="75" t="s">
        <v>300</v>
      </c>
      <c r="B796" s="98"/>
      <c r="C796" s="159">
        <v>41455</v>
      </c>
      <c r="D796" s="160"/>
      <c r="E796" s="161"/>
      <c r="F796" s="165">
        <v>3</v>
      </c>
      <c r="G796" s="165"/>
      <c r="H796" s="165"/>
      <c r="I796" s="165"/>
      <c r="J796" s="165">
        <v>0</v>
      </c>
      <c r="K796" s="166"/>
      <c r="L796" s="166"/>
      <c r="M796" s="165">
        <v>29</v>
      </c>
      <c r="N796" s="166"/>
      <c r="O796" s="166"/>
      <c r="P796" s="165">
        <v>67</v>
      </c>
      <c r="Q796" s="165"/>
      <c r="R796" s="165"/>
      <c r="S796" s="165">
        <v>0</v>
      </c>
      <c r="T796" s="166"/>
      <c r="U796" s="166"/>
      <c r="V796" s="165">
        <v>125</v>
      </c>
      <c r="W796" s="165"/>
      <c r="X796" s="165"/>
      <c r="Y796" s="165">
        <v>0</v>
      </c>
      <c r="Z796" s="165"/>
      <c r="AA796" s="165"/>
      <c r="AB796" s="165">
        <v>0</v>
      </c>
      <c r="AC796" s="165"/>
      <c r="AD796" s="165"/>
      <c r="AE796" s="165">
        <v>0</v>
      </c>
      <c r="AF796" s="166"/>
      <c r="AG796" s="166"/>
      <c r="AH796" s="165">
        <v>14</v>
      </c>
      <c r="AI796" s="166"/>
      <c r="AJ796" s="167"/>
      <c r="AK796" s="165">
        <f>SUM(F796:AJ796)</f>
        <v>238</v>
      </c>
      <c r="AL796" s="98"/>
      <c r="AM796" s="98"/>
    </row>
    <row r="797" spans="1:39" x14ac:dyDescent="0.25">
      <c r="A797" s="75" t="s">
        <v>300</v>
      </c>
      <c r="B797" s="98"/>
      <c r="C797" s="159">
        <v>41547</v>
      </c>
      <c r="D797" s="160"/>
      <c r="E797" s="161"/>
      <c r="F797" s="163">
        <v>0</v>
      </c>
      <c r="G797" s="163"/>
      <c r="H797" s="163"/>
      <c r="I797" s="163"/>
      <c r="J797" s="163">
        <v>0</v>
      </c>
      <c r="K797" s="164"/>
      <c r="L797" s="164"/>
      <c r="M797" s="163">
        <v>26</v>
      </c>
      <c r="N797" s="164"/>
      <c r="O797" s="164"/>
      <c r="P797" s="163">
        <v>58</v>
      </c>
      <c r="Q797" s="163"/>
      <c r="R797" s="163"/>
      <c r="S797" s="163">
        <v>0</v>
      </c>
      <c r="T797" s="164"/>
      <c r="U797" s="164"/>
      <c r="V797" s="163">
        <v>111</v>
      </c>
      <c r="W797" s="163"/>
      <c r="X797" s="163"/>
      <c r="Y797" s="163">
        <v>0</v>
      </c>
      <c r="Z797" s="163"/>
      <c r="AA797" s="163"/>
      <c r="AB797" s="163">
        <v>0</v>
      </c>
      <c r="AC797" s="163"/>
      <c r="AD797" s="163"/>
      <c r="AE797" s="163">
        <v>0</v>
      </c>
      <c r="AF797" s="164"/>
      <c r="AG797" s="164"/>
      <c r="AH797" s="163">
        <v>14</v>
      </c>
      <c r="AI797" s="164"/>
      <c r="AJ797" s="161"/>
      <c r="AK797" s="163">
        <f>SUM(F797:AJ797)</f>
        <v>209</v>
      </c>
      <c r="AL797" s="98"/>
      <c r="AM797" s="98"/>
    </row>
    <row r="798" spans="1:39" x14ac:dyDescent="0.25">
      <c r="A798" s="75" t="s">
        <v>300</v>
      </c>
      <c r="B798" s="98"/>
      <c r="C798" s="159">
        <v>41639</v>
      </c>
      <c r="D798" s="160"/>
      <c r="E798" s="161"/>
      <c r="F798" s="163">
        <v>0</v>
      </c>
      <c r="G798" s="163"/>
      <c r="H798" s="163"/>
      <c r="I798" s="163"/>
      <c r="J798" s="163">
        <v>0</v>
      </c>
      <c r="K798" s="164"/>
      <c r="L798" s="164"/>
      <c r="M798" s="163">
        <v>28</v>
      </c>
      <c r="N798" s="164"/>
      <c r="O798" s="164"/>
      <c r="P798" s="163">
        <v>58</v>
      </c>
      <c r="Q798" s="163"/>
      <c r="R798" s="163"/>
      <c r="S798" s="163">
        <v>0</v>
      </c>
      <c r="T798" s="164"/>
      <c r="U798" s="164"/>
      <c r="V798" s="163">
        <v>115</v>
      </c>
      <c r="W798" s="163"/>
      <c r="X798" s="163"/>
      <c r="Y798" s="163">
        <v>0</v>
      </c>
      <c r="Z798" s="163"/>
      <c r="AA798" s="163"/>
      <c r="AB798" s="163">
        <v>0</v>
      </c>
      <c r="AC798" s="163"/>
      <c r="AD798" s="163"/>
      <c r="AE798" s="163">
        <v>0</v>
      </c>
      <c r="AF798" s="164"/>
      <c r="AG798" s="164"/>
      <c r="AH798" s="163">
        <v>11</v>
      </c>
      <c r="AI798" s="164"/>
      <c r="AJ798" s="161"/>
      <c r="AK798" s="163">
        <f>SUM(F798:AJ798)</f>
        <v>212</v>
      </c>
      <c r="AL798" s="98"/>
      <c r="AM798" s="98"/>
    </row>
    <row r="799" spans="1:39" x14ac:dyDescent="0.25">
      <c r="A799" s="75" t="s">
        <v>300</v>
      </c>
      <c r="B799" s="98"/>
      <c r="C799" s="98"/>
      <c r="D799" s="98"/>
      <c r="E799" s="98"/>
      <c r="F799" s="163"/>
      <c r="G799" s="163"/>
      <c r="H799" s="163"/>
      <c r="I799" s="163"/>
      <c r="J799" s="163"/>
      <c r="K799" s="163"/>
      <c r="L799" s="163"/>
      <c r="M799" s="163"/>
      <c r="N799" s="163"/>
      <c r="O799" s="163"/>
      <c r="P799" s="163"/>
      <c r="Q799" s="163"/>
      <c r="R799" s="163"/>
      <c r="S799" s="163"/>
      <c r="T799" s="163"/>
      <c r="U799" s="163"/>
      <c r="V799" s="163"/>
      <c r="W799" s="163"/>
      <c r="X799" s="163"/>
      <c r="Y799" s="163"/>
      <c r="Z799" s="163"/>
      <c r="AA799" s="163"/>
      <c r="AB799" s="163"/>
      <c r="AC799" s="163"/>
      <c r="AD799" s="163"/>
      <c r="AE799" s="163"/>
      <c r="AF799" s="163"/>
      <c r="AG799" s="163"/>
      <c r="AH799" s="163"/>
      <c r="AI799" s="163"/>
      <c r="AJ799" s="98"/>
      <c r="AK799" s="163"/>
      <c r="AL799" s="98"/>
      <c r="AM799" s="98"/>
    </row>
    <row r="800" spans="1:39" x14ac:dyDescent="0.25">
      <c r="A800" s="75" t="s">
        <v>300</v>
      </c>
      <c r="B800" s="98">
        <v>2014</v>
      </c>
      <c r="C800" s="98"/>
      <c r="D800" s="98" t="s">
        <v>192</v>
      </c>
      <c r="E800" s="98"/>
      <c r="F800" s="163"/>
      <c r="G800" s="163"/>
      <c r="H800" s="163"/>
      <c r="I800" s="163"/>
      <c r="J800" s="163"/>
      <c r="K800" s="163"/>
      <c r="L800" s="163"/>
      <c r="M800" s="163"/>
      <c r="N800" s="163"/>
      <c r="O800" s="163"/>
      <c r="P800" s="163"/>
      <c r="Q800" s="163"/>
      <c r="R800" s="163"/>
      <c r="S800" s="163"/>
      <c r="T800" s="163"/>
      <c r="U800" s="163"/>
      <c r="V800" s="163"/>
      <c r="W800" s="163"/>
      <c r="X800" s="163"/>
      <c r="Y800" s="163"/>
      <c r="Z800" s="163"/>
      <c r="AA800" s="163"/>
      <c r="AB800" s="163"/>
      <c r="AC800" s="163"/>
      <c r="AD800" s="163"/>
      <c r="AE800" s="163"/>
      <c r="AF800" s="163"/>
      <c r="AG800" s="163"/>
      <c r="AH800" s="163"/>
      <c r="AI800" s="163"/>
      <c r="AJ800" s="98"/>
      <c r="AK800" s="163"/>
      <c r="AL800" s="98"/>
      <c r="AM800" s="98"/>
    </row>
    <row r="801" spans="1:39" x14ac:dyDescent="0.25">
      <c r="A801" s="75" t="s">
        <v>300</v>
      </c>
      <c r="B801" s="98"/>
      <c r="C801" s="159">
        <v>41729</v>
      </c>
      <c r="D801" s="160"/>
      <c r="E801" s="161"/>
      <c r="F801" s="163">
        <v>1</v>
      </c>
      <c r="G801" s="163"/>
      <c r="H801" s="163"/>
      <c r="I801" s="163"/>
      <c r="J801" s="163">
        <v>0</v>
      </c>
      <c r="K801" s="164"/>
      <c r="L801" s="164"/>
      <c r="M801" s="163">
        <v>0</v>
      </c>
      <c r="N801" s="164"/>
      <c r="O801" s="164"/>
      <c r="P801" s="163">
        <v>0</v>
      </c>
      <c r="Q801" s="163"/>
      <c r="R801" s="163"/>
      <c r="S801" s="163">
        <v>0</v>
      </c>
      <c r="T801" s="164"/>
      <c r="U801" s="164"/>
      <c r="V801" s="163">
        <v>0</v>
      </c>
      <c r="W801" s="163"/>
      <c r="X801" s="163"/>
      <c r="Y801" s="163">
        <v>0</v>
      </c>
      <c r="Z801" s="163"/>
      <c r="AA801" s="163"/>
      <c r="AB801" s="163">
        <v>0</v>
      </c>
      <c r="AC801" s="163"/>
      <c r="AD801" s="163"/>
      <c r="AE801" s="163">
        <v>0</v>
      </c>
      <c r="AF801" s="164"/>
      <c r="AG801" s="164"/>
      <c r="AH801" s="163">
        <v>1</v>
      </c>
      <c r="AI801" s="164"/>
      <c r="AJ801" s="161"/>
      <c r="AK801" s="163">
        <v>2</v>
      </c>
      <c r="AL801" s="98"/>
      <c r="AM801" s="98"/>
    </row>
    <row r="802" spans="1:39" x14ac:dyDescent="0.25">
      <c r="A802" s="75" t="s">
        <v>300</v>
      </c>
      <c r="B802" s="98"/>
      <c r="C802" s="159">
        <v>41820</v>
      </c>
      <c r="D802" s="160"/>
      <c r="E802" s="161"/>
      <c r="F802" s="163">
        <v>0</v>
      </c>
      <c r="G802" s="163"/>
      <c r="H802" s="163"/>
      <c r="I802" s="163"/>
      <c r="J802" s="163">
        <v>0</v>
      </c>
      <c r="K802" s="164"/>
      <c r="L802" s="164"/>
      <c r="M802" s="163">
        <v>0</v>
      </c>
      <c r="N802" s="164"/>
      <c r="O802" s="164"/>
      <c r="P802" s="163">
        <v>0</v>
      </c>
      <c r="Q802" s="163"/>
      <c r="R802" s="163"/>
      <c r="S802" s="163">
        <v>0</v>
      </c>
      <c r="T802" s="164"/>
      <c r="U802" s="164"/>
      <c r="V802" s="163">
        <v>1</v>
      </c>
      <c r="W802" s="163"/>
      <c r="X802" s="163"/>
      <c r="Y802" s="163">
        <v>0</v>
      </c>
      <c r="Z802" s="163"/>
      <c r="AA802" s="163"/>
      <c r="AB802" s="163">
        <v>0</v>
      </c>
      <c r="AC802" s="163"/>
      <c r="AD802" s="163"/>
      <c r="AE802" s="163">
        <v>0</v>
      </c>
      <c r="AF802" s="164"/>
      <c r="AG802" s="164"/>
      <c r="AH802" s="163">
        <v>0</v>
      </c>
      <c r="AI802" s="164"/>
      <c r="AJ802" s="161"/>
      <c r="AK802" s="163">
        <v>1</v>
      </c>
      <c r="AL802" s="98"/>
      <c r="AM802" s="98"/>
    </row>
    <row r="803" spans="1:39" x14ac:dyDescent="0.25">
      <c r="A803" s="75" t="s">
        <v>300</v>
      </c>
      <c r="B803" s="98"/>
      <c r="C803" s="159">
        <v>41912</v>
      </c>
      <c r="D803" s="160"/>
      <c r="E803" s="161"/>
      <c r="F803" s="163">
        <v>0</v>
      </c>
      <c r="G803" s="163"/>
      <c r="H803" s="163"/>
      <c r="I803" s="163"/>
      <c r="J803" s="163">
        <v>0</v>
      </c>
      <c r="K803" s="164"/>
      <c r="L803" s="164"/>
      <c r="M803" s="163">
        <v>0</v>
      </c>
      <c r="N803" s="164"/>
      <c r="O803" s="164"/>
      <c r="P803" s="163">
        <v>0</v>
      </c>
      <c r="Q803" s="163"/>
      <c r="R803" s="163"/>
      <c r="S803" s="163">
        <v>0</v>
      </c>
      <c r="T803" s="164"/>
      <c r="U803" s="164"/>
      <c r="V803" s="163">
        <v>1</v>
      </c>
      <c r="W803" s="163"/>
      <c r="X803" s="163"/>
      <c r="Y803" s="163">
        <v>0</v>
      </c>
      <c r="Z803" s="163"/>
      <c r="AA803" s="163"/>
      <c r="AB803" s="163">
        <v>0</v>
      </c>
      <c r="AC803" s="163"/>
      <c r="AD803" s="163"/>
      <c r="AE803" s="163">
        <v>0</v>
      </c>
      <c r="AF803" s="164"/>
      <c r="AG803" s="164"/>
      <c r="AH803" s="163">
        <v>0</v>
      </c>
      <c r="AI803" s="164"/>
      <c r="AJ803" s="161"/>
      <c r="AK803" s="163">
        <v>1</v>
      </c>
      <c r="AL803" s="98"/>
      <c r="AM803" s="98"/>
    </row>
    <row r="804" spans="1:39" x14ac:dyDescent="0.25">
      <c r="A804" s="75" t="s">
        <v>300</v>
      </c>
      <c r="B804" s="98"/>
      <c r="C804" s="159">
        <v>42004</v>
      </c>
      <c r="D804" s="160"/>
      <c r="E804" s="161"/>
      <c r="F804" s="163">
        <v>0</v>
      </c>
      <c r="G804" s="163"/>
      <c r="H804" s="163"/>
      <c r="I804" s="163"/>
      <c r="J804" s="163">
        <v>0</v>
      </c>
      <c r="K804" s="164"/>
      <c r="L804" s="164"/>
      <c r="M804" s="163">
        <v>0</v>
      </c>
      <c r="N804" s="164"/>
      <c r="O804" s="164"/>
      <c r="P804" s="163">
        <v>0</v>
      </c>
      <c r="Q804" s="163"/>
      <c r="R804" s="163"/>
      <c r="S804" s="163">
        <v>0</v>
      </c>
      <c r="T804" s="164"/>
      <c r="U804" s="164"/>
      <c r="V804" s="163">
        <v>0</v>
      </c>
      <c r="W804" s="163"/>
      <c r="X804" s="163"/>
      <c r="Y804" s="163">
        <v>0</v>
      </c>
      <c r="Z804" s="163"/>
      <c r="AA804" s="163"/>
      <c r="AB804" s="163">
        <v>0</v>
      </c>
      <c r="AC804" s="163"/>
      <c r="AD804" s="163"/>
      <c r="AE804" s="163">
        <v>0</v>
      </c>
      <c r="AF804" s="164"/>
      <c r="AG804" s="164"/>
      <c r="AH804" s="163">
        <v>0</v>
      </c>
      <c r="AI804" s="164"/>
      <c r="AJ804" s="161"/>
      <c r="AK804" s="163">
        <v>0</v>
      </c>
      <c r="AL804" s="98"/>
      <c r="AM804" s="98"/>
    </row>
    <row r="805" spans="1:39" x14ac:dyDescent="0.25">
      <c r="A805" s="75" t="s">
        <v>300</v>
      </c>
      <c r="B805" s="98">
        <v>2014</v>
      </c>
      <c r="C805" s="159"/>
      <c r="D805" s="160" t="s">
        <v>253</v>
      </c>
      <c r="E805" s="98"/>
      <c r="F805" s="163"/>
      <c r="G805" s="163"/>
      <c r="H805" s="163"/>
      <c r="I805" s="163"/>
      <c r="J805" s="163"/>
      <c r="K805" s="163"/>
      <c r="L805" s="163"/>
      <c r="M805" s="163"/>
      <c r="N805" s="163"/>
      <c r="O805" s="163"/>
      <c r="P805" s="163"/>
      <c r="Q805" s="163"/>
      <c r="R805" s="163"/>
      <c r="S805" s="163"/>
      <c r="T805" s="163"/>
      <c r="U805" s="163"/>
      <c r="V805" s="163"/>
      <c r="W805" s="163"/>
      <c r="X805" s="163"/>
      <c r="Y805" s="163"/>
      <c r="Z805" s="163"/>
      <c r="AA805" s="163"/>
      <c r="AB805" s="163"/>
      <c r="AC805" s="163"/>
      <c r="AD805" s="163"/>
      <c r="AE805" s="163"/>
      <c r="AF805" s="163"/>
      <c r="AG805" s="163"/>
      <c r="AH805" s="163"/>
      <c r="AI805" s="163"/>
      <c r="AJ805" s="98"/>
      <c r="AK805" s="163"/>
      <c r="AL805" s="98"/>
      <c r="AM805" s="98"/>
    </row>
    <row r="806" spans="1:39" x14ac:dyDescent="0.25">
      <c r="A806" s="75" t="s">
        <v>300</v>
      </c>
      <c r="B806" s="98"/>
      <c r="C806" s="159">
        <v>41729</v>
      </c>
      <c r="D806" s="160"/>
      <c r="E806" s="161"/>
      <c r="F806" s="163">
        <v>3</v>
      </c>
      <c r="G806" s="163"/>
      <c r="H806" s="163"/>
      <c r="I806" s="163"/>
      <c r="J806" s="163">
        <v>0</v>
      </c>
      <c r="K806" s="164"/>
      <c r="L806" s="164"/>
      <c r="M806" s="163">
        <v>39</v>
      </c>
      <c r="N806" s="164"/>
      <c r="O806" s="164"/>
      <c r="P806" s="163">
        <v>57</v>
      </c>
      <c r="Q806" s="163"/>
      <c r="R806" s="163"/>
      <c r="S806" s="163">
        <v>0</v>
      </c>
      <c r="T806" s="164"/>
      <c r="U806" s="164"/>
      <c r="V806" s="163">
        <v>101</v>
      </c>
      <c r="W806" s="163"/>
      <c r="X806" s="163"/>
      <c r="Y806" s="163">
        <v>0</v>
      </c>
      <c r="Z806" s="163"/>
      <c r="AA806" s="163"/>
      <c r="AB806" s="163">
        <v>0</v>
      </c>
      <c r="AC806" s="163"/>
      <c r="AD806" s="163"/>
      <c r="AE806" s="163">
        <v>0</v>
      </c>
      <c r="AF806" s="164"/>
      <c r="AG806" s="164"/>
      <c r="AH806" s="163">
        <v>14</v>
      </c>
      <c r="AI806" s="164"/>
      <c r="AJ806" s="161"/>
      <c r="AK806" s="163">
        <f>SUM(F806:AJ806)</f>
        <v>214</v>
      </c>
      <c r="AL806" s="98"/>
      <c r="AM806" s="98"/>
    </row>
    <row r="807" spans="1:39" x14ac:dyDescent="0.25">
      <c r="A807" s="75" t="s">
        <v>300</v>
      </c>
      <c r="B807" s="98"/>
      <c r="C807" s="159">
        <v>41820</v>
      </c>
      <c r="D807" s="160"/>
      <c r="E807" s="161"/>
      <c r="F807" s="163">
        <v>5</v>
      </c>
      <c r="G807" s="163"/>
      <c r="H807" s="163"/>
      <c r="I807" s="163"/>
      <c r="J807" s="163">
        <v>0</v>
      </c>
      <c r="K807" s="164"/>
      <c r="L807" s="164"/>
      <c r="M807" s="163">
        <v>56</v>
      </c>
      <c r="N807" s="164"/>
      <c r="O807" s="164"/>
      <c r="P807" s="163">
        <v>47</v>
      </c>
      <c r="Q807" s="163"/>
      <c r="R807" s="163"/>
      <c r="S807" s="163">
        <v>0</v>
      </c>
      <c r="T807" s="164"/>
      <c r="U807" s="164"/>
      <c r="V807" s="163">
        <v>94</v>
      </c>
      <c r="W807" s="163"/>
      <c r="X807" s="163"/>
      <c r="Y807" s="163">
        <v>0</v>
      </c>
      <c r="Z807" s="163"/>
      <c r="AA807" s="163"/>
      <c r="AB807" s="163">
        <v>0</v>
      </c>
      <c r="AC807" s="163"/>
      <c r="AD807" s="163"/>
      <c r="AE807" s="163">
        <v>0</v>
      </c>
      <c r="AF807" s="164"/>
      <c r="AG807" s="164"/>
      <c r="AH807" s="163">
        <v>15</v>
      </c>
      <c r="AI807" s="164"/>
      <c r="AJ807" s="161"/>
      <c r="AK807" s="163">
        <f>SUM(F807:AJ807)</f>
        <v>217</v>
      </c>
      <c r="AL807" s="98"/>
      <c r="AM807" s="98"/>
    </row>
    <row r="808" spans="1:39" x14ac:dyDescent="0.25">
      <c r="A808" s="75" t="s">
        <v>300</v>
      </c>
      <c r="B808" s="98"/>
      <c r="C808" s="159">
        <v>41912</v>
      </c>
      <c r="D808" s="160"/>
      <c r="E808" s="161"/>
      <c r="F808" s="163">
        <v>3</v>
      </c>
      <c r="G808" s="163"/>
      <c r="H808" s="163"/>
      <c r="I808" s="163"/>
      <c r="J808" s="163">
        <v>0</v>
      </c>
      <c r="K808" s="164"/>
      <c r="L808" s="164"/>
      <c r="M808" s="163">
        <v>65</v>
      </c>
      <c r="N808" s="164"/>
      <c r="O808" s="164"/>
      <c r="P808" s="163">
        <v>48</v>
      </c>
      <c r="Q808" s="163"/>
      <c r="R808" s="163"/>
      <c r="S808" s="163">
        <v>0</v>
      </c>
      <c r="T808" s="164"/>
      <c r="U808" s="164"/>
      <c r="V808" s="163">
        <v>93</v>
      </c>
      <c r="W808" s="163"/>
      <c r="X808" s="163"/>
      <c r="Y808" s="163">
        <v>0</v>
      </c>
      <c r="Z808" s="163"/>
      <c r="AA808" s="163"/>
      <c r="AB808" s="163">
        <v>0</v>
      </c>
      <c r="AC808" s="163"/>
      <c r="AD808" s="163"/>
      <c r="AE808" s="163">
        <v>0</v>
      </c>
      <c r="AF808" s="164"/>
      <c r="AG808" s="164"/>
      <c r="AH808" s="163">
        <v>19</v>
      </c>
      <c r="AI808" s="164"/>
      <c r="AJ808" s="161"/>
      <c r="AK808" s="163">
        <f>SUM(F808:AJ808)</f>
        <v>228</v>
      </c>
      <c r="AL808" s="168"/>
      <c r="AM808" s="98"/>
    </row>
    <row r="809" spans="1:39" ht="16.5" thickBot="1" x14ac:dyDescent="0.3">
      <c r="A809" s="75" t="s">
        <v>300</v>
      </c>
      <c r="B809" s="35"/>
      <c r="C809" s="36">
        <v>42004</v>
      </c>
      <c r="D809" s="37"/>
      <c r="E809" s="161"/>
      <c r="F809" s="163">
        <v>3</v>
      </c>
      <c r="G809" s="163"/>
      <c r="H809" s="163"/>
      <c r="I809" s="163"/>
      <c r="J809" s="163">
        <v>0</v>
      </c>
      <c r="K809" s="164"/>
      <c r="L809" s="164"/>
      <c r="M809" s="163">
        <v>68</v>
      </c>
      <c r="N809" s="164"/>
      <c r="O809" s="164"/>
      <c r="P809" s="163">
        <v>41</v>
      </c>
      <c r="Q809" s="163"/>
      <c r="R809" s="163"/>
      <c r="S809" s="163">
        <v>0</v>
      </c>
      <c r="T809" s="164"/>
      <c r="U809" s="164"/>
      <c r="V809" s="163">
        <v>99</v>
      </c>
      <c r="W809" s="163"/>
      <c r="X809" s="163"/>
      <c r="Y809" s="163">
        <v>0</v>
      </c>
      <c r="Z809" s="163"/>
      <c r="AA809" s="163"/>
      <c r="AB809" s="163">
        <v>0</v>
      </c>
      <c r="AC809" s="163"/>
      <c r="AD809" s="163"/>
      <c r="AE809" s="163">
        <v>0</v>
      </c>
      <c r="AF809" s="164"/>
      <c r="AG809" s="164"/>
      <c r="AH809" s="163">
        <v>20</v>
      </c>
      <c r="AI809" s="164"/>
      <c r="AJ809" s="161"/>
      <c r="AK809" s="163">
        <f>SUM(F809:AJ809)</f>
        <v>231</v>
      </c>
      <c r="AL809" s="98"/>
      <c r="AM809" s="98"/>
    </row>
    <row r="810" spans="1:39" x14ac:dyDescent="0.25">
      <c r="A810" s="75" t="s">
        <v>301</v>
      </c>
      <c r="B810" s="67">
        <v>2013</v>
      </c>
      <c r="C810" s="69"/>
      <c r="D810" s="68" t="s">
        <v>192</v>
      </c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  <c r="AB810" s="69"/>
      <c r="AC810" s="69"/>
      <c r="AD810" s="69"/>
      <c r="AE810" s="69"/>
      <c r="AF810" s="69"/>
      <c r="AG810" s="69"/>
      <c r="AH810" s="69"/>
      <c r="AI810" s="69"/>
      <c r="AJ810" s="69"/>
      <c r="AK810" s="69"/>
      <c r="AL810" s="69"/>
      <c r="AM810" s="69"/>
    </row>
    <row r="811" spans="1:39" x14ac:dyDescent="0.25">
      <c r="A811" s="75" t="s">
        <v>301</v>
      </c>
      <c r="B811" s="101"/>
      <c r="C811" s="102">
        <v>41364</v>
      </c>
      <c r="D811" s="103"/>
      <c r="E811" s="75">
        <v>0</v>
      </c>
      <c r="F811" s="75">
        <v>0</v>
      </c>
      <c r="G811" s="74">
        <v>0</v>
      </c>
      <c r="H811" s="74">
        <v>0</v>
      </c>
      <c r="I811" s="74">
        <v>0</v>
      </c>
      <c r="J811" s="74">
        <v>0</v>
      </c>
      <c r="K811" s="74">
        <v>0</v>
      </c>
      <c r="L811" s="74">
        <v>0</v>
      </c>
      <c r="M811" s="74">
        <v>0</v>
      </c>
      <c r="N811" s="74">
        <v>2</v>
      </c>
      <c r="O811" s="74">
        <v>1</v>
      </c>
      <c r="P811" s="169">
        <v>3</v>
      </c>
      <c r="Q811" s="74">
        <v>0</v>
      </c>
      <c r="R811" s="74">
        <v>0</v>
      </c>
      <c r="S811" s="74">
        <v>0</v>
      </c>
      <c r="T811" s="74">
        <v>0</v>
      </c>
      <c r="U811" s="74">
        <v>0</v>
      </c>
      <c r="V811" s="74">
        <v>0</v>
      </c>
      <c r="W811" s="74">
        <v>0</v>
      </c>
      <c r="X811" s="74">
        <v>0</v>
      </c>
      <c r="Y811" s="74">
        <v>0</v>
      </c>
      <c r="Z811" s="74">
        <v>0</v>
      </c>
      <c r="AA811" s="74">
        <v>0</v>
      </c>
      <c r="AB811" s="74">
        <v>0</v>
      </c>
      <c r="AC811" s="74">
        <v>0</v>
      </c>
      <c r="AD811" s="74">
        <v>0</v>
      </c>
      <c r="AE811" s="74">
        <v>0</v>
      </c>
      <c r="AF811" s="74">
        <v>0</v>
      </c>
      <c r="AG811" s="74">
        <v>0</v>
      </c>
      <c r="AH811" s="74">
        <v>0</v>
      </c>
      <c r="AI811" s="74">
        <v>1</v>
      </c>
      <c r="AJ811" s="74">
        <v>2</v>
      </c>
      <c r="AK811" s="169">
        <v>3</v>
      </c>
      <c r="AL811" s="74">
        <v>0</v>
      </c>
      <c r="AM811" s="74">
        <v>0</v>
      </c>
    </row>
    <row r="812" spans="1:39" x14ac:dyDescent="0.25">
      <c r="A812" s="75" t="s">
        <v>301</v>
      </c>
      <c r="B812" s="101"/>
      <c r="C812" s="102">
        <v>41455</v>
      </c>
      <c r="D812" s="103"/>
      <c r="E812" s="75">
        <v>0</v>
      </c>
      <c r="F812" s="75">
        <v>0</v>
      </c>
      <c r="G812" s="74">
        <v>0</v>
      </c>
      <c r="H812" s="74">
        <v>0</v>
      </c>
      <c r="I812" s="74">
        <v>0</v>
      </c>
      <c r="J812" s="74">
        <v>0</v>
      </c>
      <c r="K812" s="74">
        <v>0</v>
      </c>
      <c r="L812" s="74">
        <v>0</v>
      </c>
      <c r="M812" s="74">
        <v>0</v>
      </c>
      <c r="N812" s="74">
        <v>2</v>
      </c>
      <c r="O812" s="74">
        <v>2</v>
      </c>
      <c r="P812" s="169">
        <v>4</v>
      </c>
      <c r="Q812" s="74">
        <v>0</v>
      </c>
      <c r="R812" s="74">
        <v>0</v>
      </c>
      <c r="S812" s="74">
        <v>0</v>
      </c>
      <c r="T812" s="74">
        <v>0</v>
      </c>
      <c r="U812" s="75"/>
      <c r="V812" s="74">
        <v>0</v>
      </c>
      <c r="W812" s="74">
        <v>0</v>
      </c>
      <c r="X812" s="74">
        <v>0</v>
      </c>
      <c r="Y812" s="74">
        <v>0</v>
      </c>
      <c r="Z812" s="74">
        <v>0</v>
      </c>
      <c r="AA812" s="74">
        <v>0</v>
      </c>
      <c r="AB812" s="74">
        <v>0</v>
      </c>
      <c r="AC812" s="74">
        <v>0</v>
      </c>
      <c r="AD812" s="74">
        <v>0</v>
      </c>
      <c r="AE812" s="74">
        <v>0</v>
      </c>
      <c r="AF812" s="74">
        <v>0</v>
      </c>
      <c r="AG812" s="74">
        <v>0</v>
      </c>
      <c r="AH812" s="74">
        <v>0</v>
      </c>
      <c r="AI812" s="74">
        <v>2</v>
      </c>
      <c r="AJ812" s="74">
        <v>2</v>
      </c>
      <c r="AK812" s="169">
        <v>4</v>
      </c>
      <c r="AL812" s="74">
        <v>0</v>
      </c>
      <c r="AM812" s="74">
        <v>0</v>
      </c>
    </row>
    <row r="813" spans="1:39" x14ac:dyDescent="0.25">
      <c r="A813" s="75" t="s">
        <v>301</v>
      </c>
      <c r="B813" s="101"/>
      <c r="C813" s="102">
        <v>41547</v>
      </c>
      <c r="D813" s="103"/>
      <c r="E813" s="75">
        <v>0</v>
      </c>
      <c r="F813" s="75">
        <v>0</v>
      </c>
      <c r="G813" s="74">
        <v>0</v>
      </c>
      <c r="H813" s="74">
        <v>0</v>
      </c>
      <c r="I813" s="74">
        <v>0</v>
      </c>
      <c r="J813" s="74">
        <v>0</v>
      </c>
      <c r="K813" s="74">
        <v>0</v>
      </c>
      <c r="L813" s="74">
        <v>0</v>
      </c>
      <c r="M813" s="74">
        <v>0</v>
      </c>
      <c r="N813" s="74">
        <v>2</v>
      </c>
      <c r="O813" s="74">
        <v>1</v>
      </c>
      <c r="P813" s="169">
        <v>3</v>
      </c>
      <c r="Q813" s="74">
        <v>0</v>
      </c>
      <c r="R813" s="74">
        <v>0</v>
      </c>
      <c r="S813" s="74">
        <v>0</v>
      </c>
      <c r="T813" s="74">
        <v>0</v>
      </c>
      <c r="U813" s="74">
        <v>0</v>
      </c>
      <c r="V813" s="74">
        <v>0</v>
      </c>
      <c r="W813" s="74">
        <v>0</v>
      </c>
      <c r="X813" s="74">
        <v>0</v>
      </c>
      <c r="Y813" s="74">
        <v>0</v>
      </c>
      <c r="Z813" s="74">
        <v>0</v>
      </c>
      <c r="AA813" s="74">
        <v>0</v>
      </c>
      <c r="AB813" s="74">
        <v>0</v>
      </c>
      <c r="AC813" s="74">
        <v>0</v>
      </c>
      <c r="AD813" s="74">
        <v>0</v>
      </c>
      <c r="AE813" s="74">
        <v>0</v>
      </c>
      <c r="AF813" s="74">
        <v>0</v>
      </c>
      <c r="AG813" s="74">
        <v>0</v>
      </c>
      <c r="AH813" s="74">
        <v>0</v>
      </c>
      <c r="AI813" s="74">
        <v>2</v>
      </c>
      <c r="AJ813" s="74">
        <v>1</v>
      </c>
      <c r="AK813" s="169">
        <v>3</v>
      </c>
      <c r="AL813" s="74">
        <v>0</v>
      </c>
      <c r="AM813" s="74">
        <v>0</v>
      </c>
    </row>
    <row r="814" spans="1:39" x14ac:dyDescent="0.25">
      <c r="A814" s="75" t="s">
        <v>301</v>
      </c>
      <c r="B814" s="101"/>
      <c r="C814" s="102">
        <v>41639</v>
      </c>
      <c r="D814" s="103"/>
      <c r="E814" s="74">
        <v>0</v>
      </c>
      <c r="F814" s="74">
        <v>0</v>
      </c>
      <c r="G814" s="74">
        <v>0</v>
      </c>
      <c r="H814" s="74">
        <v>0</v>
      </c>
      <c r="I814" s="74">
        <v>0</v>
      </c>
      <c r="J814" s="74">
        <v>0</v>
      </c>
      <c r="K814" s="74">
        <v>0</v>
      </c>
      <c r="L814" s="74">
        <v>0</v>
      </c>
      <c r="M814" s="74">
        <v>0</v>
      </c>
      <c r="N814" s="74">
        <v>3</v>
      </c>
      <c r="O814" s="74">
        <v>0</v>
      </c>
      <c r="P814" s="169">
        <v>3</v>
      </c>
      <c r="Q814" s="74">
        <v>0</v>
      </c>
      <c r="R814" s="74">
        <v>0</v>
      </c>
      <c r="S814" s="74">
        <v>0</v>
      </c>
      <c r="T814" s="74">
        <v>0</v>
      </c>
      <c r="U814" s="74">
        <v>0</v>
      </c>
      <c r="V814" s="74">
        <v>0</v>
      </c>
      <c r="W814" s="74">
        <v>0</v>
      </c>
      <c r="X814" s="74">
        <v>0</v>
      </c>
      <c r="Y814" s="74">
        <v>0</v>
      </c>
      <c r="Z814" s="74">
        <v>0</v>
      </c>
      <c r="AA814" s="74">
        <v>0</v>
      </c>
      <c r="AB814" s="74">
        <v>0</v>
      </c>
      <c r="AC814" s="74">
        <v>0</v>
      </c>
      <c r="AD814" s="74">
        <v>0</v>
      </c>
      <c r="AE814" s="74">
        <v>0</v>
      </c>
      <c r="AF814" s="74">
        <v>0</v>
      </c>
      <c r="AG814" s="74">
        <v>0</v>
      </c>
      <c r="AH814" s="74">
        <v>0</v>
      </c>
      <c r="AI814" s="74">
        <v>3</v>
      </c>
      <c r="AJ814" s="74">
        <v>0</v>
      </c>
      <c r="AK814" s="169">
        <v>3</v>
      </c>
      <c r="AL814" s="74">
        <v>0</v>
      </c>
      <c r="AM814" s="74">
        <v>0</v>
      </c>
    </row>
    <row r="815" spans="1:39" x14ac:dyDescent="0.25">
      <c r="A815" s="75" t="s">
        <v>301</v>
      </c>
      <c r="B815" s="101">
        <v>2013</v>
      </c>
      <c r="C815" s="102"/>
      <c r="D815" s="103" t="s">
        <v>253</v>
      </c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  <c r="AA815" s="75"/>
      <c r="AB815" s="75"/>
      <c r="AC815" s="75"/>
      <c r="AD815" s="75"/>
      <c r="AE815" s="75"/>
      <c r="AF815" s="75"/>
      <c r="AG815" s="75"/>
      <c r="AH815" s="75"/>
      <c r="AI815" s="75"/>
      <c r="AJ815" s="75"/>
      <c r="AK815" s="75"/>
      <c r="AL815" s="75"/>
      <c r="AM815" s="75"/>
    </row>
    <row r="816" spans="1:39" x14ac:dyDescent="0.25">
      <c r="A816" s="75" t="s">
        <v>301</v>
      </c>
      <c r="B816" s="101"/>
      <c r="C816" s="102">
        <v>41364</v>
      </c>
      <c r="D816" s="103"/>
      <c r="E816" s="75">
        <v>0</v>
      </c>
      <c r="F816" s="75">
        <v>2</v>
      </c>
      <c r="G816" s="169">
        <v>2</v>
      </c>
      <c r="H816" s="74">
        <v>0</v>
      </c>
      <c r="I816" s="74">
        <v>0</v>
      </c>
      <c r="J816" s="74">
        <v>0</v>
      </c>
      <c r="K816" s="74">
        <v>0</v>
      </c>
      <c r="L816" s="74">
        <v>0</v>
      </c>
      <c r="M816" s="74">
        <v>0</v>
      </c>
      <c r="N816" s="74">
        <v>0</v>
      </c>
      <c r="O816" s="74">
        <v>3</v>
      </c>
      <c r="P816" s="169">
        <v>3</v>
      </c>
      <c r="Q816" s="74">
        <v>0</v>
      </c>
      <c r="R816" s="74">
        <v>1</v>
      </c>
      <c r="S816" s="169">
        <v>1</v>
      </c>
      <c r="T816" s="74">
        <v>0</v>
      </c>
      <c r="U816" s="74">
        <v>0</v>
      </c>
      <c r="V816" s="74">
        <v>0</v>
      </c>
      <c r="W816" s="74">
        <v>0</v>
      </c>
      <c r="X816" s="74">
        <v>1</v>
      </c>
      <c r="Y816" s="169">
        <v>1</v>
      </c>
      <c r="Z816" s="74">
        <v>0</v>
      </c>
      <c r="AA816" s="74">
        <v>0</v>
      </c>
      <c r="AB816" s="74">
        <v>0</v>
      </c>
      <c r="AC816" s="74">
        <v>0</v>
      </c>
      <c r="AD816" s="74">
        <v>0</v>
      </c>
      <c r="AE816" s="74">
        <v>0</v>
      </c>
      <c r="AF816" s="74">
        <v>0</v>
      </c>
      <c r="AG816" s="74">
        <v>0</v>
      </c>
      <c r="AH816" s="74">
        <v>0</v>
      </c>
      <c r="AI816" s="74">
        <v>0</v>
      </c>
      <c r="AJ816" s="74">
        <v>7</v>
      </c>
      <c r="AK816" s="169">
        <v>7</v>
      </c>
      <c r="AL816" s="75"/>
      <c r="AM816" s="75"/>
    </row>
    <row r="817" spans="1:39" x14ac:dyDescent="0.25">
      <c r="A817" s="75" t="s">
        <v>301</v>
      </c>
      <c r="B817" s="101"/>
      <c r="C817" s="102">
        <v>41455</v>
      </c>
      <c r="D817" s="103"/>
      <c r="E817" s="75">
        <v>2</v>
      </c>
      <c r="F817" s="75">
        <v>0</v>
      </c>
      <c r="G817" s="169">
        <v>2</v>
      </c>
      <c r="H817" s="75">
        <v>0</v>
      </c>
      <c r="I817" s="74">
        <v>0</v>
      </c>
      <c r="J817" s="74">
        <v>0</v>
      </c>
      <c r="K817" s="74">
        <v>0</v>
      </c>
      <c r="L817" s="74">
        <v>0</v>
      </c>
      <c r="M817" s="74">
        <v>0</v>
      </c>
      <c r="N817" s="74">
        <v>1</v>
      </c>
      <c r="O817" s="74">
        <v>0</v>
      </c>
      <c r="P817" s="169">
        <v>1</v>
      </c>
      <c r="Q817" s="74">
        <v>0</v>
      </c>
      <c r="R817" s="74">
        <v>0</v>
      </c>
      <c r="S817" s="74">
        <v>0</v>
      </c>
      <c r="T817" s="74">
        <v>0</v>
      </c>
      <c r="U817" s="74">
        <v>0</v>
      </c>
      <c r="V817" s="74">
        <v>0</v>
      </c>
      <c r="W817" s="74">
        <v>0</v>
      </c>
      <c r="X817" s="74">
        <v>1</v>
      </c>
      <c r="Y817" s="169">
        <v>1</v>
      </c>
      <c r="Z817" s="74">
        <v>0</v>
      </c>
      <c r="AA817" s="74">
        <v>0</v>
      </c>
      <c r="AB817" s="74">
        <v>0</v>
      </c>
      <c r="AC817" s="74">
        <v>0</v>
      </c>
      <c r="AD817" s="74">
        <v>0</v>
      </c>
      <c r="AE817" s="74">
        <v>0</v>
      </c>
      <c r="AF817" s="74">
        <v>0</v>
      </c>
      <c r="AG817" s="74">
        <v>0</v>
      </c>
      <c r="AH817" s="74">
        <v>0</v>
      </c>
      <c r="AI817" s="74">
        <v>3</v>
      </c>
      <c r="AJ817" s="74">
        <v>1</v>
      </c>
      <c r="AK817" s="74">
        <v>4</v>
      </c>
      <c r="AL817" s="75"/>
      <c r="AM817" s="75"/>
    </row>
    <row r="818" spans="1:39" x14ac:dyDescent="0.25">
      <c r="A818" s="75" t="s">
        <v>301</v>
      </c>
      <c r="B818" s="101"/>
      <c r="C818" s="102">
        <v>41547</v>
      </c>
      <c r="D818" s="103"/>
      <c r="E818" s="74">
        <v>0</v>
      </c>
      <c r="F818" s="74">
        <v>0</v>
      </c>
      <c r="G818" s="74">
        <v>0</v>
      </c>
      <c r="H818" s="74">
        <v>0</v>
      </c>
      <c r="I818" s="74">
        <v>0</v>
      </c>
      <c r="J818" s="74">
        <v>0</v>
      </c>
      <c r="K818" s="74">
        <v>0</v>
      </c>
      <c r="L818" s="74">
        <v>0</v>
      </c>
      <c r="M818" s="74">
        <v>0</v>
      </c>
      <c r="N818" s="74">
        <v>3</v>
      </c>
      <c r="O818" s="74">
        <v>1</v>
      </c>
      <c r="P818" s="169">
        <v>4</v>
      </c>
      <c r="Q818" s="74">
        <v>0</v>
      </c>
      <c r="R818" s="74">
        <v>0</v>
      </c>
      <c r="S818" s="74">
        <v>0</v>
      </c>
      <c r="T818" s="74">
        <v>0</v>
      </c>
      <c r="U818" s="74">
        <v>0</v>
      </c>
      <c r="V818" s="74">
        <v>0</v>
      </c>
      <c r="W818" s="74">
        <v>0</v>
      </c>
      <c r="X818" s="74">
        <v>1</v>
      </c>
      <c r="Y818" s="169">
        <v>1</v>
      </c>
      <c r="Z818" s="74">
        <v>0</v>
      </c>
      <c r="AA818" s="74">
        <v>0</v>
      </c>
      <c r="AB818" s="74">
        <v>0</v>
      </c>
      <c r="AC818" s="74">
        <v>0</v>
      </c>
      <c r="AD818" s="74">
        <v>0</v>
      </c>
      <c r="AE818" s="74">
        <v>0</v>
      </c>
      <c r="AF818" s="74">
        <v>0</v>
      </c>
      <c r="AG818" s="74">
        <v>0</v>
      </c>
      <c r="AH818" s="74">
        <v>0</v>
      </c>
      <c r="AI818" s="74">
        <v>3</v>
      </c>
      <c r="AJ818" s="74">
        <v>2</v>
      </c>
      <c r="AK818" s="169">
        <v>5</v>
      </c>
      <c r="AL818" s="75"/>
      <c r="AM818" s="75"/>
    </row>
    <row r="819" spans="1:39" x14ac:dyDescent="0.25">
      <c r="A819" s="75" t="s">
        <v>301</v>
      </c>
      <c r="B819" s="101"/>
      <c r="C819" s="102">
        <v>41639</v>
      </c>
      <c r="D819" s="103"/>
      <c r="E819" s="74">
        <v>0</v>
      </c>
      <c r="F819" s="74">
        <v>1</v>
      </c>
      <c r="G819" s="169">
        <v>1</v>
      </c>
      <c r="H819" s="74">
        <v>0</v>
      </c>
      <c r="I819" s="74">
        <v>0</v>
      </c>
      <c r="J819" s="74">
        <v>0</v>
      </c>
      <c r="K819" s="74">
        <v>0</v>
      </c>
      <c r="L819" s="74">
        <v>0</v>
      </c>
      <c r="M819" s="74">
        <v>0</v>
      </c>
      <c r="N819" s="74">
        <v>0</v>
      </c>
      <c r="O819" s="74">
        <v>2</v>
      </c>
      <c r="P819" s="169">
        <v>2</v>
      </c>
      <c r="Q819" s="74">
        <v>0</v>
      </c>
      <c r="R819" s="74">
        <v>0</v>
      </c>
      <c r="S819" s="74">
        <v>0</v>
      </c>
      <c r="T819" s="74">
        <v>0</v>
      </c>
      <c r="U819" s="74">
        <v>0</v>
      </c>
      <c r="V819" s="74">
        <v>0</v>
      </c>
      <c r="W819" s="74">
        <v>0</v>
      </c>
      <c r="X819" s="74">
        <v>1</v>
      </c>
      <c r="Y819" s="169">
        <v>1</v>
      </c>
      <c r="Z819" s="74">
        <v>0</v>
      </c>
      <c r="AA819" s="74">
        <v>0</v>
      </c>
      <c r="AB819" s="74">
        <v>0</v>
      </c>
      <c r="AC819" s="74">
        <v>0</v>
      </c>
      <c r="AD819" s="74">
        <v>0</v>
      </c>
      <c r="AE819" s="74">
        <v>0</v>
      </c>
      <c r="AF819" s="74">
        <v>0</v>
      </c>
      <c r="AG819" s="74">
        <v>0</v>
      </c>
      <c r="AH819" s="74">
        <v>0</v>
      </c>
      <c r="AI819" s="74">
        <v>0</v>
      </c>
      <c r="AJ819" s="74">
        <v>4</v>
      </c>
      <c r="AK819" s="74">
        <v>4</v>
      </c>
      <c r="AL819" s="75"/>
      <c r="AM819" s="75"/>
    </row>
    <row r="820" spans="1:39" ht="16.5" thickBot="1" x14ac:dyDescent="0.3">
      <c r="A820" s="75" t="s">
        <v>301</v>
      </c>
      <c r="B820" s="70"/>
      <c r="C820" s="72"/>
      <c r="D820" s="71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  <c r="AF820" s="72"/>
      <c r="AG820" s="72"/>
      <c r="AH820" s="72"/>
      <c r="AI820" s="72"/>
      <c r="AJ820" s="72"/>
      <c r="AK820" s="72"/>
      <c r="AL820" s="72"/>
      <c r="AM820" s="72"/>
    </row>
    <row r="821" spans="1:39" ht="16.5" thickTop="1" x14ac:dyDescent="0.25">
      <c r="A821" s="75" t="s">
        <v>301</v>
      </c>
      <c r="B821" s="67">
        <v>2014</v>
      </c>
      <c r="C821" s="69"/>
      <c r="D821" s="68" t="s">
        <v>192</v>
      </c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  <c r="AA821" s="69"/>
      <c r="AB821" s="69"/>
      <c r="AC821" s="69"/>
      <c r="AD821" s="69"/>
      <c r="AE821" s="69"/>
      <c r="AF821" s="69"/>
      <c r="AG821" s="69"/>
      <c r="AH821" s="69"/>
      <c r="AI821" s="69"/>
      <c r="AJ821" s="69"/>
      <c r="AK821" s="69"/>
      <c r="AL821" s="69"/>
      <c r="AM821" s="69"/>
    </row>
    <row r="822" spans="1:39" x14ac:dyDescent="0.25">
      <c r="A822" s="75" t="s">
        <v>301</v>
      </c>
      <c r="B822" s="101"/>
      <c r="C822" s="102">
        <v>41729</v>
      </c>
      <c r="D822" s="103"/>
      <c r="E822" s="74">
        <v>0</v>
      </c>
      <c r="F822" s="74">
        <v>0</v>
      </c>
      <c r="G822" s="74">
        <v>0</v>
      </c>
      <c r="H822" s="74">
        <v>0</v>
      </c>
      <c r="I822" s="74">
        <v>0</v>
      </c>
      <c r="J822" s="74">
        <v>0</v>
      </c>
      <c r="K822" s="74">
        <v>0</v>
      </c>
      <c r="L822" s="74">
        <v>0</v>
      </c>
      <c r="M822" s="74">
        <v>0</v>
      </c>
      <c r="N822" s="74">
        <v>1</v>
      </c>
      <c r="O822" s="74">
        <v>1</v>
      </c>
      <c r="P822" s="169">
        <v>2</v>
      </c>
      <c r="Q822" s="170">
        <v>0</v>
      </c>
      <c r="R822" s="170">
        <v>0</v>
      </c>
      <c r="S822" s="170">
        <v>0</v>
      </c>
      <c r="T822" s="170">
        <v>0</v>
      </c>
      <c r="U822" s="170">
        <v>0</v>
      </c>
      <c r="V822" s="170">
        <v>0</v>
      </c>
      <c r="W822" s="170">
        <v>0</v>
      </c>
      <c r="X822" s="170">
        <v>0</v>
      </c>
      <c r="Y822" s="169">
        <v>0</v>
      </c>
      <c r="Z822" s="170">
        <v>0</v>
      </c>
      <c r="AA822" s="170">
        <v>0</v>
      </c>
      <c r="AB822" s="170">
        <v>0</v>
      </c>
      <c r="AC822" s="170">
        <v>0</v>
      </c>
      <c r="AD822" s="170">
        <v>0</v>
      </c>
      <c r="AE822" s="170">
        <v>0</v>
      </c>
      <c r="AF822" s="170">
        <v>0</v>
      </c>
      <c r="AG822" s="170">
        <v>0</v>
      </c>
      <c r="AH822" s="170">
        <v>0</v>
      </c>
      <c r="AI822" s="170">
        <v>0</v>
      </c>
      <c r="AJ822" s="170">
        <v>0</v>
      </c>
      <c r="AK822" s="170">
        <v>0</v>
      </c>
      <c r="AL822" s="170">
        <v>0</v>
      </c>
      <c r="AM822" s="170">
        <v>0</v>
      </c>
    </row>
    <row r="823" spans="1:39" x14ac:dyDescent="0.25">
      <c r="A823" s="75" t="s">
        <v>301</v>
      </c>
      <c r="B823" s="101"/>
      <c r="C823" s="102">
        <v>41820</v>
      </c>
      <c r="D823" s="103"/>
      <c r="E823" s="74">
        <v>0</v>
      </c>
      <c r="F823" s="74">
        <v>0</v>
      </c>
      <c r="G823" s="74">
        <v>0</v>
      </c>
      <c r="H823" s="74">
        <v>0</v>
      </c>
      <c r="I823" s="74">
        <v>0</v>
      </c>
      <c r="J823" s="74">
        <v>0</v>
      </c>
      <c r="K823" s="74">
        <v>0</v>
      </c>
      <c r="L823" s="74">
        <v>0</v>
      </c>
      <c r="M823" s="74">
        <v>0</v>
      </c>
      <c r="N823" s="74">
        <v>0</v>
      </c>
      <c r="O823" s="74">
        <v>1</v>
      </c>
      <c r="P823" s="169">
        <v>1</v>
      </c>
      <c r="Q823" s="170">
        <v>0</v>
      </c>
      <c r="R823" s="170">
        <v>0</v>
      </c>
      <c r="S823" s="170">
        <v>0</v>
      </c>
      <c r="T823" s="170">
        <v>0</v>
      </c>
      <c r="U823" s="170">
        <v>0</v>
      </c>
      <c r="V823" s="170">
        <v>0</v>
      </c>
      <c r="W823" s="170">
        <v>0</v>
      </c>
      <c r="X823" s="170">
        <v>0</v>
      </c>
      <c r="Y823" s="169">
        <v>0</v>
      </c>
      <c r="Z823" s="170">
        <v>0</v>
      </c>
      <c r="AA823" s="170">
        <v>0</v>
      </c>
      <c r="AB823" s="170">
        <v>0</v>
      </c>
      <c r="AC823" s="170">
        <v>0</v>
      </c>
      <c r="AD823" s="170">
        <v>0</v>
      </c>
      <c r="AE823" s="170">
        <v>0</v>
      </c>
      <c r="AF823" s="170">
        <v>0</v>
      </c>
      <c r="AG823" s="170">
        <v>0</v>
      </c>
      <c r="AH823" s="170">
        <v>0</v>
      </c>
      <c r="AI823" s="170">
        <v>0</v>
      </c>
      <c r="AJ823" s="170">
        <v>0</v>
      </c>
      <c r="AK823" s="170">
        <v>0</v>
      </c>
      <c r="AL823" s="170">
        <v>0</v>
      </c>
      <c r="AM823" s="170">
        <v>0</v>
      </c>
    </row>
    <row r="824" spans="1:39" x14ac:dyDescent="0.25">
      <c r="A824" s="75" t="s">
        <v>301</v>
      </c>
      <c r="B824" s="101"/>
      <c r="C824" s="102">
        <v>41912</v>
      </c>
      <c r="D824" s="103"/>
      <c r="E824" s="74">
        <v>0</v>
      </c>
      <c r="F824" s="74">
        <v>0</v>
      </c>
      <c r="G824" s="74">
        <v>0</v>
      </c>
      <c r="H824" s="74">
        <v>0</v>
      </c>
      <c r="I824" s="74">
        <v>0</v>
      </c>
      <c r="J824" s="74">
        <v>0</v>
      </c>
      <c r="K824" s="74">
        <v>0</v>
      </c>
      <c r="L824" s="74">
        <v>0</v>
      </c>
      <c r="M824" s="74">
        <v>0</v>
      </c>
      <c r="N824" s="74">
        <v>1</v>
      </c>
      <c r="O824" s="74">
        <v>0</v>
      </c>
      <c r="P824" s="169">
        <v>1</v>
      </c>
      <c r="Q824" s="170">
        <v>0</v>
      </c>
      <c r="R824" s="170">
        <v>0</v>
      </c>
      <c r="S824" s="170">
        <v>0</v>
      </c>
      <c r="T824" s="170">
        <v>0</v>
      </c>
      <c r="U824" s="170">
        <v>0</v>
      </c>
      <c r="V824" s="170">
        <v>0</v>
      </c>
      <c r="W824" s="170">
        <v>0</v>
      </c>
      <c r="X824" s="170">
        <v>0</v>
      </c>
      <c r="Y824" s="169">
        <v>0</v>
      </c>
      <c r="Z824" s="170">
        <v>0</v>
      </c>
      <c r="AA824" s="170">
        <v>0</v>
      </c>
      <c r="AB824" s="170">
        <v>0</v>
      </c>
      <c r="AC824" s="170">
        <v>0</v>
      </c>
      <c r="AD824" s="170">
        <v>0</v>
      </c>
      <c r="AE824" s="170">
        <v>0</v>
      </c>
      <c r="AF824" s="170">
        <v>0</v>
      </c>
      <c r="AG824" s="170">
        <v>0</v>
      </c>
      <c r="AH824" s="170">
        <v>0</v>
      </c>
      <c r="AI824" s="170">
        <v>0</v>
      </c>
      <c r="AJ824" s="170">
        <v>0</v>
      </c>
      <c r="AK824" s="170">
        <v>0</v>
      </c>
      <c r="AL824" s="170">
        <v>0</v>
      </c>
      <c r="AM824" s="170">
        <v>0</v>
      </c>
    </row>
    <row r="825" spans="1:39" x14ac:dyDescent="0.25">
      <c r="A825" s="75" t="s">
        <v>301</v>
      </c>
      <c r="B825" s="101"/>
      <c r="C825" s="102">
        <v>42004</v>
      </c>
      <c r="D825" s="103"/>
      <c r="E825" s="74">
        <v>0</v>
      </c>
      <c r="F825" s="74">
        <v>0</v>
      </c>
      <c r="G825" s="74">
        <v>0</v>
      </c>
      <c r="H825" s="74">
        <v>0</v>
      </c>
      <c r="I825" s="74">
        <v>0</v>
      </c>
      <c r="J825" s="74">
        <v>0</v>
      </c>
      <c r="K825" s="74">
        <v>0</v>
      </c>
      <c r="L825" s="74">
        <v>0</v>
      </c>
      <c r="M825" s="74">
        <v>0</v>
      </c>
      <c r="N825" s="74">
        <v>0</v>
      </c>
      <c r="O825" s="74">
        <v>0</v>
      </c>
      <c r="P825" s="169">
        <v>0</v>
      </c>
      <c r="Q825" s="170">
        <v>0</v>
      </c>
      <c r="R825" s="170">
        <v>0</v>
      </c>
      <c r="S825" s="170">
        <v>0</v>
      </c>
      <c r="T825" s="170">
        <v>0</v>
      </c>
      <c r="U825" s="170">
        <v>0</v>
      </c>
      <c r="V825" s="170">
        <v>0</v>
      </c>
      <c r="W825" s="170">
        <v>0</v>
      </c>
      <c r="X825" s="170">
        <v>0</v>
      </c>
      <c r="Y825" s="169">
        <v>0</v>
      </c>
      <c r="Z825" s="170">
        <v>0</v>
      </c>
      <c r="AA825" s="170">
        <v>0</v>
      </c>
      <c r="AB825" s="170">
        <v>0</v>
      </c>
      <c r="AC825" s="170">
        <v>0</v>
      </c>
      <c r="AD825" s="170">
        <v>0</v>
      </c>
      <c r="AE825" s="170">
        <v>0</v>
      </c>
      <c r="AF825" s="170">
        <v>0</v>
      </c>
      <c r="AG825" s="170">
        <v>0</v>
      </c>
      <c r="AH825" s="170">
        <v>0</v>
      </c>
      <c r="AI825" s="170">
        <v>0</v>
      </c>
      <c r="AJ825" s="170">
        <v>0</v>
      </c>
      <c r="AK825" s="170">
        <v>0</v>
      </c>
      <c r="AL825" s="170">
        <v>0</v>
      </c>
      <c r="AM825" s="170">
        <v>0</v>
      </c>
    </row>
    <row r="826" spans="1:39" x14ac:dyDescent="0.25">
      <c r="A826" s="75" t="s">
        <v>301</v>
      </c>
      <c r="B826" s="101">
        <v>2014</v>
      </c>
      <c r="C826" s="102"/>
      <c r="D826" s="103" t="s">
        <v>253</v>
      </c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  <c r="AA826" s="75"/>
      <c r="AB826" s="75"/>
      <c r="AC826" s="75"/>
      <c r="AD826" s="75"/>
      <c r="AE826" s="75"/>
      <c r="AF826" s="75"/>
      <c r="AG826" s="75"/>
      <c r="AH826" s="75"/>
      <c r="AI826" s="75"/>
      <c r="AJ826" s="75"/>
      <c r="AK826" s="75"/>
      <c r="AL826" s="75"/>
      <c r="AM826" s="75"/>
    </row>
    <row r="827" spans="1:39" x14ac:dyDescent="0.25">
      <c r="A827" s="75" t="s">
        <v>301</v>
      </c>
      <c r="B827" s="101"/>
      <c r="C827" s="102">
        <v>41729</v>
      </c>
      <c r="D827" s="103"/>
      <c r="E827" s="74">
        <v>0</v>
      </c>
      <c r="F827" s="74">
        <v>0</v>
      </c>
      <c r="G827" s="74">
        <v>0</v>
      </c>
      <c r="H827" s="74">
        <v>0</v>
      </c>
      <c r="I827" s="74">
        <v>0</v>
      </c>
      <c r="J827" s="74">
        <v>0</v>
      </c>
      <c r="K827" s="74">
        <v>0</v>
      </c>
      <c r="L827" s="74">
        <v>0</v>
      </c>
      <c r="M827" s="74">
        <v>0</v>
      </c>
      <c r="N827" s="74">
        <v>0</v>
      </c>
      <c r="O827" s="74">
        <v>2</v>
      </c>
      <c r="P827" s="169">
        <v>2</v>
      </c>
      <c r="Q827" s="74">
        <v>0</v>
      </c>
      <c r="R827" s="74">
        <v>0</v>
      </c>
      <c r="S827" s="74">
        <v>0</v>
      </c>
      <c r="T827" s="74">
        <v>0</v>
      </c>
      <c r="U827" s="74">
        <v>0</v>
      </c>
      <c r="V827" s="74">
        <v>0</v>
      </c>
      <c r="W827" s="74">
        <v>0</v>
      </c>
      <c r="X827" s="74">
        <v>0</v>
      </c>
      <c r="Y827" s="169">
        <v>0</v>
      </c>
      <c r="Z827" s="74">
        <v>0</v>
      </c>
      <c r="AA827" s="74">
        <v>0</v>
      </c>
      <c r="AB827" s="74">
        <v>0</v>
      </c>
      <c r="AC827" s="74">
        <v>0</v>
      </c>
      <c r="AD827" s="74">
        <v>0</v>
      </c>
      <c r="AE827" s="74">
        <v>0</v>
      </c>
      <c r="AF827" s="74">
        <v>0</v>
      </c>
      <c r="AG827" s="74">
        <v>0</v>
      </c>
      <c r="AH827" s="74">
        <v>0</v>
      </c>
      <c r="AI827" s="74">
        <v>0</v>
      </c>
      <c r="AJ827" s="74">
        <v>0</v>
      </c>
      <c r="AK827" s="169">
        <v>2</v>
      </c>
      <c r="AL827" s="74">
        <v>0</v>
      </c>
      <c r="AM827" s="74">
        <v>0</v>
      </c>
    </row>
    <row r="828" spans="1:39" x14ac:dyDescent="0.25">
      <c r="A828" s="75" t="s">
        <v>301</v>
      </c>
      <c r="B828" s="101"/>
      <c r="C828" s="102">
        <v>41820</v>
      </c>
      <c r="D828" s="103"/>
      <c r="E828" s="74">
        <v>1</v>
      </c>
      <c r="F828" s="74">
        <v>0</v>
      </c>
      <c r="G828" s="169">
        <v>1</v>
      </c>
      <c r="H828" s="74">
        <v>0</v>
      </c>
      <c r="I828" s="74">
        <v>0</v>
      </c>
      <c r="J828" s="74">
        <v>0</v>
      </c>
      <c r="K828" s="74">
        <v>0</v>
      </c>
      <c r="L828" s="74">
        <v>0</v>
      </c>
      <c r="M828" s="74">
        <v>0</v>
      </c>
      <c r="N828" s="74">
        <v>0</v>
      </c>
      <c r="O828" s="74">
        <v>0</v>
      </c>
      <c r="P828" s="74">
        <v>0</v>
      </c>
      <c r="Q828" s="74">
        <v>0</v>
      </c>
      <c r="R828" s="74">
        <v>0</v>
      </c>
      <c r="S828" s="74">
        <v>0</v>
      </c>
      <c r="T828" s="74">
        <v>0</v>
      </c>
      <c r="U828" s="74">
        <v>0</v>
      </c>
      <c r="V828" s="74">
        <v>0</v>
      </c>
      <c r="W828" s="74">
        <v>0</v>
      </c>
      <c r="X828" s="74">
        <v>0</v>
      </c>
      <c r="Y828" s="169">
        <v>0</v>
      </c>
      <c r="Z828" s="74">
        <v>0</v>
      </c>
      <c r="AA828" s="74">
        <v>1</v>
      </c>
      <c r="AB828" s="169">
        <v>1</v>
      </c>
      <c r="AC828" s="74">
        <v>0</v>
      </c>
      <c r="AD828" s="74">
        <v>0</v>
      </c>
      <c r="AE828" s="74">
        <v>0</v>
      </c>
      <c r="AF828" s="74">
        <v>0</v>
      </c>
      <c r="AG828" s="74">
        <v>0</v>
      </c>
      <c r="AH828" s="74">
        <v>0</v>
      </c>
      <c r="AI828" s="74">
        <v>1</v>
      </c>
      <c r="AJ828" s="74">
        <v>1</v>
      </c>
      <c r="AK828" s="169">
        <v>2</v>
      </c>
      <c r="AL828" s="75"/>
      <c r="AM828" s="75"/>
    </row>
    <row r="829" spans="1:39" x14ac:dyDescent="0.25">
      <c r="A829" s="75" t="s">
        <v>301</v>
      </c>
      <c r="B829" s="101"/>
      <c r="C829" s="102">
        <v>41912</v>
      </c>
      <c r="D829" s="103"/>
      <c r="E829" s="74">
        <v>0</v>
      </c>
      <c r="F829" s="74">
        <v>0</v>
      </c>
      <c r="G829" s="74">
        <v>0</v>
      </c>
      <c r="H829" s="74">
        <v>0</v>
      </c>
      <c r="I829" s="74">
        <v>0</v>
      </c>
      <c r="J829" s="74">
        <v>0</v>
      </c>
      <c r="K829" s="74">
        <v>0</v>
      </c>
      <c r="L829" s="74">
        <v>0</v>
      </c>
      <c r="M829" s="74">
        <v>0</v>
      </c>
      <c r="N829" s="74">
        <v>0</v>
      </c>
      <c r="O829" s="74">
        <v>1</v>
      </c>
      <c r="P829" s="169">
        <v>1</v>
      </c>
      <c r="Q829" s="74">
        <v>0</v>
      </c>
      <c r="R829" s="74">
        <v>1</v>
      </c>
      <c r="S829" s="169">
        <v>1</v>
      </c>
      <c r="T829" s="74">
        <v>0</v>
      </c>
      <c r="U829" s="74">
        <v>0</v>
      </c>
      <c r="V829" s="74">
        <v>0</v>
      </c>
      <c r="W829" s="74">
        <v>0</v>
      </c>
      <c r="X829" s="74">
        <v>0</v>
      </c>
      <c r="Y829" s="169">
        <v>0</v>
      </c>
      <c r="Z829" s="74">
        <v>0</v>
      </c>
      <c r="AA829" s="74">
        <v>2</v>
      </c>
      <c r="AB829" s="169">
        <v>2</v>
      </c>
      <c r="AC829" s="74">
        <v>0</v>
      </c>
      <c r="AD829" s="74">
        <v>0</v>
      </c>
      <c r="AE829" s="74">
        <v>0</v>
      </c>
      <c r="AF829" s="74">
        <v>0</v>
      </c>
      <c r="AG829" s="74">
        <v>0</v>
      </c>
      <c r="AH829" s="74">
        <v>0</v>
      </c>
      <c r="AI829" s="74">
        <v>0</v>
      </c>
      <c r="AJ829" s="74">
        <v>4</v>
      </c>
      <c r="AK829" s="169">
        <v>4</v>
      </c>
      <c r="AL829" s="75"/>
      <c r="AM829" s="75"/>
    </row>
    <row r="830" spans="1:39" ht="16.5" thickBot="1" x14ac:dyDescent="0.3">
      <c r="A830" s="75" t="s">
        <v>301</v>
      </c>
      <c r="B830" s="77"/>
      <c r="C830" s="105">
        <v>42004</v>
      </c>
      <c r="D830" s="106"/>
      <c r="E830" s="78">
        <v>0</v>
      </c>
      <c r="F830" s="78">
        <v>0</v>
      </c>
      <c r="G830" s="78">
        <v>0</v>
      </c>
      <c r="H830" s="78">
        <v>0</v>
      </c>
      <c r="I830" s="78">
        <v>0</v>
      </c>
      <c r="J830" s="78">
        <v>0</v>
      </c>
      <c r="K830" s="78">
        <v>0</v>
      </c>
      <c r="L830" s="78">
        <v>0</v>
      </c>
      <c r="M830" s="78">
        <v>0</v>
      </c>
      <c r="N830" s="78">
        <v>1</v>
      </c>
      <c r="O830" s="78">
        <v>0</v>
      </c>
      <c r="P830" s="171">
        <v>1</v>
      </c>
      <c r="Q830" s="78">
        <v>0</v>
      </c>
      <c r="R830" s="78">
        <v>0</v>
      </c>
      <c r="S830" s="78">
        <v>0</v>
      </c>
      <c r="T830" s="78">
        <v>0</v>
      </c>
      <c r="U830" s="78">
        <v>0</v>
      </c>
      <c r="V830" s="78">
        <v>0</v>
      </c>
      <c r="W830" s="78">
        <v>0</v>
      </c>
      <c r="X830" s="78">
        <v>0</v>
      </c>
      <c r="Y830" s="78">
        <v>0</v>
      </c>
      <c r="Z830" s="78">
        <v>0</v>
      </c>
      <c r="AA830" s="78">
        <v>1</v>
      </c>
      <c r="AB830" s="171">
        <v>1</v>
      </c>
      <c r="AC830" s="78">
        <v>1</v>
      </c>
      <c r="AD830" s="78">
        <v>1</v>
      </c>
      <c r="AE830" s="78">
        <v>2</v>
      </c>
      <c r="AF830" s="78">
        <v>0</v>
      </c>
      <c r="AG830" s="78">
        <v>0</v>
      </c>
      <c r="AH830" s="78">
        <v>0</v>
      </c>
      <c r="AI830" s="78">
        <v>2</v>
      </c>
      <c r="AJ830" s="78">
        <v>2</v>
      </c>
      <c r="AK830" s="171">
        <v>4</v>
      </c>
      <c r="AL830" s="78"/>
      <c r="AM830" s="78"/>
    </row>
    <row r="831" spans="1:39" x14ac:dyDescent="0.25">
      <c r="A831" s="75" t="s">
        <v>303</v>
      </c>
      <c r="B831" s="67">
        <v>2012</v>
      </c>
      <c r="C831" s="69"/>
      <c r="D831" s="68" t="s">
        <v>192</v>
      </c>
      <c r="E831" s="67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  <c r="AA831" s="69"/>
      <c r="AB831" s="69"/>
      <c r="AC831" s="69"/>
      <c r="AD831" s="69"/>
      <c r="AE831" s="69"/>
      <c r="AF831" s="69"/>
      <c r="AG831" s="69"/>
      <c r="AH831" s="69"/>
      <c r="AI831" s="69"/>
      <c r="AJ831" s="69"/>
      <c r="AK831" s="69"/>
      <c r="AL831" s="69"/>
      <c r="AM831" s="69"/>
    </row>
    <row r="832" spans="1:39" x14ac:dyDescent="0.25">
      <c r="A832" s="75" t="s">
        <v>303</v>
      </c>
      <c r="B832" s="101"/>
      <c r="C832" s="102">
        <v>40999</v>
      </c>
      <c r="D832" s="103"/>
      <c r="E832" s="101">
        <v>0</v>
      </c>
      <c r="F832" s="75">
        <v>0</v>
      </c>
      <c r="G832" s="74">
        <v>0</v>
      </c>
      <c r="H832" s="74">
        <v>0</v>
      </c>
      <c r="I832" s="74">
        <v>0</v>
      </c>
      <c r="J832" s="74">
        <v>0</v>
      </c>
      <c r="K832" s="74">
        <v>0</v>
      </c>
      <c r="L832" s="74">
        <v>0</v>
      </c>
      <c r="M832" s="74">
        <v>0</v>
      </c>
      <c r="N832" s="74">
        <v>0</v>
      </c>
      <c r="O832" s="74">
        <v>0</v>
      </c>
      <c r="P832" s="74">
        <v>0</v>
      </c>
      <c r="Q832" s="74">
        <v>0</v>
      </c>
      <c r="R832" s="74">
        <v>0</v>
      </c>
      <c r="S832" s="74">
        <v>0</v>
      </c>
      <c r="T832" s="74">
        <v>0</v>
      </c>
      <c r="U832" s="74">
        <v>0</v>
      </c>
      <c r="V832" s="74">
        <v>0</v>
      </c>
      <c r="W832" s="74">
        <v>0</v>
      </c>
      <c r="X832" s="74">
        <v>0</v>
      </c>
      <c r="Y832" s="74">
        <v>0</v>
      </c>
      <c r="Z832" s="74">
        <v>0</v>
      </c>
      <c r="AA832" s="74">
        <v>0</v>
      </c>
      <c r="AB832" s="74">
        <v>0</v>
      </c>
      <c r="AC832" s="74">
        <v>0</v>
      </c>
      <c r="AD832" s="74">
        <v>1</v>
      </c>
      <c r="AE832" s="74">
        <v>1</v>
      </c>
      <c r="AF832" s="74">
        <v>0</v>
      </c>
      <c r="AG832" s="74">
        <v>0</v>
      </c>
      <c r="AH832" s="74">
        <v>0</v>
      </c>
      <c r="AI832" s="75">
        <v>0</v>
      </c>
      <c r="AJ832" s="75">
        <v>1</v>
      </c>
      <c r="AK832" s="74">
        <v>1</v>
      </c>
      <c r="AL832" s="75">
        <v>0</v>
      </c>
      <c r="AM832" s="75">
        <v>0</v>
      </c>
    </row>
    <row r="833" spans="1:39" x14ac:dyDescent="0.25">
      <c r="A833" s="75" t="s">
        <v>303</v>
      </c>
      <c r="B833" s="101"/>
      <c r="C833" s="102">
        <v>41090</v>
      </c>
      <c r="D833" s="103"/>
      <c r="E833" s="101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  <c r="AA833" s="75"/>
      <c r="AB833" s="75"/>
      <c r="AC833" s="75"/>
      <c r="AD833" s="75"/>
      <c r="AE833" s="75"/>
      <c r="AF833" s="75"/>
      <c r="AG833" s="75"/>
      <c r="AH833" s="75"/>
      <c r="AI833" s="75"/>
      <c r="AJ833" s="75"/>
      <c r="AK833" s="75"/>
      <c r="AL833" s="75"/>
      <c r="AM833" s="75"/>
    </row>
    <row r="834" spans="1:39" x14ac:dyDescent="0.25">
      <c r="A834" s="75" t="s">
        <v>303</v>
      </c>
      <c r="B834" s="101"/>
      <c r="C834" s="102">
        <v>41182</v>
      </c>
      <c r="D834" s="103"/>
      <c r="E834" s="101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  <c r="AA834" s="75"/>
      <c r="AB834" s="75"/>
      <c r="AC834" s="75"/>
      <c r="AD834" s="75"/>
      <c r="AE834" s="75"/>
      <c r="AF834" s="75"/>
      <c r="AG834" s="75"/>
      <c r="AH834" s="75"/>
      <c r="AI834" s="75"/>
      <c r="AJ834" s="75"/>
      <c r="AK834" s="75"/>
      <c r="AL834" s="75"/>
      <c r="AM834" s="75"/>
    </row>
    <row r="835" spans="1:39" x14ac:dyDescent="0.25">
      <c r="A835" s="75" t="s">
        <v>303</v>
      </c>
      <c r="B835" s="101"/>
      <c r="C835" s="102">
        <v>41274</v>
      </c>
      <c r="D835" s="103"/>
      <c r="E835" s="101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  <c r="AA835" s="75"/>
      <c r="AB835" s="75"/>
      <c r="AC835" s="75"/>
      <c r="AD835" s="75"/>
      <c r="AE835" s="75"/>
      <c r="AF835" s="75"/>
      <c r="AG835" s="75"/>
      <c r="AH835" s="75"/>
      <c r="AI835" s="75"/>
      <c r="AJ835" s="75"/>
      <c r="AK835" s="75"/>
      <c r="AL835" s="75"/>
      <c r="AM835" s="75"/>
    </row>
    <row r="836" spans="1:39" x14ac:dyDescent="0.25">
      <c r="A836" s="75" t="s">
        <v>303</v>
      </c>
      <c r="B836" s="101">
        <v>2012</v>
      </c>
      <c r="C836" s="102"/>
      <c r="D836" s="103" t="s">
        <v>253</v>
      </c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  <c r="AA836" s="75"/>
      <c r="AB836" s="75"/>
      <c r="AC836" s="75"/>
      <c r="AD836" s="75"/>
      <c r="AE836" s="75"/>
      <c r="AF836" s="75"/>
      <c r="AG836" s="75"/>
      <c r="AH836" s="75"/>
      <c r="AI836" s="75"/>
      <c r="AJ836" s="75"/>
      <c r="AK836" s="75"/>
      <c r="AL836" s="75"/>
      <c r="AM836" s="75"/>
    </row>
    <row r="837" spans="1:39" x14ac:dyDescent="0.25">
      <c r="A837" s="75" t="s">
        <v>303</v>
      </c>
      <c r="B837" s="101"/>
      <c r="C837" s="102">
        <v>40999</v>
      </c>
      <c r="D837" s="103"/>
      <c r="E837" s="75">
        <v>8</v>
      </c>
      <c r="F837" s="75">
        <v>10</v>
      </c>
      <c r="G837" s="74">
        <v>18</v>
      </c>
      <c r="H837" s="74">
        <v>0</v>
      </c>
      <c r="I837" s="74">
        <v>0</v>
      </c>
      <c r="J837" s="74">
        <v>0</v>
      </c>
      <c r="K837" s="74">
        <v>0</v>
      </c>
      <c r="L837" s="74">
        <v>0</v>
      </c>
      <c r="M837" s="74">
        <v>0</v>
      </c>
      <c r="N837" s="75">
        <v>1</v>
      </c>
      <c r="O837" s="75">
        <v>9</v>
      </c>
      <c r="P837" s="75">
        <v>10</v>
      </c>
      <c r="Q837" s="74">
        <v>0</v>
      </c>
      <c r="R837" s="74">
        <v>0</v>
      </c>
      <c r="S837" s="74">
        <v>0</v>
      </c>
      <c r="T837" s="74">
        <v>11</v>
      </c>
      <c r="U837" s="74">
        <v>119</v>
      </c>
      <c r="V837" s="74">
        <v>130</v>
      </c>
      <c r="W837" s="74">
        <v>0</v>
      </c>
      <c r="X837" s="74">
        <v>0</v>
      </c>
      <c r="Y837" s="74">
        <v>0</v>
      </c>
      <c r="Z837" s="74">
        <v>0</v>
      </c>
      <c r="AA837" s="74">
        <v>0</v>
      </c>
      <c r="AB837" s="74">
        <v>0</v>
      </c>
      <c r="AC837" s="74">
        <v>0</v>
      </c>
      <c r="AD837" s="74">
        <v>7</v>
      </c>
      <c r="AE837" s="74">
        <v>7</v>
      </c>
      <c r="AF837" s="74">
        <v>0</v>
      </c>
      <c r="AG837" s="74">
        <v>0</v>
      </c>
      <c r="AH837" s="74">
        <v>0</v>
      </c>
      <c r="AI837" s="75">
        <v>20</v>
      </c>
      <c r="AJ837" s="75">
        <v>145</v>
      </c>
      <c r="AK837" s="74">
        <v>165</v>
      </c>
      <c r="AL837" s="75">
        <v>2</v>
      </c>
      <c r="AM837" s="75">
        <v>2</v>
      </c>
    </row>
    <row r="838" spans="1:39" x14ac:dyDescent="0.25">
      <c r="A838" s="75" t="s">
        <v>303</v>
      </c>
      <c r="B838" s="101"/>
      <c r="C838" s="102">
        <v>41090</v>
      </c>
      <c r="D838" s="103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  <c r="AA838" s="75"/>
      <c r="AB838" s="75"/>
      <c r="AC838" s="75"/>
      <c r="AD838" s="75"/>
      <c r="AE838" s="75"/>
      <c r="AF838" s="75"/>
      <c r="AG838" s="75"/>
      <c r="AH838" s="75"/>
      <c r="AI838" s="75"/>
      <c r="AJ838" s="75"/>
      <c r="AK838" s="75"/>
      <c r="AL838" s="75"/>
      <c r="AM838" s="75"/>
    </row>
    <row r="839" spans="1:39" x14ac:dyDescent="0.25">
      <c r="A839" s="75" t="s">
        <v>303</v>
      </c>
      <c r="B839" s="101"/>
      <c r="C839" s="102">
        <v>41182</v>
      </c>
      <c r="D839" s="103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  <c r="AA839" s="75"/>
      <c r="AB839" s="75"/>
      <c r="AC839" s="75"/>
      <c r="AD839" s="75"/>
      <c r="AE839" s="75"/>
      <c r="AF839" s="75"/>
      <c r="AG839" s="75"/>
      <c r="AH839" s="75"/>
      <c r="AI839" s="75"/>
      <c r="AJ839" s="75"/>
      <c r="AK839" s="75"/>
      <c r="AL839" s="75"/>
      <c r="AM839" s="75"/>
    </row>
    <row r="840" spans="1:39" x14ac:dyDescent="0.25">
      <c r="A840" s="75" t="s">
        <v>303</v>
      </c>
      <c r="B840" s="101"/>
      <c r="C840" s="102">
        <v>41274</v>
      </c>
      <c r="D840" s="103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  <c r="AA840" s="75"/>
      <c r="AB840" s="75"/>
      <c r="AC840" s="75"/>
      <c r="AD840" s="75"/>
      <c r="AE840" s="75"/>
      <c r="AF840" s="75"/>
      <c r="AG840" s="75"/>
      <c r="AH840" s="75"/>
      <c r="AI840" s="75"/>
      <c r="AJ840" s="75"/>
      <c r="AK840" s="75"/>
      <c r="AL840" s="75"/>
      <c r="AM840" s="75"/>
    </row>
    <row r="841" spans="1:39" ht="16.5" thickBot="1" x14ac:dyDescent="0.3">
      <c r="A841" s="75" t="s">
        <v>303</v>
      </c>
      <c r="B841" s="70"/>
      <c r="C841" s="72"/>
      <c r="D841" s="71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  <c r="AF841" s="72"/>
      <c r="AG841" s="72"/>
      <c r="AH841" s="72"/>
      <c r="AI841" s="72"/>
      <c r="AJ841" s="72"/>
      <c r="AK841" s="72"/>
      <c r="AL841" s="72"/>
      <c r="AM841" s="72"/>
    </row>
    <row r="842" spans="1:39" ht="16.5" thickTop="1" x14ac:dyDescent="0.25">
      <c r="A842" s="75" t="s">
        <v>303</v>
      </c>
      <c r="B842" s="67">
        <v>2013</v>
      </c>
      <c r="C842" s="69"/>
      <c r="D842" s="68" t="s">
        <v>192</v>
      </c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  <c r="AA842" s="69"/>
      <c r="AB842" s="69"/>
      <c r="AC842" s="69"/>
      <c r="AD842" s="69"/>
      <c r="AE842" s="69"/>
      <c r="AF842" s="69"/>
      <c r="AG842" s="69"/>
      <c r="AH842" s="69"/>
      <c r="AI842" s="69"/>
      <c r="AJ842" s="69"/>
      <c r="AK842" s="69"/>
      <c r="AL842" s="69"/>
      <c r="AM842" s="69"/>
    </row>
    <row r="843" spans="1:39" x14ac:dyDescent="0.25">
      <c r="A843" s="75" t="s">
        <v>303</v>
      </c>
      <c r="B843" s="101"/>
      <c r="C843" s="102">
        <v>41364</v>
      </c>
      <c r="D843" s="103"/>
      <c r="E843" s="75">
        <v>0</v>
      </c>
      <c r="F843" s="75">
        <v>0</v>
      </c>
      <c r="G843" s="74">
        <v>0</v>
      </c>
      <c r="H843" s="74">
        <v>0</v>
      </c>
      <c r="I843" s="74">
        <v>0</v>
      </c>
      <c r="J843" s="74">
        <v>0</v>
      </c>
      <c r="K843" s="74">
        <v>0</v>
      </c>
      <c r="L843" s="74">
        <v>0</v>
      </c>
      <c r="M843" s="74">
        <v>0</v>
      </c>
      <c r="N843" s="74">
        <v>0</v>
      </c>
      <c r="O843" s="74">
        <v>0</v>
      </c>
      <c r="P843" s="74">
        <v>0</v>
      </c>
      <c r="Q843" s="74">
        <v>0</v>
      </c>
      <c r="R843" s="74">
        <v>0</v>
      </c>
      <c r="S843" s="74">
        <v>0</v>
      </c>
      <c r="T843" s="75">
        <v>1</v>
      </c>
      <c r="U843" s="75">
        <v>0</v>
      </c>
      <c r="V843" s="75">
        <v>1</v>
      </c>
      <c r="W843" s="74">
        <v>0</v>
      </c>
      <c r="X843" s="74">
        <v>0</v>
      </c>
      <c r="Y843" s="74">
        <v>0</v>
      </c>
      <c r="Z843" s="74">
        <v>0</v>
      </c>
      <c r="AA843" s="74">
        <v>0</v>
      </c>
      <c r="AB843" s="74">
        <v>0</v>
      </c>
      <c r="AC843" s="74">
        <v>0</v>
      </c>
      <c r="AD843" s="74">
        <v>0</v>
      </c>
      <c r="AE843" s="74">
        <v>0</v>
      </c>
      <c r="AF843" s="74">
        <v>0</v>
      </c>
      <c r="AG843" s="74">
        <v>0</v>
      </c>
      <c r="AH843" s="74">
        <v>0</v>
      </c>
      <c r="AI843" s="75">
        <v>1</v>
      </c>
      <c r="AJ843" s="75">
        <v>0</v>
      </c>
      <c r="AK843" s="74">
        <v>1</v>
      </c>
      <c r="AL843" s="75">
        <v>0</v>
      </c>
      <c r="AM843" s="75">
        <v>0</v>
      </c>
    </row>
    <row r="844" spans="1:39" x14ac:dyDescent="0.25">
      <c r="A844" s="75" t="s">
        <v>303</v>
      </c>
      <c r="B844" s="101"/>
      <c r="C844" s="102">
        <v>41455</v>
      </c>
      <c r="D844" s="103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  <c r="AA844" s="75"/>
      <c r="AB844" s="75"/>
      <c r="AC844" s="75"/>
      <c r="AD844" s="75"/>
      <c r="AE844" s="75"/>
      <c r="AF844" s="75"/>
      <c r="AG844" s="75"/>
      <c r="AH844" s="75"/>
      <c r="AI844" s="75"/>
      <c r="AJ844" s="75"/>
      <c r="AK844" s="75"/>
      <c r="AL844" s="75"/>
      <c r="AM844" s="75"/>
    </row>
    <row r="845" spans="1:39" x14ac:dyDescent="0.25">
      <c r="A845" s="75" t="s">
        <v>303</v>
      </c>
      <c r="B845" s="101"/>
      <c r="C845" s="102">
        <v>41547</v>
      </c>
      <c r="D845" s="103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  <c r="AA845" s="75"/>
      <c r="AB845" s="75"/>
      <c r="AC845" s="75"/>
      <c r="AD845" s="75"/>
      <c r="AE845" s="75"/>
      <c r="AF845" s="75"/>
      <c r="AG845" s="75"/>
      <c r="AH845" s="75"/>
      <c r="AI845" s="75"/>
      <c r="AJ845" s="75"/>
      <c r="AK845" s="75"/>
      <c r="AL845" s="75"/>
      <c r="AM845" s="75"/>
    </row>
    <row r="846" spans="1:39" x14ac:dyDescent="0.25">
      <c r="A846" s="75" t="s">
        <v>303</v>
      </c>
      <c r="B846" s="101"/>
      <c r="C846" s="102">
        <v>41639</v>
      </c>
      <c r="D846" s="103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  <c r="AA846" s="75"/>
      <c r="AB846" s="75"/>
      <c r="AC846" s="75"/>
      <c r="AD846" s="75"/>
      <c r="AE846" s="75"/>
      <c r="AF846" s="75"/>
      <c r="AG846" s="75"/>
      <c r="AH846" s="75"/>
      <c r="AI846" s="75"/>
      <c r="AJ846" s="75"/>
      <c r="AK846" s="75"/>
      <c r="AL846" s="75"/>
      <c r="AM846" s="75"/>
    </row>
    <row r="847" spans="1:39" x14ac:dyDescent="0.25">
      <c r="A847" s="75" t="s">
        <v>303</v>
      </c>
      <c r="B847" s="101">
        <v>2013</v>
      </c>
      <c r="C847" s="102"/>
      <c r="D847" s="103" t="s">
        <v>253</v>
      </c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  <c r="AA847" s="75"/>
      <c r="AB847" s="75"/>
      <c r="AC847" s="75"/>
      <c r="AD847" s="75"/>
      <c r="AE847" s="75"/>
      <c r="AF847" s="75"/>
      <c r="AG847" s="75"/>
      <c r="AH847" s="75"/>
      <c r="AI847" s="75"/>
      <c r="AJ847" s="75"/>
      <c r="AK847" s="75"/>
      <c r="AL847" s="75"/>
      <c r="AM847" s="75"/>
    </row>
    <row r="848" spans="1:39" x14ac:dyDescent="0.25">
      <c r="A848" s="75" t="s">
        <v>303</v>
      </c>
      <c r="B848" s="101"/>
      <c r="C848" s="102">
        <v>41364</v>
      </c>
      <c r="D848" s="103"/>
      <c r="E848" s="75">
        <v>10</v>
      </c>
      <c r="F848" s="75">
        <v>7</v>
      </c>
      <c r="G848" s="74">
        <v>17</v>
      </c>
      <c r="H848" s="74">
        <v>0</v>
      </c>
      <c r="I848" s="74">
        <v>0</v>
      </c>
      <c r="J848" s="74">
        <v>0</v>
      </c>
      <c r="K848" s="74">
        <v>0</v>
      </c>
      <c r="L848" s="74">
        <v>0</v>
      </c>
      <c r="M848" s="74">
        <v>0</v>
      </c>
      <c r="N848" s="75">
        <v>0</v>
      </c>
      <c r="O848" s="75">
        <v>9</v>
      </c>
      <c r="P848" s="75">
        <v>9</v>
      </c>
      <c r="Q848" s="74">
        <v>0</v>
      </c>
      <c r="R848" s="74">
        <v>0</v>
      </c>
      <c r="S848" s="74">
        <v>0</v>
      </c>
      <c r="T848" s="74">
        <v>14</v>
      </c>
      <c r="U848" s="74">
        <v>123</v>
      </c>
      <c r="V848" s="74">
        <v>137</v>
      </c>
      <c r="W848" s="74">
        <v>0</v>
      </c>
      <c r="X848" s="74">
        <v>0</v>
      </c>
      <c r="Y848" s="74">
        <v>0</v>
      </c>
      <c r="Z848" s="74">
        <v>0</v>
      </c>
      <c r="AA848" s="74">
        <v>0</v>
      </c>
      <c r="AB848" s="74">
        <v>0</v>
      </c>
      <c r="AC848" s="75">
        <v>0</v>
      </c>
      <c r="AD848" s="75">
        <v>5</v>
      </c>
      <c r="AE848" s="75">
        <v>5</v>
      </c>
      <c r="AF848" s="74">
        <v>0</v>
      </c>
      <c r="AG848" s="74">
        <v>0</v>
      </c>
      <c r="AH848" s="74">
        <v>0</v>
      </c>
      <c r="AI848" s="75">
        <v>24</v>
      </c>
      <c r="AJ848" s="75">
        <v>144</v>
      </c>
      <c r="AK848" s="74">
        <v>168</v>
      </c>
      <c r="AL848" s="75">
        <v>6</v>
      </c>
      <c r="AM848" s="75">
        <v>6</v>
      </c>
    </row>
    <row r="849" spans="1:39" x14ac:dyDescent="0.25">
      <c r="A849" s="75" t="s">
        <v>303</v>
      </c>
      <c r="B849" s="101"/>
      <c r="C849" s="102">
        <v>41455</v>
      </c>
      <c r="D849" s="103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  <c r="AA849" s="75"/>
      <c r="AB849" s="75"/>
      <c r="AC849" s="75"/>
      <c r="AD849" s="75"/>
      <c r="AE849" s="75"/>
      <c r="AF849" s="75"/>
      <c r="AG849" s="75"/>
      <c r="AH849" s="75"/>
      <c r="AI849" s="75"/>
      <c r="AJ849" s="75"/>
      <c r="AK849" s="75"/>
      <c r="AL849" s="75"/>
      <c r="AM849" s="75"/>
    </row>
    <row r="850" spans="1:39" x14ac:dyDescent="0.25">
      <c r="A850" s="75" t="s">
        <v>303</v>
      </c>
      <c r="B850" s="101"/>
      <c r="C850" s="102">
        <v>41547</v>
      </c>
      <c r="D850" s="103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  <c r="AA850" s="75"/>
      <c r="AB850" s="75"/>
      <c r="AC850" s="75"/>
      <c r="AD850" s="75"/>
      <c r="AE850" s="75"/>
      <c r="AF850" s="75"/>
      <c r="AG850" s="75"/>
      <c r="AH850" s="75"/>
      <c r="AI850" s="75"/>
      <c r="AJ850" s="75"/>
      <c r="AK850" s="75"/>
      <c r="AL850" s="75"/>
      <c r="AM850" s="75"/>
    </row>
    <row r="851" spans="1:39" x14ac:dyDescent="0.25">
      <c r="A851" s="75" t="s">
        <v>303</v>
      </c>
      <c r="B851" s="101"/>
      <c r="C851" s="102">
        <v>41639</v>
      </c>
      <c r="D851" s="103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  <c r="AA851" s="75"/>
      <c r="AB851" s="75"/>
      <c r="AC851" s="75"/>
      <c r="AD851" s="75"/>
      <c r="AE851" s="75"/>
      <c r="AF851" s="75"/>
      <c r="AG851" s="75"/>
      <c r="AH851" s="75"/>
      <c r="AI851" s="75"/>
      <c r="AJ851" s="75"/>
      <c r="AK851" s="75"/>
      <c r="AL851" s="75"/>
      <c r="AM851" s="75"/>
    </row>
    <row r="852" spans="1:39" ht="16.5" thickBot="1" x14ac:dyDescent="0.3">
      <c r="A852" s="75" t="s">
        <v>303</v>
      </c>
      <c r="B852" s="70"/>
      <c r="C852" s="72"/>
      <c r="D852" s="71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  <c r="AF852" s="72"/>
      <c r="AG852" s="72"/>
      <c r="AH852" s="72"/>
      <c r="AI852" s="72"/>
      <c r="AJ852" s="72"/>
      <c r="AK852" s="72"/>
      <c r="AL852" s="72"/>
      <c r="AM852" s="72"/>
    </row>
    <row r="853" spans="1:39" ht="16.5" thickTop="1" x14ac:dyDescent="0.25">
      <c r="A853" s="75" t="s">
        <v>303</v>
      </c>
      <c r="B853" s="67">
        <v>2014</v>
      </c>
      <c r="C853" s="69"/>
      <c r="D853" s="68" t="s">
        <v>192</v>
      </c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  <c r="AA853" s="69"/>
      <c r="AB853" s="69"/>
      <c r="AC853" s="69"/>
      <c r="AD853" s="69"/>
      <c r="AE853" s="69"/>
      <c r="AF853" s="69"/>
      <c r="AG853" s="69"/>
      <c r="AH853" s="69"/>
      <c r="AI853" s="69"/>
      <c r="AJ853" s="69"/>
      <c r="AK853" s="69"/>
      <c r="AL853" s="69"/>
      <c r="AM853" s="69"/>
    </row>
    <row r="854" spans="1:39" x14ac:dyDescent="0.25">
      <c r="A854" s="75" t="s">
        <v>303</v>
      </c>
      <c r="B854" s="101"/>
      <c r="C854" s="102">
        <v>41729</v>
      </c>
      <c r="D854" s="103"/>
      <c r="E854" s="75">
        <v>0</v>
      </c>
      <c r="F854" s="75">
        <v>0</v>
      </c>
      <c r="G854" s="75">
        <v>0</v>
      </c>
      <c r="H854" s="74">
        <v>0</v>
      </c>
      <c r="I854" s="74">
        <v>0</v>
      </c>
      <c r="J854" s="74">
        <v>0</v>
      </c>
      <c r="K854" s="74">
        <v>0</v>
      </c>
      <c r="L854" s="74">
        <v>0</v>
      </c>
      <c r="M854" s="74">
        <v>0</v>
      </c>
      <c r="N854" s="74">
        <v>0</v>
      </c>
      <c r="O854" s="74">
        <v>0</v>
      </c>
      <c r="P854" s="74">
        <v>0</v>
      </c>
      <c r="Q854" s="74">
        <v>0</v>
      </c>
      <c r="R854" s="74">
        <v>0</v>
      </c>
      <c r="S854" s="74">
        <v>0</v>
      </c>
      <c r="T854" s="75">
        <v>0</v>
      </c>
      <c r="U854" s="75">
        <v>0</v>
      </c>
      <c r="V854" s="75">
        <v>0</v>
      </c>
      <c r="W854" s="74">
        <v>0</v>
      </c>
      <c r="X854" s="74">
        <v>0</v>
      </c>
      <c r="Y854" s="74">
        <v>0</v>
      </c>
      <c r="Z854" s="74">
        <v>0</v>
      </c>
      <c r="AA854" s="74">
        <v>0</v>
      </c>
      <c r="AB854" s="74">
        <v>0</v>
      </c>
      <c r="AC854" s="75">
        <v>0</v>
      </c>
      <c r="AD854" s="75">
        <v>0</v>
      </c>
      <c r="AE854" s="75">
        <v>0</v>
      </c>
      <c r="AF854" s="74">
        <v>0</v>
      </c>
      <c r="AG854" s="74">
        <v>0</v>
      </c>
      <c r="AH854" s="74">
        <v>0</v>
      </c>
      <c r="AI854" s="75">
        <v>0</v>
      </c>
      <c r="AJ854" s="75">
        <v>0</v>
      </c>
      <c r="AK854" s="74">
        <v>0</v>
      </c>
      <c r="AL854" s="75">
        <v>0</v>
      </c>
      <c r="AM854" s="75">
        <v>0</v>
      </c>
    </row>
    <row r="855" spans="1:39" x14ac:dyDescent="0.25">
      <c r="A855" s="75" t="s">
        <v>303</v>
      </c>
      <c r="B855" s="101"/>
      <c r="C855" s="102">
        <v>41820</v>
      </c>
      <c r="D855" s="103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  <c r="AA855" s="75"/>
      <c r="AB855" s="75"/>
      <c r="AC855" s="75"/>
      <c r="AD855" s="75"/>
      <c r="AE855" s="75"/>
      <c r="AF855" s="75"/>
      <c r="AG855" s="75"/>
      <c r="AH855" s="75"/>
      <c r="AI855" s="75"/>
      <c r="AJ855" s="75"/>
      <c r="AK855" s="75"/>
      <c r="AL855" s="75"/>
      <c r="AM855" s="75"/>
    </row>
    <row r="856" spans="1:39" x14ac:dyDescent="0.25">
      <c r="A856" s="75" t="s">
        <v>303</v>
      </c>
      <c r="B856" s="101"/>
      <c r="C856" s="102">
        <v>41912</v>
      </c>
      <c r="D856" s="103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  <c r="AA856" s="75"/>
      <c r="AB856" s="75"/>
      <c r="AC856" s="75"/>
      <c r="AD856" s="75"/>
      <c r="AE856" s="75"/>
      <c r="AF856" s="75"/>
      <c r="AG856" s="75"/>
      <c r="AH856" s="75"/>
      <c r="AI856" s="75"/>
      <c r="AJ856" s="75"/>
      <c r="AK856" s="75"/>
      <c r="AL856" s="75"/>
      <c r="AM856" s="75"/>
    </row>
    <row r="857" spans="1:39" x14ac:dyDescent="0.25">
      <c r="A857" s="75" t="s">
        <v>303</v>
      </c>
      <c r="B857" s="101"/>
      <c r="C857" s="102">
        <v>42004</v>
      </c>
      <c r="D857" s="103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  <c r="AA857" s="75"/>
      <c r="AB857" s="75"/>
      <c r="AC857" s="75"/>
      <c r="AD857" s="75"/>
      <c r="AE857" s="75"/>
      <c r="AF857" s="75"/>
      <c r="AG857" s="75"/>
      <c r="AH857" s="75"/>
      <c r="AI857" s="75"/>
      <c r="AJ857" s="75"/>
      <c r="AK857" s="75"/>
      <c r="AL857" s="75"/>
      <c r="AM857" s="75"/>
    </row>
    <row r="858" spans="1:39" x14ac:dyDescent="0.25">
      <c r="A858" s="75" t="s">
        <v>303</v>
      </c>
      <c r="B858" s="101">
        <v>2014</v>
      </c>
      <c r="C858" s="102"/>
      <c r="D858" s="103" t="s">
        <v>253</v>
      </c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  <c r="AA858" s="75"/>
      <c r="AB858" s="75"/>
      <c r="AC858" s="75"/>
      <c r="AD858" s="75"/>
      <c r="AE858" s="75"/>
      <c r="AF858" s="75"/>
      <c r="AG858" s="75"/>
      <c r="AH858" s="75"/>
      <c r="AI858" s="75"/>
      <c r="AJ858" s="75"/>
      <c r="AK858" s="75"/>
      <c r="AL858" s="75"/>
      <c r="AM858" s="75"/>
    </row>
    <row r="859" spans="1:39" x14ac:dyDescent="0.25">
      <c r="A859" s="75" t="s">
        <v>303</v>
      </c>
      <c r="B859" s="101"/>
      <c r="C859" s="102">
        <v>41729</v>
      </c>
      <c r="D859" s="103"/>
      <c r="E859" s="75">
        <v>7</v>
      </c>
      <c r="F859" s="75">
        <v>10</v>
      </c>
      <c r="G859" s="74">
        <v>17</v>
      </c>
      <c r="H859" s="74">
        <v>0</v>
      </c>
      <c r="I859" s="74">
        <v>0</v>
      </c>
      <c r="J859" s="74">
        <v>0</v>
      </c>
      <c r="K859" s="74">
        <v>0</v>
      </c>
      <c r="L859" s="74">
        <v>0</v>
      </c>
      <c r="M859" s="74">
        <v>0</v>
      </c>
      <c r="N859" s="75">
        <v>0</v>
      </c>
      <c r="O859" s="75">
        <v>6</v>
      </c>
      <c r="P859" s="75">
        <v>6</v>
      </c>
      <c r="Q859" s="74">
        <v>0</v>
      </c>
      <c r="R859" s="74">
        <v>0</v>
      </c>
      <c r="S859" s="74">
        <v>0</v>
      </c>
      <c r="T859" s="74">
        <v>10</v>
      </c>
      <c r="U859" s="74">
        <v>125</v>
      </c>
      <c r="V859" s="74">
        <v>135</v>
      </c>
      <c r="W859" s="74">
        <v>0</v>
      </c>
      <c r="X859" s="74">
        <v>0</v>
      </c>
      <c r="Y859" s="74">
        <v>0</v>
      </c>
      <c r="Z859" s="74">
        <v>0</v>
      </c>
      <c r="AA859" s="74">
        <v>0</v>
      </c>
      <c r="AB859" s="74">
        <v>0</v>
      </c>
      <c r="AC859" s="75">
        <v>0</v>
      </c>
      <c r="AD859" s="75">
        <v>7</v>
      </c>
      <c r="AE859" s="75">
        <v>7</v>
      </c>
      <c r="AF859" s="74">
        <v>0</v>
      </c>
      <c r="AG859" s="74">
        <v>0</v>
      </c>
      <c r="AH859" s="74">
        <v>0</v>
      </c>
      <c r="AI859" s="75">
        <v>17</v>
      </c>
      <c r="AJ859" s="75">
        <v>148</v>
      </c>
      <c r="AK859" s="74">
        <v>165</v>
      </c>
      <c r="AL859" s="75">
        <v>8</v>
      </c>
      <c r="AM859" s="75">
        <v>8</v>
      </c>
    </row>
    <row r="860" spans="1:39" x14ac:dyDescent="0.25">
      <c r="A860" s="75" t="s">
        <v>303</v>
      </c>
      <c r="B860" s="101"/>
      <c r="C860" s="102">
        <v>41820</v>
      </c>
      <c r="D860" s="103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  <c r="AA860" s="75"/>
      <c r="AB860" s="75"/>
      <c r="AC860" s="75"/>
      <c r="AD860" s="75"/>
      <c r="AE860" s="75"/>
      <c r="AF860" s="75"/>
      <c r="AG860" s="75"/>
      <c r="AH860" s="75"/>
      <c r="AI860" s="75"/>
      <c r="AJ860" s="75"/>
      <c r="AK860" s="75"/>
      <c r="AL860" s="75"/>
      <c r="AM860" s="75"/>
    </row>
    <row r="861" spans="1:39" x14ac:dyDescent="0.25">
      <c r="A861" s="75" t="s">
        <v>303</v>
      </c>
      <c r="B861" s="101"/>
      <c r="C861" s="102">
        <v>41912</v>
      </c>
      <c r="D861" s="103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  <c r="AA861" s="75"/>
      <c r="AB861" s="75"/>
      <c r="AC861" s="75"/>
      <c r="AD861" s="75"/>
      <c r="AE861" s="75"/>
      <c r="AF861" s="75"/>
      <c r="AG861" s="75"/>
      <c r="AH861" s="75"/>
      <c r="AI861" s="75"/>
      <c r="AJ861" s="75"/>
      <c r="AK861" s="75"/>
      <c r="AL861" s="75"/>
      <c r="AM861" s="75"/>
    </row>
    <row r="862" spans="1:39" ht="16.5" thickBot="1" x14ac:dyDescent="0.3">
      <c r="A862" s="75" t="s">
        <v>303</v>
      </c>
      <c r="B862" s="77"/>
      <c r="C862" s="105">
        <v>42004</v>
      </c>
      <c r="D862" s="106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  <c r="AA862" s="78"/>
      <c r="AB862" s="78"/>
      <c r="AC862" s="78"/>
      <c r="AD862" s="78"/>
      <c r="AE862" s="78"/>
      <c r="AF862" s="78"/>
      <c r="AG862" s="78"/>
      <c r="AH862" s="78"/>
      <c r="AI862" s="78"/>
      <c r="AJ862" s="78"/>
      <c r="AK862" s="78"/>
      <c r="AL862" s="78"/>
      <c r="AM862" s="78"/>
    </row>
    <row r="863" spans="1:39" x14ac:dyDescent="0.25">
      <c r="A863" s="75" t="s">
        <v>304</v>
      </c>
      <c r="B863" s="67">
        <v>2012</v>
      </c>
      <c r="C863" s="69"/>
      <c r="D863" s="69" t="s">
        <v>192</v>
      </c>
      <c r="E863" s="99"/>
      <c r="F863" s="99"/>
      <c r="G863" s="99"/>
      <c r="H863" s="99"/>
      <c r="I863" s="99"/>
      <c r="J863" s="99"/>
      <c r="K863" s="99"/>
      <c r="L863" s="99"/>
      <c r="M863" s="99"/>
      <c r="N863" s="99"/>
      <c r="O863" s="99"/>
      <c r="P863" s="99"/>
      <c r="Q863" s="99"/>
      <c r="R863" s="99"/>
      <c r="S863" s="99"/>
      <c r="T863" s="99"/>
      <c r="U863" s="99"/>
      <c r="V863" s="172"/>
      <c r="W863" s="172"/>
      <c r="X863" s="172"/>
      <c r="Y863" s="172"/>
      <c r="Z863" s="172"/>
      <c r="AA863" s="172"/>
      <c r="AB863" s="172"/>
      <c r="AC863" s="172"/>
      <c r="AD863" s="172"/>
      <c r="AE863" s="172"/>
      <c r="AF863" s="172"/>
      <c r="AG863" s="172"/>
      <c r="AH863" s="172"/>
      <c r="AI863" s="172"/>
      <c r="AJ863" s="172"/>
      <c r="AK863" s="172"/>
      <c r="AL863" s="172"/>
      <c r="AM863" s="172"/>
    </row>
    <row r="864" spans="1:39" x14ac:dyDescent="0.25">
      <c r="A864" s="75" t="s">
        <v>304</v>
      </c>
      <c r="B864" s="101"/>
      <c r="C864" s="102">
        <v>40999</v>
      </c>
      <c r="D864" s="103"/>
      <c r="E864" s="99">
        <v>0</v>
      </c>
      <c r="F864" s="99">
        <v>0</v>
      </c>
      <c r="G864" s="99">
        <v>0</v>
      </c>
      <c r="H864" s="99">
        <v>0</v>
      </c>
      <c r="I864" s="99">
        <v>0</v>
      </c>
      <c r="J864" s="99">
        <v>0</v>
      </c>
      <c r="K864" s="99">
        <v>0</v>
      </c>
      <c r="L864" s="99">
        <v>0</v>
      </c>
      <c r="M864" s="99">
        <v>0</v>
      </c>
      <c r="N864" s="99">
        <v>0</v>
      </c>
      <c r="O864" s="99">
        <v>0</v>
      </c>
      <c r="P864" s="99">
        <v>0</v>
      </c>
      <c r="Q864" s="99">
        <v>0</v>
      </c>
      <c r="R864" s="99">
        <v>0</v>
      </c>
      <c r="S864" s="99">
        <v>0</v>
      </c>
      <c r="T864" s="99">
        <v>0</v>
      </c>
      <c r="U864" s="99">
        <v>0</v>
      </c>
      <c r="V864" s="172">
        <v>0</v>
      </c>
      <c r="W864" s="172">
        <v>0</v>
      </c>
      <c r="X864" s="172">
        <v>0</v>
      </c>
      <c r="Y864" s="172">
        <v>0</v>
      </c>
      <c r="Z864" s="172">
        <v>0</v>
      </c>
      <c r="AA864" s="172">
        <v>0</v>
      </c>
      <c r="AB864" s="172">
        <v>0</v>
      </c>
      <c r="AC864" s="172">
        <v>0</v>
      </c>
      <c r="AD864" s="172">
        <v>0</v>
      </c>
      <c r="AE864" s="172">
        <v>0</v>
      </c>
      <c r="AF864" s="172">
        <v>0</v>
      </c>
      <c r="AG864" s="172">
        <v>0</v>
      </c>
      <c r="AH864" s="172">
        <v>0</v>
      </c>
      <c r="AI864" s="172">
        <v>0</v>
      </c>
      <c r="AJ864" s="172">
        <v>0</v>
      </c>
      <c r="AK864" s="172">
        <v>0</v>
      </c>
      <c r="AL864" s="172">
        <v>0</v>
      </c>
      <c r="AM864" s="172">
        <v>0</v>
      </c>
    </row>
    <row r="865" spans="1:39" x14ac:dyDescent="0.25">
      <c r="A865" s="75" t="s">
        <v>304</v>
      </c>
      <c r="B865" s="101"/>
      <c r="C865" s="102">
        <v>41090</v>
      </c>
      <c r="D865" s="103"/>
      <c r="E865" s="99">
        <v>0</v>
      </c>
      <c r="F865" s="99">
        <v>0</v>
      </c>
      <c r="G865" s="99">
        <v>0</v>
      </c>
      <c r="H865" s="99">
        <v>0</v>
      </c>
      <c r="I865" s="99">
        <v>0</v>
      </c>
      <c r="J865" s="99">
        <v>0</v>
      </c>
      <c r="K865" s="99">
        <v>0</v>
      </c>
      <c r="L865" s="99">
        <v>0</v>
      </c>
      <c r="M865" s="99">
        <v>0</v>
      </c>
      <c r="N865" s="99">
        <v>0</v>
      </c>
      <c r="O865" s="99">
        <v>0</v>
      </c>
      <c r="P865" s="99">
        <v>0</v>
      </c>
      <c r="Q865" s="99">
        <v>0</v>
      </c>
      <c r="R865" s="99">
        <v>0</v>
      </c>
      <c r="S865" s="99">
        <v>0</v>
      </c>
      <c r="T865" s="99">
        <v>1</v>
      </c>
      <c r="U865" s="99">
        <v>0</v>
      </c>
      <c r="V865" s="172">
        <v>1</v>
      </c>
      <c r="W865" s="172">
        <v>0</v>
      </c>
      <c r="X865" s="172">
        <v>0</v>
      </c>
      <c r="Y865" s="172">
        <v>0</v>
      </c>
      <c r="Z865" s="172">
        <v>0</v>
      </c>
      <c r="AA865" s="172">
        <v>0</v>
      </c>
      <c r="AB865" s="172">
        <v>0</v>
      </c>
      <c r="AC865" s="172">
        <v>0</v>
      </c>
      <c r="AD865" s="172">
        <v>0</v>
      </c>
      <c r="AE865" s="172">
        <v>0</v>
      </c>
      <c r="AF865" s="172">
        <v>0</v>
      </c>
      <c r="AG865" s="172">
        <v>0</v>
      </c>
      <c r="AH865" s="172">
        <v>0</v>
      </c>
      <c r="AI865" s="172">
        <v>1</v>
      </c>
      <c r="AJ865" s="172">
        <v>0</v>
      </c>
      <c r="AK865" s="172">
        <v>1</v>
      </c>
      <c r="AL865" s="172">
        <v>0</v>
      </c>
      <c r="AM865" s="172">
        <v>0</v>
      </c>
    </row>
    <row r="866" spans="1:39" x14ac:dyDescent="0.25">
      <c r="A866" s="75" t="s">
        <v>304</v>
      </c>
      <c r="B866" s="101"/>
      <c r="C866" s="102">
        <v>41182</v>
      </c>
      <c r="D866" s="103"/>
      <c r="E866" s="99">
        <v>0</v>
      </c>
      <c r="F866" s="99">
        <v>0</v>
      </c>
      <c r="G866" s="99">
        <v>0</v>
      </c>
      <c r="H866" s="99">
        <v>0</v>
      </c>
      <c r="I866" s="99">
        <v>0</v>
      </c>
      <c r="J866" s="99">
        <v>0</v>
      </c>
      <c r="K866" s="99">
        <v>0</v>
      </c>
      <c r="L866" s="99">
        <v>0</v>
      </c>
      <c r="M866" s="99">
        <v>0</v>
      </c>
      <c r="N866" s="99">
        <v>0</v>
      </c>
      <c r="O866" s="99">
        <v>0</v>
      </c>
      <c r="P866" s="99">
        <v>0</v>
      </c>
      <c r="Q866" s="99">
        <v>0</v>
      </c>
      <c r="R866" s="99">
        <v>0</v>
      </c>
      <c r="S866" s="99">
        <v>0</v>
      </c>
      <c r="T866" s="99">
        <v>0</v>
      </c>
      <c r="U866" s="99">
        <v>0</v>
      </c>
      <c r="V866" s="172">
        <v>0</v>
      </c>
      <c r="W866" s="172">
        <v>0</v>
      </c>
      <c r="X866" s="172">
        <v>0</v>
      </c>
      <c r="Y866" s="172">
        <v>0</v>
      </c>
      <c r="Z866" s="172">
        <v>0</v>
      </c>
      <c r="AA866" s="172">
        <v>0</v>
      </c>
      <c r="AB866" s="172">
        <v>0</v>
      </c>
      <c r="AC866" s="172">
        <v>0</v>
      </c>
      <c r="AD866" s="172">
        <v>0</v>
      </c>
      <c r="AE866" s="172">
        <v>0</v>
      </c>
      <c r="AF866" s="172">
        <v>0</v>
      </c>
      <c r="AG866" s="172">
        <v>0</v>
      </c>
      <c r="AH866" s="172">
        <v>0</v>
      </c>
      <c r="AI866" s="172">
        <v>0</v>
      </c>
      <c r="AJ866" s="172">
        <v>0</v>
      </c>
      <c r="AK866" s="172">
        <v>0</v>
      </c>
      <c r="AL866" s="172">
        <v>0</v>
      </c>
      <c r="AM866" s="172">
        <v>0</v>
      </c>
    </row>
    <row r="867" spans="1:39" x14ac:dyDescent="0.25">
      <c r="A867" s="75" t="s">
        <v>304</v>
      </c>
      <c r="B867" s="101"/>
      <c r="C867" s="102">
        <v>41274</v>
      </c>
      <c r="D867" s="103"/>
      <c r="E867" s="99">
        <v>0</v>
      </c>
      <c r="F867" s="99">
        <v>0</v>
      </c>
      <c r="G867" s="99">
        <v>0</v>
      </c>
      <c r="H867" s="99">
        <v>0</v>
      </c>
      <c r="I867" s="99">
        <v>0</v>
      </c>
      <c r="J867" s="99">
        <v>0</v>
      </c>
      <c r="K867" s="99">
        <v>0</v>
      </c>
      <c r="L867" s="99">
        <v>0</v>
      </c>
      <c r="M867" s="99">
        <v>0</v>
      </c>
      <c r="N867" s="99">
        <v>0</v>
      </c>
      <c r="O867" s="99">
        <v>0</v>
      </c>
      <c r="P867" s="99">
        <v>0</v>
      </c>
      <c r="Q867" s="99">
        <v>0</v>
      </c>
      <c r="R867" s="99">
        <v>0</v>
      </c>
      <c r="S867" s="99">
        <v>0</v>
      </c>
      <c r="T867" s="99">
        <v>0</v>
      </c>
      <c r="U867" s="99">
        <v>1</v>
      </c>
      <c r="V867" s="172">
        <v>1</v>
      </c>
      <c r="W867" s="172">
        <v>0</v>
      </c>
      <c r="X867" s="172">
        <v>0</v>
      </c>
      <c r="Y867" s="172">
        <v>0</v>
      </c>
      <c r="Z867" s="172">
        <v>0</v>
      </c>
      <c r="AA867" s="172">
        <v>0</v>
      </c>
      <c r="AB867" s="172">
        <v>0</v>
      </c>
      <c r="AC867" s="172">
        <v>0</v>
      </c>
      <c r="AD867" s="172">
        <v>0</v>
      </c>
      <c r="AE867" s="172">
        <v>0</v>
      </c>
      <c r="AF867" s="172">
        <v>0</v>
      </c>
      <c r="AG867" s="172">
        <v>0</v>
      </c>
      <c r="AH867" s="172">
        <v>0</v>
      </c>
      <c r="AI867" s="172">
        <v>0</v>
      </c>
      <c r="AJ867" s="172">
        <v>1</v>
      </c>
      <c r="AK867" s="172">
        <v>1</v>
      </c>
      <c r="AL867" s="172">
        <v>0</v>
      </c>
      <c r="AM867" s="172">
        <v>0</v>
      </c>
    </row>
    <row r="868" spans="1:39" x14ac:dyDescent="0.25">
      <c r="A868" s="75" t="s">
        <v>304</v>
      </c>
      <c r="B868" s="101">
        <v>2012</v>
      </c>
      <c r="C868" s="102"/>
      <c r="D868" s="103" t="s">
        <v>253</v>
      </c>
      <c r="E868" s="99"/>
      <c r="F868" s="99"/>
      <c r="G868" s="99"/>
      <c r="H868" s="99"/>
      <c r="I868" s="99"/>
      <c r="J868" s="99"/>
      <c r="K868" s="99"/>
      <c r="L868" s="99"/>
      <c r="M868" s="99"/>
      <c r="N868" s="99"/>
      <c r="O868" s="99"/>
      <c r="P868" s="99"/>
      <c r="Q868" s="99"/>
      <c r="R868" s="99"/>
      <c r="S868" s="99"/>
      <c r="T868" s="99"/>
      <c r="U868" s="99"/>
      <c r="V868" s="172"/>
      <c r="W868" s="172"/>
      <c r="X868" s="172"/>
      <c r="Y868" s="172"/>
      <c r="Z868" s="172"/>
      <c r="AA868" s="172"/>
      <c r="AB868" s="172"/>
      <c r="AC868" s="172"/>
      <c r="AD868" s="172"/>
      <c r="AE868" s="172"/>
      <c r="AF868" s="172"/>
      <c r="AG868" s="172"/>
      <c r="AH868" s="172"/>
      <c r="AI868" s="172"/>
      <c r="AJ868" s="172"/>
      <c r="AK868" s="172"/>
      <c r="AL868" s="172"/>
      <c r="AM868" s="172"/>
    </row>
    <row r="869" spans="1:39" x14ac:dyDescent="0.25">
      <c r="A869" s="75" t="s">
        <v>304</v>
      </c>
      <c r="B869" s="101"/>
      <c r="C869" s="102">
        <v>40999</v>
      </c>
      <c r="D869" s="103"/>
      <c r="E869" s="99">
        <v>6</v>
      </c>
      <c r="F869" s="99">
        <v>1</v>
      </c>
      <c r="G869" s="99">
        <v>7</v>
      </c>
      <c r="H869" s="99">
        <v>0</v>
      </c>
      <c r="I869" s="99">
        <v>0</v>
      </c>
      <c r="J869" s="99">
        <v>0</v>
      </c>
      <c r="K869" s="99">
        <v>0</v>
      </c>
      <c r="L869" s="99">
        <v>0</v>
      </c>
      <c r="M869" s="99">
        <v>0</v>
      </c>
      <c r="N869" s="99">
        <v>0</v>
      </c>
      <c r="O869" s="99">
        <v>0</v>
      </c>
      <c r="P869" s="99">
        <v>0</v>
      </c>
      <c r="Q869" s="99">
        <v>0</v>
      </c>
      <c r="R869" s="99">
        <v>0</v>
      </c>
      <c r="S869" s="99">
        <v>0</v>
      </c>
      <c r="T869" s="99">
        <v>3</v>
      </c>
      <c r="U869" s="99">
        <v>80</v>
      </c>
      <c r="V869" s="172">
        <v>83</v>
      </c>
      <c r="W869" s="172">
        <v>0</v>
      </c>
      <c r="X869" s="172">
        <v>0</v>
      </c>
      <c r="Y869" s="172">
        <v>0</v>
      </c>
      <c r="Z869" s="172">
        <v>1</v>
      </c>
      <c r="AA869" s="172">
        <v>0</v>
      </c>
      <c r="AB869" s="172">
        <v>1</v>
      </c>
      <c r="AC869" s="172">
        <v>0</v>
      </c>
      <c r="AD869" s="172">
        <v>0</v>
      </c>
      <c r="AE869" s="172">
        <v>0</v>
      </c>
      <c r="AF869" s="172">
        <v>0</v>
      </c>
      <c r="AG869" s="172">
        <v>0</v>
      </c>
      <c r="AH869" s="172">
        <v>0</v>
      </c>
      <c r="AI869" s="172">
        <v>10</v>
      </c>
      <c r="AJ869" s="172">
        <v>81</v>
      </c>
      <c r="AK869" s="172">
        <v>91</v>
      </c>
      <c r="AL869" s="172">
        <v>0</v>
      </c>
      <c r="AM869" s="172">
        <v>0</v>
      </c>
    </row>
    <row r="870" spans="1:39" x14ac:dyDescent="0.25">
      <c r="A870" s="75" t="s">
        <v>304</v>
      </c>
      <c r="B870" s="101"/>
      <c r="C870" s="102">
        <v>41090</v>
      </c>
      <c r="D870" s="103"/>
      <c r="E870" s="99">
        <v>11</v>
      </c>
      <c r="F870" s="99">
        <v>2</v>
      </c>
      <c r="G870" s="99">
        <v>13</v>
      </c>
      <c r="H870" s="99">
        <v>0</v>
      </c>
      <c r="I870" s="99">
        <v>0</v>
      </c>
      <c r="J870" s="99">
        <v>0</v>
      </c>
      <c r="K870" s="99">
        <v>0</v>
      </c>
      <c r="L870" s="99">
        <v>0</v>
      </c>
      <c r="M870" s="99">
        <v>0</v>
      </c>
      <c r="N870" s="99">
        <v>0</v>
      </c>
      <c r="O870" s="99">
        <v>0</v>
      </c>
      <c r="P870" s="99">
        <v>0</v>
      </c>
      <c r="Q870" s="99">
        <v>0</v>
      </c>
      <c r="R870" s="99">
        <v>0</v>
      </c>
      <c r="S870" s="99">
        <v>0</v>
      </c>
      <c r="T870" s="99">
        <v>2</v>
      </c>
      <c r="U870" s="99">
        <v>67</v>
      </c>
      <c r="V870" s="172">
        <v>69</v>
      </c>
      <c r="W870" s="172">
        <v>0</v>
      </c>
      <c r="X870" s="172">
        <v>0</v>
      </c>
      <c r="Y870" s="172">
        <v>0</v>
      </c>
      <c r="Z870" s="172">
        <v>0</v>
      </c>
      <c r="AA870" s="172">
        <v>1</v>
      </c>
      <c r="AB870" s="172">
        <v>1</v>
      </c>
      <c r="AC870" s="172">
        <v>0</v>
      </c>
      <c r="AD870" s="172">
        <v>0</v>
      </c>
      <c r="AE870" s="172">
        <v>0</v>
      </c>
      <c r="AF870" s="172">
        <v>0</v>
      </c>
      <c r="AG870" s="172">
        <v>0</v>
      </c>
      <c r="AH870" s="172">
        <v>0</v>
      </c>
      <c r="AI870" s="172">
        <v>13</v>
      </c>
      <c r="AJ870" s="172">
        <v>70</v>
      </c>
      <c r="AK870" s="172">
        <v>83</v>
      </c>
      <c r="AL870" s="172">
        <v>0</v>
      </c>
      <c r="AM870" s="172">
        <v>0</v>
      </c>
    </row>
    <row r="871" spans="1:39" x14ac:dyDescent="0.25">
      <c r="A871" s="75" t="s">
        <v>304</v>
      </c>
      <c r="B871" s="101"/>
      <c r="C871" s="102">
        <v>41182</v>
      </c>
      <c r="D871" s="103"/>
      <c r="E871" s="99">
        <v>11</v>
      </c>
      <c r="F871" s="99">
        <v>2</v>
      </c>
      <c r="G871" s="99">
        <v>13</v>
      </c>
      <c r="H871" s="99">
        <v>0</v>
      </c>
      <c r="I871" s="99">
        <v>0</v>
      </c>
      <c r="J871" s="99">
        <v>0</v>
      </c>
      <c r="K871" s="99">
        <v>0</v>
      </c>
      <c r="L871" s="99">
        <v>0</v>
      </c>
      <c r="M871" s="99">
        <v>0</v>
      </c>
      <c r="N871" s="99">
        <v>0</v>
      </c>
      <c r="O871" s="99">
        <v>0</v>
      </c>
      <c r="P871" s="99">
        <v>0</v>
      </c>
      <c r="Q871" s="99">
        <v>0</v>
      </c>
      <c r="R871" s="99">
        <v>0</v>
      </c>
      <c r="S871" s="99">
        <v>0</v>
      </c>
      <c r="T871" s="99">
        <v>1</v>
      </c>
      <c r="U871" s="99">
        <v>48</v>
      </c>
      <c r="V871" s="172">
        <v>49</v>
      </c>
      <c r="W871" s="172">
        <v>0</v>
      </c>
      <c r="X871" s="172">
        <v>0</v>
      </c>
      <c r="Y871" s="172">
        <v>0</v>
      </c>
      <c r="Z871" s="172">
        <v>3</v>
      </c>
      <c r="AA871" s="172">
        <v>0</v>
      </c>
      <c r="AB871" s="172">
        <v>3</v>
      </c>
      <c r="AC871" s="172">
        <v>0</v>
      </c>
      <c r="AD871" s="172">
        <v>0</v>
      </c>
      <c r="AE871" s="172">
        <v>0</v>
      </c>
      <c r="AF871" s="172">
        <v>0</v>
      </c>
      <c r="AG871" s="172">
        <v>0</v>
      </c>
      <c r="AH871" s="172">
        <v>0</v>
      </c>
      <c r="AI871" s="172">
        <v>15</v>
      </c>
      <c r="AJ871" s="172">
        <v>50</v>
      </c>
      <c r="AK871" s="172">
        <v>65</v>
      </c>
      <c r="AL871" s="172">
        <v>0</v>
      </c>
      <c r="AM871" s="172">
        <v>0</v>
      </c>
    </row>
    <row r="872" spans="1:39" x14ac:dyDescent="0.25">
      <c r="A872" s="75" t="s">
        <v>304</v>
      </c>
      <c r="B872" s="101"/>
      <c r="C872" s="102">
        <v>41274</v>
      </c>
      <c r="D872" s="103"/>
      <c r="E872" s="99">
        <v>14</v>
      </c>
      <c r="F872" s="99">
        <v>1</v>
      </c>
      <c r="G872" s="99">
        <v>15</v>
      </c>
      <c r="H872" s="99">
        <v>0</v>
      </c>
      <c r="I872" s="99">
        <v>0</v>
      </c>
      <c r="J872" s="99">
        <v>0</v>
      </c>
      <c r="K872" s="99">
        <v>0</v>
      </c>
      <c r="L872" s="99">
        <v>0</v>
      </c>
      <c r="M872" s="99">
        <v>0</v>
      </c>
      <c r="N872" s="99">
        <v>0</v>
      </c>
      <c r="O872" s="99">
        <v>0</v>
      </c>
      <c r="P872" s="99">
        <v>0</v>
      </c>
      <c r="Q872" s="99">
        <v>0</v>
      </c>
      <c r="R872" s="99">
        <v>0</v>
      </c>
      <c r="S872" s="99">
        <v>0</v>
      </c>
      <c r="T872" s="99">
        <v>0</v>
      </c>
      <c r="U872" s="99">
        <v>34</v>
      </c>
      <c r="V872" s="172">
        <v>34</v>
      </c>
      <c r="W872" s="172">
        <v>0</v>
      </c>
      <c r="X872" s="172">
        <v>0</v>
      </c>
      <c r="Y872" s="172">
        <v>0</v>
      </c>
      <c r="Z872" s="172">
        <v>0</v>
      </c>
      <c r="AA872" s="172">
        <v>4</v>
      </c>
      <c r="AB872" s="172">
        <v>4</v>
      </c>
      <c r="AC872" s="172">
        <v>0</v>
      </c>
      <c r="AD872" s="172">
        <v>0</v>
      </c>
      <c r="AE872" s="172">
        <v>0</v>
      </c>
      <c r="AF872" s="172">
        <v>0</v>
      </c>
      <c r="AG872" s="172">
        <v>0</v>
      </c>
      <c r="AH872" s="172">
        <v>0</v>
      </c>
      <c r="AI872" s="172">
        <v>14</v>
      </c>
      <c r="AJ872" s="172">
        <v>39</v>
      </c>
      <c r="AK872" s="172">
        <v>53</v>
      </c>
      <c r="AL872" s="172">
        <v>0</v>
      </c>
      <c r="AM872" s="172">
        <v>0</v>
      </c>
    </row>
    <row r="873" spans="1:39" ht="16.5" thickBot="1" x14ac:dyDescent="0.3">
      <c r="A873" s="75" t="s">
        <v>304</v>
      </c>
      <c r="B873" s="70"/>
      <c r="C873" s="72"/>
      <c r="D873" s="72"/>
      <c r="E873" s="99"/>
      <c r="F873" s="99"/>
      <c r="G873" s="99"/>
      <c r="H873" s="99"/>
      <c r="I873" s="99"/>
      <c r="J873" s="99"/>
      <c r="K873" s="99"/>
      <c r="L873" s="99"/>
      <c r="M873" s="99"/>
      <c r="N873" s="99"/>
      <c r="O873" s="99"/>
      <c r="P873" s="99"/>
      <c r="Q873" s="99"/>
      <c r="R873" s="99"/>
      <c r="S873" s="99"/>
      <c r="T873" s="99"/>
      <c r="U873" s="99"/>
      <c r="V873" s="172"/>
      <c r="W873" s="172"/>
      <c r="X873" s="172"/>
      <c r="Y873" s="172"/>
      <c r="Z873" s="172"/>
      <c r="AA873" s="172"/>
      <c r="AB873" s="172"/>
      <c r="AC873" s="172"/>
      <c r="AD873" s="172"/>
      <c r="AE873" s="172"/>
      <c r="AF873" s="172"/>
      <c r="AG873" s="172"/>
      <c r="AH873" s="172"/>
      <c r="AI873" s="172"/>
      <c r="AJ873" s="172"/>
      <c r="AK873" s="172"/>
      <c r="AL873" s="172"/>
      <c r="AM873" s="172"/>
    </row>
    <row r="874" spans="1:39" ht="16.5" thickTop="1" x14ac:dyDescent="0.25">
      <c r="A874" s="75" t="s">
        <v>304</v>
      </c>
      <c r="B874" s="67">
        <v>2013</v>
      </c>
      <c r="C874" s="69"/>
      <c r="D874" s="69" t="s">
        <v>192</v>
      </c>
      <c r="E874" s="99"/>
      <c r="F874" s="99"/>
      <c r="G874" s="99"/>
      <c r="H874" s="99"/>
      <c r="I874" s="99"/>
      <c r="J874" s="99"/>
      <c r="K874" s="99"/>
      <c r="L874" s="99"/>
      <c r="M874" s="99"/>
      <c r="N874" s="99"/>
      <c r="O874" s="99"/>
      <c r="P874" s="99"/>
      <c r="Q874" s="99"/>
      <c r="R874" s="99"/>
      <c r="S874" s="99"/>
      <c r="T874" s="99"/>
      <c r="U874" s="99"/>
      <c r="V874" s="172"/>
      <c r="W874" s="172"/>
      <c r="X874" s="172"/>
      <c r="Y874" s="172"/>
      <c r="Z874" s="172"/>
      <c r="AA874" s="172"/>
      <c r="AB874" s="172"/>
      <c r="AC874" s="172"/>
      <c r="AD874" s="172"/>
      <c r="AE874" s="172"/>
      <c r="AF874" s="172"/>
      <c r="AG874" s="172"/>
      <c r="AH874" s="172"/>
      <c r="AI874" s="172"/>
      <c r="AJ874" s="172"/>
      <c r="AK874" s="172"/>
      <c r="AL874" s="172"/>
      <c r="AM874" s="172"/>
    </row>
    <row r="875" spans="1:39" x14ac:dyDescent="0.25">
      <c r="A875" s="75" t="s">
        <v>304</v>
      </c>
      <c r="B875" s="101"/>
      <c r="C875" s="102">
        <v>41364</v>
      </c>
      <c r="D875" s="103"/>
      <c r="E875" s="99">
        <v>0</v>
      </c>
      <c r="F875" s="99">
        <v>0</v>
      </c>
      <c r="G875" s="99">
        <v>0</v>
      </c>
      <c r="H875" s="99">
        <v>0</v>
      </c>
      <c r="I875" s="99">
        <v>0</v>
      </c>
      <c r="J875" s="99">
        <v>0</v>
      </c>
      <c r="K875" s="99">
        <v>0</v>
      </c>
      <c r="L875" s="99">
        <v>0</v>
      </c>
      <c r="M875" s="99">
        <v>0</v>
      </c>
      <c r="N875" s="99">
        <v>0</v>
      </c>
      <c r="O875" s="99">
        <v>0</v>
      </c>
      <c r="P875" s="99">
        <v>0</v>
      </c>
      <c r="Q875" s="99">
        <v>0</v>
      </c>
      <c r="R875" s="99">
        <v>0</v>
      </c>
      <c r="S875" s="99">
        <v>0</v>
      </c>
      <c r="T875" s="99">
        <v>0</v>
      </c>
      <c r="U875" s="99">
        <v>1</v>
      </c>
      <c r="V875" s="172">
        <v>1</v>
      </c>
      <c r="W875" s="172">
        <v>0</v>
      </c>
      <c r="X875" s="172">
        <v>0</v>
      </c>
      <c r="Y875" s="172">
        <v>0</v>
      </c>
      <c r="Z875" s="172">
        <v>0</v>
      </c>
      <c r="AA875" s="172">
        <v>0</v>
      </c>
      <c r="AB875" s="172">
        <v>0</v>
      </c>
      <c r="AC875" s="172">
        <v>0</v>
      </c>
      <c r="AD875" s="172">
        <v>0</v>
      </c>
      <c r="AE875" s="172">
        <v>0</v>
      </c>
      <c r="AF875" s="172">
        <v>0</v>
      </c>
      <c r="AG875" s="172">
        <v>0</v>
      </c>
      <c r="AH875" s="172">
        <v>0</v>
      </c>
      <c r="AI875" s="172">
        <v>0</v>
      </c>
      <c r="AJ875" s="172">
        <v>1</v>
      </c>
      <c r="AK875" s="172">
        <v>1</v>
      </c>
      <c r="AL875" s="172">
        <v>0</v>
      </c>
      <c r="AM875" s="172">
        <v>0</v>
      </c>
    </row>
    <row r="876" spans="1:39" x14ac:dyDescent="0.25">
      <c r="A876" s="75" t="s">
        <v>304</v>
      </c>
      <c r="B876" s="101"/>
      <c r="C876" s="102">
        <v>41455</v>
      </c>
      <c r="D876" s="103"/>
      <c r="E876" s="99">
        <v>0</v>
      </c>
      <c r="F876" s="99">
        <v>0</v>
      </c>
      <c r="G876" s="99">
        <v>0</v>
      </c>
      <c r="H876" s="99">
        <v>0</v>
      </c>
      <c r="I876" s="99">
        <v>0</v>
      </c>
      <c r="J876" s="99">
        <v>0</v>
      </c>
      <c r="K876" s="99">
        <v>0</v>
      </c>
      <c r="L876" s="99">
        <v>0</v>
      </c>
      <c r="M876" s="99">
        <v>0</v>
      </c>
      <c r="N876" s="99">
        <v>0</v>
      </c>
      <c r="O876" s="99">
        <v>0</v>
      </c>
      <c r="P876" s="99">
        <v>0</v>
      </c>
      <c r="Q876" s="99">
        <v>0</v>
      </c>
      <c r="R876" s="99">
        <v>0</v>
      </c>
      <c r="S876" s="99">
        <v>0</v>
      </c>
      <c r="T876" s="99">
        <v>0</v>
      </c>
      <c r="U876" s="99">
        <v>1</v>
      </c>
      <c r="V876" s="172">
        <v>1</v>
      </c>
      <c r="W876" s="172">
        <v>0</v>
      </c>
      <c r="X876" s="172">
        <v>0</v>
      </c>
      <c r="Y876" s="172">
        <v>0</v>
      </c>
      <c r="Z876" s="172">
        <v>0</v>
      </c>
      <c r="AA876" s="172">
        <v>0</v>
      </c>
      <c r="AB876" s="172">
        <v>0</v>
      </c>
      <c r="AC876" s="172">
        <v>0</v>
      </c>
      <c r="AD876" s="172">
        <v>0</v>
      </c>
      <c r="AE876" s="172">
        <v>0</v>
      </c>
      <c r="AF876" s="172">
        <v>0</v>
      </c>
      <c r="AG876" s="172">
        <v>0</v>
      </c>
      <c r="AH876" s="172">
        <v>0</v>
      </c>
      <c r="AI876" s="172">
        <v>0</v>
      </c>
      <c r="AJ876" s="172">
        <v>1</v>
      </c>
      <c r="AK876" s="172">
        <v>1</v>
      </c>
      <c r="AL876" s="172">
        <v>0</v>
      </c>
      <c r="AM876" s="172">
        <v>0</v>
      </c>
    </row>
    <row r="877" spans="1:39" x14ac:dyDescent="0.25">
      <c r="A877" s="75" t="s">
        <v>304</v>
      </c>
      <c r="B877" s="101"/>
      <c r="C877" s="102">
        <v>41547</v>
      </c>
      <c r="D877" s="103"/>
      <c r="E877" s="99">
        <v>0</v>
      </c>
      <c r="F877" s="99">
        <v>0</v>
      </c>
      <c r="G877" s="99">
        <v>0</v>
      </c>
      <c r="H877" s="99">
        <v>0</v>
      </c>
      <c r="I877" s="99">
        <v>0</v>
      </c>
      <c r="J877" s="99">
        <v>0</v>
      </c>
      <c r="K877" s="99">
        <v>0</v>
      </c>
      <c r="L877" s="99">
        <v>0</v>
      </c>
      <c r="M877" s="99">
        <v>0</v>
      </c>
      <c r="N877" s="99">
        <v>0</v>
      </c>
      <c r="O877" s="99">
        <v>0</v>
      </c>
      <c r="P877" s="99">
        <v>0</v>
      </c>
      <c r="Q877" s="99">
        <v>0</v>
      </c>
      <c r="R877" s="99">
        <v>0</v>
      </c>
      <c r="S877" s="99">
        <v>0</v>
      </c>
      <c r="T877" s="99">
        <v>0</v>
      </c>
      <c r="U877" s="99">
        <v>0</v>
      </c>
      <c r="V877" s="172">
        <v>0</v>
      </c>
      <c r="W877" s="172">
        <v>0</v>
      </c>
      <c r="X877" s="172">
        <v>0</v>
      </c>
      <c r="Y877" s="172">
        <v>0</v>
      </c>
      <c r="Z877" s="172">
        <v>0</v>
      </c>
      <c r="AA877" s="172">
        <v>0</v>
      </c>
      <c r="AB877" s="172">
        <v>0</v>
      </c>
      <c r="AC877" s="172">
        <v>0</v>
      </c>
      <c r="AD877" s="172">
        <v>0</v>
      </c>
      <c r="AE877" s="172">
        <v>0</v>
      </c>
      <c r="AF877" s="172">
        <v>0</v>
      </c>
      <c r="AG877" s="172">
        <v>0</v>
      </c>
      <c r="AH877" s="172">
        <v>0</v>
      </c>
      <c r="AI877" s="172">
        <v>0</v>
      </c>
      <c r="AJ877" s="172">
        <v>0</v>
      </c>
      <c r="AK877" s="172">
        <v>0</v>
      </c>
      <c r="AL877" s="172">
        <v>0</v>
      </c>
      <c r="AM877" s="172">
        <v>0</v>
      </c>
    </row>
    <row r="878" spans="1:39" x14ac:dyDescent="0.25">
      <c r="A878" s="75" t="s">
        <v>304</v>
      </c>
      <c r="B878" s="101"/>
      <c r="C878" s="102">
        <v>41639</v>
      </c>
      <c r="D878" s="103"/>
      <c r="E878" s="99">
        <v>1</v>
      </c>
      <c r="F878" s="99">
        <v>0</v>
      </c>
      <c r="G878" s="99">
        <v>1</v>
      </c>
      <c r="H878" s="99">
        <v>0</v>
      </c>
      <c r="I878" s="99">
        <v>0</v>
      </c>
      <c r="J878" s="99">
        <v>0</v>
      </c>
      <c r="K878" s="99">
        <v>0</v>
      </c>
      <c r="L878" s="99">
        <v>0</v>
      </c>
      <c r="M878" s="99">
        <v>0</v>
      </c>
      <c r="N878" s="99">
        <v>0</v>
      </c>
      <c r="O878" s="99">
        <v>0</v>
      </c>
      <c r="P878" s="99">
        <v>0</v>
      </c>
      <c r="Q878" s="99">
        <v>0</v>
      </c>
      <c r="R878" s="99">
        <v>0</v>
      </c>
      <c r="S878" s="99">
        <v>0</v>
      </c>
      <c r="T878" s="99">
        <v>0</v>
      </c>
      <c r="U878" s="99">
        <v>0</v>
      </c>
      <c r="V878" s="172">
        <v>0</v>
      </c>
      <c r="W878" s="172">
        <v>0</v>
      </c>
      <c r="X878" s="172">
        <v>0</v>
      </c>
      <c r="Y878" s="172">
        <v>0</v>
      </c>
      <c r="Z878" s="172">
        <v>0</v>
      </c>
      <c r="AA878" s="172">
        <v>0</v>
      </c>
      <c r="AB878" s="172">
        <v>0</v>
      </c>
      <c r="AC878" s="172">
        <v>0</v>
      </c>
      <c r="AD878" s="172">
        <v>0</v>
      </c>
      <c r="AE878" s="172">
        <v>0</v>
      </c>
      <c r="AF878" s="172">
        <v>0</v>
      </c>
      <c r="AG878" s="172">
        <v>0</v>
      </c>
      <c r="AH878" s="172">
        <v>0</v>
      </c>
      <c r="AI878" s="172">
        <v>1</v>
      </c>
      <c r="AJ878" s="172">
        <v>0</v>
      </c>
      <c r="AK878" s="172">
        <v>1</v>
      </c>
      <c r="AL878" s="172">
        <v>0</v>
      </c>
      <c r="AM878" s="172">
        <v>0</v>
      </c>
    </row>
    <row r="879" spans="1:39" x14ac:dyDescent="0.25">
      <c r="A879" s="75" t="s">
        <v>304</v>
      </c>
      <c r="B879" s="101">
        <v>2013</v>
      </c>
      <c r="C879" s="102"/>
      <c r="D879" s="103" t="s">
        <v>253</v>
      </c>
      <c r="E879" s="99"/>
      <c r="F879" s="99"/>
      <c r="G879" s="99"/>
      <c r="H879" s="99"/>
      <c r="I879" s="99"/>
      <c r="J879" s="99"/>
      <c r="K879" s="99"/>
      <c r="L879" s="99"/>
      <c r="M879" s="99"/>
      <c r="N879" s="99"/>
      <c r="O879" s="99"/>
      <c r="P879" s="99"/>
      <c r="Q879" s="99"/>
      <c r="R879" s="99"/>
      <c r="S879" s="99"/>
      <c r="T879" s="99"/>
      <c r="U879" s="99"/>
      <c r="V879" s="172"/>
      <c r="W879" s="172"/>
      <c r="X879" s="172"/>
      <c r="Y879" s="172"/>
      <c r="Z879" s="172"/>
      <c r="AA879" s="172"/>
      <c r="AB879" s="172"/>
      <c r="AC879" s="172"/>
      <c r="AD879" s="172"/>
      <c r="AE879" s="172"/>
      <c r="AF879" s="172"/>
      <c r="AG879" s="172"/>
      <c r="AH879" s="172"/>
      <c r="AI879" s="172"/>
      <c r="AJ879" s="172"/>
      <c r="AK879" s="172"/>
      <c r="AL879" s="172"/>
      <c r="AM879" s="172"/>
    </row>
    <row r="880" spans="1:39" x14ac:dyDescent="0.25">
      <c r="A880" s="75" t="s">
        <v>304</v>
      </c>
      <c r="B880" s="101"/>
      <c r="C880" s="102">
        <v>41364</v>
      </c>
      <c r="D880" s="103"/>
      <c r="E880" s="99">
        <v>14</v>
      </c>
      <c r="F880" s="99">
        <v>2</v>
      </c>
      <c r="G880" s="99">
        <v>16</v>
      </c>
      <c r="H880" s="99">
        <v>0</v>
      </c>
      <c r="I880" s="99">
        <v>0</v>
      </c>
      <c r="J880" s="99">
        <v>0</v>
      </c>
      <c r="K880" s="99">
        <v>0</v>
      </c>
      <c r="L880" s="99">
        <v>0</v>
      </c>
      <c r="M880" s="99">
        <v>0</v>
      </c>
      <c r="N880" s="99">
        <v>0</v>
      </c>
      <c r="O880" s="99">
        <v>0</v>
      </c>
      <c r="P880" s="99">
        <v>0</v>
      </c>
      <c r="Q880" s="99">
        <v>0</v>
      </c>
      <c r="R880" s="99">
        <v>0</v>
      </c>
      <c r="S880" s="99">
        <v>0</v>
      </c>
      <c r="T880" s="99">
        <v>0</v>
      </c>
      <c r="U880" s="99">
        <v>30</v>
      </c>
      <c r="V880" s="172">
        <v>30</v>
      </c>
      <c r="W880" s="172">
        <v>0</v>
      </c>
      <c r="X880" s="172">
        <v>0</v>
      </c>
      <c r="Y880" s="172">
        <v>0</v>
      </c>
      <c r="Z880" s="172">
        <v>0</v>
      </c>
      <c r="AA880" s="172">
        <v>3</v>
      </c>
      <c r="AB880" s="172">
        <v>3</v>
      </c>
      <c r="AC880" s="172">
        <v>0</v>
      </c>
      <c r="AD880" s="172">
        <v>0</v>
      </c>
      <c r="AE880" s="172">
        <v>0</v>
      </c>
      <c r="AF880" s="172">
        <v>0</v>
      </c>
      <c r="AG880" s="172">
        <v>0</v>
      </c>
      <c r="AH880" s="172">
        <v>0</v>
      </c>
      <c r="AI880" s="172">
        <v>14</v>
      </c>
      <c r="AJ880" s="172">
        <v>35</v>
      </c>
      <c r="AK880" s="172">
        <v>49</v>
      </c>
      <c r="AL880" s="172">
        <v>0</v>
      </c>
      <c r="AM880" s="172">
        <v>0</v>
      </c>
    </row>
    <row r="881" spans="1:39" x14ac:dyDescent="0.25">
      <c r="A881" s="75" t="s">
        <v>304</v>
      </c>
      <c r="B881" s="101"/>
      <c r="C881" s="102">
        <v>41455</v>
      </c>
      <c r="D881" s="103"/>
      <c r="E881" s="99">
        <v>19</v>
      </c>
      <c r="F881" s="99">
        <v>10</v>
      </c>
      <c r="G881" s="99">
        <v>29</v>
      </c>
      <c r="H881" s="99">
        <v>0</v>
      </c>
      <c r="I881" s="99">
        <v>0</v>
      </c>
      <c r="J881" s="99">
        <v>0</v>
      </c>
      <c r="K881" s="99">
        <v>0</v>
      </c>
      <c r="L881" s="99">
        <v>0</v>
      </c>
      <c r="M881" s="99">
        <v>0</v>
      </c>
      <c r="N881" s="99">
        <v>0</v>
      </c>
      <c r="O881" s="99">
        <v>0</v>
      </c>
      <c r="P881" s="99">
        <v>0</v>
      </c>
      <c r="Q881" s="99">
        <v>0</v>
      </c>
      <c r="R881" s="99">
        <v>0</v>
      </c>
      <c r="S881" s="99">
        <v>0</v>
      </c>
      <c r="T881" s="99">
        <v>0</v>
      </c>
      <c r="U881" s="99">
        <v>27</v>
      </c>
      <c r="V881" s="172">
        <v>27</v>
      </c>
      <c r="W881" s="172">
        <v>0</v>
      </c>
      <c r="X881" s="172">
        <v>0</v>
      </c>
      <c r="Y881" s="172">
        <v>0</v>
      </c>
      <c r="Z881" s="172">
        <v>0</v>
      </c>
      <c r="AA881" s="172">
        <v>1</v>
      </c>
      <c r="AB881" s="172">
        <v>1</v>
      </c>
      <c r="AC881" s="172">
        <v>0</v>
      </c>
      <c r="AD881" s="172">
        <v>0</v>
      </c>
      <c r="AE881" s="172">
        <v>0</v>
      </c>
      <c r="AF881" s="172">
        <v>0</v>
      </c>
      <c r="AG881" s="172">
        <v>0</v>
      </c>
      <c r="AH881" s="172">
        <v>0</v>
      </c>
      <c r="AI881" s="172">
        <v>19</v>
      </c>
      <c r="AJ881" s="172">
        <v>38</v>
      </c>
      <c r="AK881" s="172">
        <v>57</v>
      </c>
      <c r="AL881" s="172">
        <v>0</v>
      </c>
      <c r="AM881" s="172">
        <v>0</v>
      </c>
    </row>
    <row r="882" spans="1:39" x14ac:dyDescent="0.25">
      <c r="A882" s="75" t="s">
        <v>304</v>
      </c>
      <c r="B882" s="101"/>
      <c r="C882" s="102">
        <v>41547</v>
      </c>
      <c r="D882" s="103"/>
      <c r="E882" s="99">
        <v>32</v>
      </c>
      <c r="F882" s="99">
        <v>18</v>
      </c>
      <c r="G882" s="99">
        <v>50</v>
      </c>
      <c r="H882" s="99">
        <v>0</v>
      </c>
      <c r="I882" s="99">
        <v>0</v>
      </c>
      <c r="J882" s="99">
        <v>0</v>
      </c>
      <c r="K882" s="99">
        <v>0</v>
      </c>
      <c r="L882" s="99">
        <v>0</v>
      </c>
      <c r="M882" s="99">
        <v>0</v>
      </c>
      <c r="N882" s="99">
        <v>0</v>
      </c>
      <c r="O882" s="99">
        <v>0</v>
      </c>
      <c r="P882" s="99">
        <v>0</v>
      </c>
      <c r="Q882" s="99">
        <v>0</v>
      </c>
      <c r="R882" s="99">
        <v>0</v>
      </c>
      <c r="S882" s="99">
        <v>0</v>
      </c>
      <c r="T882" s="99">
        <v>0</v>
      </c>
      <c r="U882" s="99">
        <v>22</v>
      </c>
      <c r="V882" s="172">
        <v>22</v>
      </c>
      <c r="W882" s="172">
        <v>0</v>
      </c>
      <c r="X882" s="172">
        <v>0</v>
      </c>
      <c r="Y882" s="172">
        <v>0</v>
      </c>
      <c r="Z882" s="172">
        <v>0</v>
      </c>
      <c r="AA882" s="172">
        <v>1</v>
      </c>
      <c r="AB882" s="172">
        <v>1</v>
      </c>
      <c r="AC882" s="172">
        <v>0</v>
      </c>
      <c r="AD882" s="172">
        <v>0</v>
      </c>
      <c r="AE882" s="172">
        <v>0</v>
      </c>
      <c r="AF882" s="172">
        <v>0</v>
      </c>
      <c r="AG882" s="172">
        <v>0</v>
      </c>
      <c r="AH882" s="172">
        <v>0</v>
      </c>
      <c r="AI882" s="172">
        <v>32</v>
      </c>
      <c r="AJ882" s="172">
        <v>41</v>
      </c>
      <c r="AK882" s="172">
        <v>73</v>
      </c>
      <c r="AL882" s="172">
        <v>0</v>
      </c>
      <c r="AM882" s="172">
        <v>0</v>
      </c>
    </row>
    <row r="883" spans="1:39" x14ac:dyDescent="0.25">
      <c r="A883" s="75" t="s">
        <v>304</v>
      </c>
      <c r="B883" s="101"/>
      <c r="C883" s="102">
        <v>41639</v>
      </c>
      <c r="D883" s="103"/>
      <c r="E883" s="99">
        <v>27</v>
      </c>
      <c r="F883" s="99">
        <v>18</v>
      </c>
      <c r="G883" s="99">
        <v>45</v>
      </c>
      <c r="H883" s="99">
        <v>0</v>
      </c>
      <c r="I883" s="99">
        <v>0</v>
      </c>
      <c r="J883" s="99">
        <v>0</v>
      </c>
      <c r="K883" s="99">
        <v>0</v>
      </c>
      <c r="L883" s="99">
        <v>0</v>
      </c>
      <c r="M883" s="99">
        <v>0</v>
      </c>
      <c r="N883" s="99">
        <v>0</v>
      </c>
      <c r="O883" s="99">
        <v>0</v>
      </c>
      <c r="P883" s="99">
        <v>0</v>
      </c>
      <c r="Q883" s="99">
        <v>0</v>
      </c>
      <c r="R883" s="99">
        <v>0</v>
      </c>
      <c r="S883" s="99">
        <v>0</v>
      </c>
      <c r="T883" s="99">
        <v>0</v>
      </c>
      <c r="U883" s="99">
        <v>19</v>
      </c>
      <c r="V883" s="172">
        <v>0</v>
      </c>
      <c r="W883" s="172">
        <v>0</v>
      </c>
      <c r="X883" s="172">
        <v>0</v>
      </c>
      <c r="Y883" s="172">
        <v>0</v>
      </c>
      <c r="Z883" s="172">
        <v>0</v>
      </c>
      <c r="AA883" s="172">
        <v>1</v>
      </c>
      <c r="AB883" s="172">
        <v>1</v>
      </c>
      <c r="AC883" s="172">
        <v>0</v>
      </c>
      <c r="AD883" s="172">
        <v>0</v>
      </c>
      <c r="AE883" s="172">
        <v>0</v>
      </c>
      <c r="AF883" s="172">
        <v>0</v>
      </c>
      <c r="AG883" s="172">
        <v>0</v>
      </c>
      <c r="AH883" s="172">
        <v>0</v>
      </c>
      <c r="AI883" s="172">
        <v>27</v>
      </c>
      <c r="AJ883" s="172">
        <v>38</v>
      </c>
      <c r="AK883" s="172">
        <v>65</v>
      </c>
      <c r="AL883" s="172">
        <v>0</v>
      </c>
      <c r="AM883" s="172">
        <v>0</v>
      </c>
    </row>
    <row r="884" spans="1:39" ht="16.5" thickBot="1" x14ac:dyDescent="0.3">
      <c r="A884" s="75" t="s">
        <v>304</v>
      </c>
      <c r="B884" s="70"/>
      <c r="C884" s="72"/>
      <c r="D884" s="72"/>
      <c r="E884" s="99"/>
      <c r="F884" s="99"/>
      <c r="G884" s="99"/>
      <c r="H884" s="99"/>
      <c r="I884" s="99"/>
      <c r="J884" s="99"/>
      <c r="K884" s="99"/>
      <c r="L884" s="99"/>
      <c r="M884" s="99"/>
      <c r="N884" s="99"/>
      <c r="O884" s="99"/>
      <c r="P884" s="99"/>
      <c r="Q884" s="99"/>
      <c r="R884" s="99"/>
      <c r="S884" s="99"/>
      <c r="T884" s="99"/>
      <c r="U884" s="99"/>
      <c r="V884" s="172"/>
      <c r="W884" s="172"/>
      <c r="X884" s="172"/>
      <c r="Y884" s="172"/>
      <c r="Z884" s="172"/>
      <c r="AA884" s="172"/>
      <c r="AB884" s="172"/>
      <c r="AC884" s="172"/>
      <c r="AD884" s="172"/>
      <c r="AE884" s="172"/>
      <c r="AF884" s="172"/>
      <c r="AG884" s="172"/>
      <c r="AH884" s="172"/>
      <c r="AI884" s="172">
        <v>0</v>
      </c>
      <c r="AJ884" s="172">
        <v>0</v>
      </c>
      <c r="AK884" s="172">
        <v>0</v>
      </c>
      <c r="AL884" s="172">
        <v>0</v>
      </c>
      <c r="AM884" s="172">
        <v>0</v>
      </c>
    </row>
    <row r="885" spans="1:39" ht="16.5" thickTop="1" x14ac:dyDescent="0.25">
      <c r="A885" s="75" t="s">
        <v>304</v>
      </c>
      <c r="B885" s="67">
        <v>2014</v>
      </c>
      <c r="C885" s="69"/>
      <c r="D885" s="69" t="s">
        <v>192</v>
      </c>
      <c r="E885" s="99"/>
      <c r="F885" s="99"/>
      <c r="G885" s="99"/>
      <c r="H885" s="99"/>
      <c r="I885" s="99"/>
      <c r="J885" s="99"/>
      <c r="K885" s="99"/>
      <c r="L885" s="99"/>
      <c r="M885" s="99"/>
      <c r="N885" s="99"/>
      <c r="O885" s="99"/>
      <c r="P885" s="99"/>
      <c r="Q885" s="99"/>
      <c r="R885" s="99"/>
      <c r="S885" s="99"/>
      <c r="T885" s="99"/>
      <c r="U885" s="99"/>
      <c r="V885" s="172"/>
      <c r="W885" s="172"/>
      <c r="X885" s="172"/>
      <c r="Y885" s="172"/>
      <c r="Z885" s="172"/>
      <c r="AA885" s="172"/>
      <c r="AB885" s="172"/>
      <c r="AC885" s="172"/>
      <c r="AD885" s="172"/>
      <c r="AE885" s="172"/>
      <c r="AF885" s="172"/>
      <c r="AG885" s="172"/>
      <c r="AH885" s="172"/>
      <c r="AI885" s="172">
        <v>0</v>
      </c>
      <c r="AJ885" s="172">
        <v>0</v>
      </c>
      <c r="AK885" s="172">
        <v>0</v>
      </c>
      <c r="AL885" s="172">
        <v>0</v>
      </c>
      <c r="AM885" s="172">
        <v>0</v>
      </c>
    </row>
    <row r="886" spans="1:39" x14ac:dyDescent="0.25">
      <c r="A886" s="75" t="s">
        <v>304</v>
      </c>
      <c r="B886" s="101"/>
      <c r="C886" s="102">
        <v>41729</v>
      </c>
      <c r="D886" s="103"/>
      <c r="E886" s="99">
        <v>0</v>
      </c>
      <c r="F886" s="99">
        <v>0</v>
      </c>
      <c r="G886" s="99">
        <v>0</v>
      </c>
      <c r="H886" s="99">
        <v>0</v>
      </c>
      <c r="I886" s="99">
        <v>0</v>
      </c>
      <c r="J886" s="99">
        <v>0</v>
      </c>
      <c r="K886" s="99">
        <v>0</v>
      </c>
      <c r="L886" s="99">
        <v>0</v>
      </c>
      <c r="M886" s="99">
        <v>0</v>
      </c>
      <c r="N886" s="99">
        <v>0</v>
      </c>
      <c r="O886" s="99">
        <v>0</v>
      </c>
      <c r="P886" s="99">
        <v>0</v>
      </c>
      <c r="Q886" s="99">
        <v>0</v>
      </c>
      <c r="R886" s="99">
        <v>0</v>
      </c>
      <c r="S886" s="99">
        <v>0</v>
      </c>
      <c r="T886" s="99">
        <v>0</v>
      </c>
      <c r="U886" s="99">
        <v>0</v>
      </c>
      <c r="V886" s="172">
        <v>0</v>
      </c>
      <c r="W886" s="172">
        <v>0</v>
      </c>
      <c r="X886" s="172">
        <v>0</v>
      </c>
      <c r="Y886" s="172">
        <v>0</v>
      </c>
      <c r="Z886" s="172">
        <v>0</v>
      </c>
      <c r="AA886" s="172">
        <v>0</v>
      </c>
      <c r="AB886" s="172">
        <v>0</v>
      </c>
      <c r="AC886" s="172">
        <v>0</v>
      </c>
      <c r="AD886" s="172">
        <v>0</v>
      </c>
      <c r="AE886" s="172">
        <v>0</v>
      </c>
      <c r="AF886" s="172">
        <v>0</v>
      </c>
      <c r="AG886" s="172">
        <v>0</v>
      </c>
      <c r="AH886" s="172">
        <v>0</v>
      </c>
      <c r="AI886" s="172">
        <v>0</v>
      </c>
      <c r="AJ886" s="172">
        <v>0</v>
      </c>
      <c r="AK886" s="172">
        <v>0</v>
      </c>
      <c r="AL886" s="172">
        <v>0</v>
      </c>
      <c r="AM886" s="172">
        <v>0</v>
      </c>
    </row>
    <row r="887" spans="1:39" x14ac:dyDescent="0.25">
      <c r="A887" s="75" t="s">
        <v>304</v>
      </c>
      <c r="B887" s="101"/>
      <c r="C887" s="102">
        <v>41820</v>
      </c>
      <c r="D887" s="103"/>
      <c r="E887" s="99">
        <v>0</v>
      </c>
      <c r="F887" s="99">
        <v>0</v>
      </c>
      <c r="G887" s="99">
        <v>0</v>
      </c>
      <c r="H887" s="99">
        <v>0</v>
      </c>
      <c r="I887" s="99">
        <v>0</v>
      </c>
      <c r="J887" s="99">
        <v>0</v>
      </c>
      <c r="K887" s="99">
        <v>0</v>
      </c>
      <c r="L887" s="99">
        <v>0</v>
      </c>
      <c r="M887" s="99">
        <v>0</v>
      </c>
      <c r="N887" s="99">
        <v>0</v>
      </c>
      <c r="O887" s="99">
        <v>0</v>
      </c>
      <c r="P887" s="99">
        <v>0</v>
      </c>
      <c r="Q887" s="99">
        <v>0</v>
      </c>
      <c r="R887" s="99">
        <v>0</v>
      </c>
      <c r="S887" s="99">
        <v>0</v>
      </c>
      <c r="T887" s="99">
        <v>0</v>
      </c>
      <c r="U887" s="99">
        <v>0</v>
      </c>
      <c r="V887" s="172">
        <v>0</v>
      </c>
      <c r="W887" s="172">
        <v>0</v>
      </c>
      <c r="X887" s="172">
        <v>0</v>
      </c>
      <c r="Y887" s="172">
        <v>0</v>
      </c>
      <c r="Z887" s="172">
        <v>0</v>
      </c>
      <c r="AA887" s="172">
        <v>0</v>
      </c>
      <c r="AB887" s="172">
        <v>0</v>
      </c>
      <c r="AC887" s="172">
        <v>0</v>
      </c>
      <c r="AD887" s="172">
        <v>0</v>
      </c>
      <c r="AE887" s="172">
        <v>0</v>
      </c>
      <c r="AF887" s="172">
        <v>0</v>
      </c>
      <c r="AG887" s="172">
        <v>0</v>
      </c>
      <c r="AH887" s="172">
        <v>0</v>
      </c>
      <c r="AI887" s="172">
        <v>0</v>
      </c>
      <c r="AJ887" s="172">
        <v>0</v>
      </c>
      <c r="AK887" s="172">
        <v>0</v>
      </c>
      <c r="AL887" s="172">
        <v>0</v>
      </c>
      <c r="AM887" s="172">
        <v>0</v>
      </c>
    </row>
    <row r="888" spans="1:39" x14ac:dyDescent="0.25">
      <c r="A888" s="75" t="s">
        <v>304</v>
      </c>
      <c r="B888" s="101"/>
      <c r="C888" s="102">
        <v>41912</v>
      </c>
      <c r="D888" s="103"/>
      <c r="E888" s="99">
        <v>0</v>
      </c>
      <c r="F888" s="99">
        <v>0</v>
      </c>
      <c r="G888" s="99">
        <v>0</v>
      </c>
      <c r="H888" s="99">
        <v>0</v>
      </c>
      <c r="I888" s="99">
        <v>0</v>
      </c>
      <c r="J888" s="99">
        <v>0</v>
      </c>
      <c r="K888" s="99">
        <v>0</v>
      </c>
      <c r="L888" s="99">
        <v>0</v>
      </c>
      <c r="M888" s="99">
        <v>0</v>
      </c>
      <c r="N888" s="99">
        <v>0</v>
      </c>
      <c r="O888" s="99">
        <v>0</v>
      </c>
      <c r="P888" s="99">
        <v>0</v>
      </c>
      <c r="Q888" s="99">
        <v>0</v>
      </c>
      <c r="R888" s="99">
        <v>0</v>
      </c>
      <c r="S888" s="99">
        <v>0</v>
      </c>
      <c r="T888" s="99">
        <v>0</v>
      </c>
      <c r="U888" s="99">
        <v>0</v>
      </c>
      <c r="V888" s="172">
        <v>0</v>
      </c>
      <c r="W888" s="172">
        <v>0</v>
      </c>
      <c r="X888" s="172">
        <v>0</v>
      </c>
      <c r="Y888" s="172">
        <v>0</v>
      </c>
      <c r="Z888" s="172">
        <v>0</v>
      </c>
      <c r="AA888" s="172">
        <v>0</v>
      </c>
      <c r="AB888" s="172">
        <v>0</v>
      </c>
      <c r="AC888" s="172">
        <v>0</v>
      </c>
      <c r="AD888" s="172">
        <v>0</v>
      </c>
      <c r="AE888" s="172">
        <v>0</v>
      </c>
      <c r="AF888" s="172">
        <v>0</v>
      </c>
      <c r="AG888" s="172">
        <v>0</v>
      </c>
      <c r="AH888" s="172">
        <v>0</v>
      </c>
      <c r="AI888" s="172">
        <v>0</v>
      </c>
      <c r="AJ888" s="172">
        <v>0</v>
      </c>
      <c r="AK888" s="172">
        <v>0</v>
      </c>
      <c r="AL888" s="172">
        <v>0</v>
      </c>
      <c r="AM888" s="172">
        <v>0</v>
      </c>
    </row>
    <row r="889" spans="1:39" x14ac:dyDescent="0.25">
      <c r="A889" s="75" t="s">
        <v>304</v>
      </c>
      <c r="B889" s="101"/>
      <c r="C889" s="102">
        <v>42004</v>
      </c>
      <c r="D889" s="103"/>
      <c r="E889" s="99">
        <v>0</v>
      </c>
      <c r="F889" s="99">
        <v>0</v>
      </c>
      <c r="G889" s="99">
        <v>0</v>
      </c>
      <c r="H889" s="99">
        <v>0</v>
      </c>
      <c r="I889" s="99">
        <v>0</v>
      </c>
      <c r="J889" s="99">
        <v>0</v>
      </c>
      <c r="K889" s="99">
        <v>0</v>
      </c>
      <c r="L889" s="99">
        <v>0</v>
      </c>
      <c r="M889" s="99">
        <v>0</v>
      </c>
      <c r="N889" s="99">
        <v>0</v>
      </c>
      <c r="O889" s="99">
        <v>0</v>
      </c>
      <c r="P889" s="99">
        <v>0</v>
      </c>
      <c r="Q889" s="99">
        <v>0</v>
      </c>
      <c r="R889" s="99">
        <v>0</v>
      </c>
      <c r="S889" s="99">
        <v>0</v>
      </c>
      <c r="T889" s="99">
        <v>0</v>
      </c>
      <c r="U889" s="99">
        <v>0</v>
      </c>
      <c r="V889" s="172">
        <v>0</v>
      </c>
      <c r="W889" s="172">
        <v>0</v>
      </c>
      <c r="X889" s="172">
        <v>0</v>
      </c>
      <c r="Y889" s="172">
        <v>0</v>
      </c>
      <c r="Z889" s="172">
        <v>0</v>
      </c>
      <c r="AA889" s="172">
        <v>0</v>
      </c>
      <c r="AB889" s="172">
        <v>0</v>
      </c>
      <c r="AC889" s="172">
        <v>0</v>
      </c>
      <c r="AD889" s="172">
        <v>0</v>
      </c>
      <c r="AE889" s="172">
        <v>0</v>
      </c>
      <c r="AF889" s="172">
        <v>0</v>
      </c>
      <c r="AG889" s="172">
        <v>0</v>
      </c>
      <c r="AH889" s="172">
        <v>0</v>
      </c>
      <c r="AI889" s="172">
        <v>0</v>
      </c>
      <c r="AJ889" s="172">
        <v>0</v>
      </c>
      <c r="AK889" s="172">
        <v>0</v>
      </c>
      <c r="AL889" s="172">
        <v>0</v>
      </c>
      <c r="AM889" s="172">
        <v>0</v>
      </c>
    </row>
    <row r="890" spans="1:39" x14ac:dyDescent="0.25">
      <c r="A890" s="75" t="s">
        <v>304</v>
      </c>
      <c r="B890" s="101">
        <v>2014</v>
      </c>
      <c r="C890" s="102"/>
      <c r="D890" s="103" t="s">
        <v>253</v>
      </c>
      <c r="E890" s="99"/>
      <c r="F890" s="99"/>
      <c r="G890" s="99"/>
      <c r="H890" s="99"/>
      <c r="I890" s="99"/>
      <c r="J890" s="99"/>
      <c r="K890" s="99"/>
      <c r="L890" s="99"/>
      <c r="M890" s="99"/>
      <c r="N890" s="99"/>
      <c r="O890" s="99"/>
      <c r="P890" s="99"/>
      <c r="Q890" s="99"/>
      <c r="R890" s="99"/>
      <c r="S890" s="99"/>
      <c r="T890" s="99"/>
      <c r="U890" s="99"/>
      <c r="V890" s="172"/>
      <c r="W890" s="172"/>
      <c r="X890" s="172"/>
      <c r="Y890" s="172"/>
      <c r="Z890" s="172"/>
      <c r="AA890" s="172"/>
      <c r="AB890" s="172"/>
      <c r="AC890" s="172"/>
      <c r="AD890" s="172"/>
      <c r="AE890" s="172"/>
      <c r="AF890" s="172"/>
      <c r="AG890" s="172"/>
      <c r="AH890" s="172"/>
      <c r="AI890" s="172">
        <v>0</v>
      </c>
      <c r="AJ890" s="172">
        <v>0</v>
      </c>
      <c r="AK890" s="172">
        <v>0</v>
      </c>
      <c r="AL890" s="172">
        <v>0</v>
      </c>
      <c r="AM890" s="172">
        <v>0</v>
      </c>
    </row>
    <row r="891" spans="1:39" x14ac:dyDescent="0.25">
      <c r="A891" s="75" t="s">
        <v>304</v>
      </c>
      <c r="B891" s="101"/>
      <c r="C891" s="102">
        <v>41729</v>
      </c>
      <c r="D891" s="103"/>
      <c r="E891" s="99">
        <v>27</v>
      </c>
      <c r="F891" s="99">
        <v>15</v>
      </c>
      <c r="G891" s="99">
        <v>42</v>
      </c>
      <c r="H891" s="99">
        <v>0</v>
      </c>
      <c r="I891" s="99">
        <v>0</v>
      </c>
      <c r="J891" s="99">
        <v>0</v>
      </c>
      <c r="K891" s="99">
        <v>0</v>
      </c>
      <c r="L891" s="99">
        <v>0</v>
      </c>
      <c r="M891" s="99">
        <v>0</v>
      </c>
      <c r="N891" s="99">
        <v>0</v>
      </c>
      <c r="O891" s="99">
        <v>0</v>
      </c>
      <c r="P891" s="99">
        <v>0</v>
      </c>
      <c r="Q891" s="99">
        <v>0</v>
      </c>
      <c r="R891" s="99">
        <v>0</v>
      </c>
      <c r="S891" s="99">
        <v>0</v>
      </c>
      <c r="T891" s="99">
        <v>0</v>
      </c>
      <c r="U891" s="99">
        <v>19</v>
      </c>
      <c r="V891" s="172">
        <v>19</v>
      </c>
      <c r="W891" s="172">
        <v>0</v>
      </c>
      <c r="X891" s="172">
        <v>0</v>
      </c>
      <c r="Y891" s="172">
        <v>0</v>
      </c>
      <c r="Z891" s="172">
        <v>0</v>
      </c>
      <c r="AA891" s="172">
        <v>1</v>
      </c>
      <c r="AB891" s="172">
        <v>1</v>
      </c>
      <c r="AC891" s="172">
        <v>0</v>
      </c>
      <c r="AD891" s="172">
        <v>0</v>
      </c>
      <c r="AE891" s="172">
        <v>0</v>
      </c>
      <c r="AF891" s="172">
        <v>0</v>
      </c>
      <c r="AG891" s="172">
        <v>0</v>
      </c>
      <c r="AH891" s="172">
        <v>0</v>
      </c>
      <c r="AI891" s="172">
        <v>27</v>
      </c>
      <c r="AJ891" s="172">
        <v>35</v>
      </c>
      <c r="AK891" s="172">
        <v>62</v>
      </c>
      <c r="AL891" s="172">
        <v>0</v>
      </c>
      <c r="AM891" s="172">
        <v>0</v>
      </c>
    </row>
    <row r="892" spans="1:39" x14ac:dyDescent="0.25">
      <c r="A892" s="75" t="s">
        <v>304</v>
      </c>
      <c r="B892" s="101"/>
      <c r="C892" s="102">
        <v>41820</v>
      </c>
      <c r="D892" s="103"/>
      <c r="E892" s="99">
        <v>12</v>
      </c>
      <c r="F892" s="99">
        <v>8</v>
      </c>
      <c r="G892" s="99">
        <v>20</v>
      </c>
      <c r="H892" s="99">
        <v>0</v>
      </c>
      <c r="I892" s="99">
        <v>0</v>
      </c>
      <c r="J892" s="99">
        <v>0</v>
      </c>
      <c r="K892" s="99">
        <v>0</v>
      </c>
      <c r="L892" s="99">
        <v>0</v>
      </c>
      <c r="M892" s="99">
        <v>0</v>
      </c>
      <c r="N892" s="99">
        <v>0</v>
      </c>
      <c r="O892" s="99">
        <v>0</v>
      </c>
      <c r="P892" s="99">
        <v>0</v>
      </c>
      <c r="Q892" s="99">
        <v>0</v>
      </c>
      <c r="R892" s="99">
        <v>0</v>
      </c>
      <c r="S892" s="99">
        <v>0</v>
      </c>
      <c r="T892" s="99">
        <v>0</v>
      </c>
      <c r="U892" s="99">
        <v>11</v>
      </c>
      <c r="V892" s="172">
        <v>11</v>
      </c>
      <c r="W892" s="172">
        <v>0</v>
      </c>
      <c r="X892" s="172">
        <v>0</v>
      </c>
      <c r="Y892" s="172">
        <v>0</v>
      </c>
      <c r="Z892" s="172">
        <v>0</v>
      </c>
      <c r="AA892" s="172">
        <v>7</v>
      </c>
      <c r="AB892" s="172">
        <v>7</v>
      </c>
      <c r="AC892" s="172">
        <v>0</v>
      </c>
      <c r="AD892" s="172">
        <v>0</v>
      </c>
      <c r="AE892" s="172">
        <v>0</v>
      </c>
      <c r="AF892" s="172">
        <v>0</v>
      </c>
      <c r="AG892" s="172">
        <v>0</v>
      </c>
      <c r="AH892" s="172">
        <v>0</v>
      </c>
      <c r="AI892" s="172">
        <v>12</v>
      </c>
      <c r="AJ892" s="172">
        <v>26</v>
      </c>
      <c r="AK892" s="172">
        <v>38</v>
      </c>
      <c r="AL892" s="172">
        <v>0</v>
      </c>
      <c r="AM892" s="172">
        <v>0</v>
      </c>
    </row>
    <row r="893" spans="1:39" x14ac:dyDescent="0.25">
      <c r="A893" s="75" t="s">
        <v>304</v>
      </c>
      <c r="B893" s="101"/>
      <c r="C893" s="102">
        <v>41912</v>
      </c>
      <c r="D893" s="103"/>
      <c r="E893" s="99">
        <v>5</v>
      </c>
      <c r="F893" s="99">
        <v>5</v>
      </c>
      <c r="G893" s="99">
        <v>13</v>
      </c>
      <c r="H893" s="99">
        <v>0</v>
      </c>
      <c r="I893" s="99">
        <v>0</v>
      </c>
      <c r="J893" s="99">
        <v>0</v>
      </c>
      <c r="K893" s="99">
        <v>0</v>
      </c>
      <c r="L893" s="99">
        <v>0</v>
      </c>
      <c r="M893" s="99">
        <v>0</v>
      </c>
      <c r="N893" s="99">
        <v>0</v>
      </c>
      <c r="O893" s="99">
        <v>0</v>
      </c>
      <c r="P893" s="99">
        <v>0</v>
      </c>
      <c r="Q893" s="99">
        <v>0</v>
      </c>
      <c r="R893" s="99">
        <v>0</v>
      </c>
      <c r="S893" s="99">
        <v>0</v>
      </c>
      <c r="T893" s="99">
        <v>0</v>
      </c>
      <c r="U893" s="99">
        <v>9</v>
      </c>
      <c r="V893" s="172">
        <v>9</v>
      </c>
      <c r="W893" s="172">
        <v>0</v>
      </c>
      <c r="X893" s="172">
        <v>0</v>
      </c>
      <c r="Y893" s="172">
        <v>0</v>
      </c>
      <c r="Z893" s="172">
        <v>0</v>
      </c>
      <c r="AA893" s="172">
        <v>8</v>
      </c>
      <c r="AB893" s="172">
        <v>8</v>
      </c>
      <c r="AC893" s="172">
        <v>0</v>
      </c>
      <c r="AD893" s="172">
        <v>0</v>
      </c>
      <c r="AE893" s="172">
        <v>0</v>
      </c>
      <c r="AF893" s="172">
        <v>0</v>
      </c>
      <c r="AG893" s="172">
        <v>0</v>
      </c>
      <c r="AH893" s="172">
        <v>0</v>
      </c>
      <c r="AI893" s="172">
        <v>5</v>
      </c>
      <c r="AJ893" s="172">
        <v>22</v>
      </c>
      <c r="AK893" s="172">
        <v>27</v>
      </c>
      <c r="AL893" s="172">
        <v>0</v>
      </c>
      <c r="AM893" s="172">
        <v>0</v>
      </c>
    </row>
    <row r="894" spans="1:39" ht="16.5" thickBot="1" x14ac:dyDescent="0.3">
      <c r="A894" s="75" t="s">
        <v>304</v>
      </c>
      <c r="B894" s="77"/>
      <c r="C894" s="105">
        <v>42004</v>
      </c>
      <c r="D894" s="106"/>
      <c r="E894" s="99">
        <v>10</v>
      </c>
      <c r="F894" s="99">
        <v>5</v>
      </c>
      <c r="G894" s="99">
        <v>15</v>
      </c>
      <c r="H894" s="99">
        <v>0</v>
      </c>
      <c r="I894" s="99">
        <v>0</v>
      </c>
      <c r="J894" s="99">
        <v>0</v>
      </c>
      <c r="K894" s="99">
        <v>0</v>
      </c>
      <c r="L894" s="99">
        <v>0</v>
      </c>
      <c r="M894" s="99">
        <v>0</v>
      </c>
      <c r="N894" s="99">
        <v>0</v>
      </c>
      <c r="O894" s="99">
        <v>0</v>
      </c>
      <c r="P894" s="99">
        <v>0</v>
      </c>
      <c r="Q894" s="99">
        <v>0</v>
      </c>
      <c r="R894" s="99">
        <v>0</v>
      </c>
      <c r="S894" s="99">
        <v>0</v>
      </c>
      <c r="T894" s="99">
        <v>0</v>
      </c>
      <c r="U894" s="99">
        <v>7</v>
      </c>
      <c r="V894" s="172">
        <v>7</v>
      </c>
      <c r="W894" s="172">
        <v>0</v>
      </c>
      <c r="X894" s="172">
        <v>0</v>
      </c>
      <c r="Y894" s="172">
        <v>0</v>
      </c>
      <c r="Z894" s="172">
        <v>0</v>
      </c>
      <c r="AA894" s="172">
        <v>7</v>
      </c>
      <c r="AB894" s="172">
        <v>7</v>
      </c>
      <c r="AC894" s="172">
        <v>0</v>
      </c>
      <c r="AD894" s="172">
        <v>0</v>
      </c>
      <c r="AE894" s="172">
        <v>0</v>
      </c>
      <c r="AF894" s="172">
        <v>0</v>
      </c>
      <c r="AG894" s="172">
        <v>0</v>
      </c>
      <c r="AH894" s="172">
        <v>0</v>
      </c>
      <c r="AI894" s="172">
        <v>10</v>
      </c>
      <c r="AJ894" s="172">
        <v>19</v>
      </c>
      <c r="AK894" s="172">
        <v>29</v>
      </c>
      <c r="AL894" s="172">
        <v>0</v>
      </c>
      <c r="AM894" s="172">
        <v>0</v>
      </c>
    </row>
    <row r="895" spans="1:39" x14ac:dyDescent="0.25">
      <c r="A895" s="19" t="s">
        <v>242</v>
      </c>
      <c r="B895" s="3">
        <v>2012</v>
      </c>
      <c r="D895" s="3" t="s">
        <v>192</v>
      </c>
      <c r="E895" s="1" t="s">
        <v>195</v>
      </c>
      <c r="F895" s="1" t="s">
        <v>195</v>
      </c>
      <c r="G895" s="1">
        <v>10</v>
      </c>
      <c r="H895" s="20" t="s">
        <v>195</v>
      </c>
      <c r="I895" s="20" t="s">
        <v>195</v>
      </c>
      <c r="J895" s="22">
        <v>2</v>
      </c>
      <c r="K895" s="3" t="s">
        <v>195</v>
      </c>
      <c r="L895" s="3" t="s">
        <v>195</v>
      </c>
      <c r="M895" s="3" t="s">
        <v>195</v>
      </c>
      <c r="N895" s="3" t="s">
        <v>195</v>
      </c>
      <c r="O895" s="3" t="s">
        <v>195</v>
      </c>
      <c r="P895" s="1">
        <v>0</v>
      </c>
      <c r="Q895" s="22" t="s">
        <v>195</v>
      </c>
      <c r="R895" s="22" t="s">
        <v>195</v>
      </c>
      <c r="S895" s="22" t="s">
        <v>195</v>
      </c>
      <c r="T895" s="2" t="s">
        <v>195</v>
      </c>
      <c r="U895" s="2" t="s">
        <v>195</v>
      </c>
      <c r="V895" s="21">
        <v>0</v>
      </c>
      <c r="W895" s="2" t="s">
        <v>195</v>
      </c>
      <c r="X895" s="2" t="s">
        <v>195</v>
      </c>
      <c r="Y895" s="21">
        <v>0</v>
      </c>
      <c r="Z895" s="2" t="s">
        <v>195</v>
      </c>
      <c r="AA895" s="2" t="s">
        <v>195</v>
      </c>
      <c r="AB895" s="21">
        <v>0</v>
      </c>
      <c r="AC895" s="1" t="s">
        <v>195</v>
      </c>
      <c r="AD895" s="1" t="s">
        <v>195</v>
      </c>
      <c r="AE895" s="1">
        <v>2</v>
      </c>
      <c r="AF895" s="20" t="s">
        <v>195</v>
      </c>
      <c r="AG895" s="20" t="s">
        <v>195</v>
      </c>
      <c r="AH895" s="21">
        <v>0</v>
      </c>
      <c r="AI895" s="20" t="s">
        <v>195</v>
      </c>
      <c r="AJ895" s="20" t="s">
        <v>195</v>
      </c>
      <c r="AK895" s="21">
        <v>14</v>
      </c>
      <c r="AL895" s="20" t="s">
        <v>195</v>
      </c>
      <c r="AM895" s="20" t="s">
        <v>195</v>
      </c>
    </row>
    <row r="896" spans="1:39" x14ac:dyDescent="0.25">
      <c r="A896" s="19" t="s">
        <v>242</v>
      </c>
      <c r="B896" s="3">
        <v>2012</v>
      </c>
      <c r="D896" s="3" t="s">
        <v>193</v>
      </c>
      <c r="E896" s="1" t="s">
        <v>195</v>
      </c>
      <c r="F896" s="1" t="s">
        <v>195</v>
      </c>
      <c r="G896" s="21">
        <v>74</v>
      </c>
      <c r="H896" s="20" t="s">
        <v>195</v>
      </c>
      <c r="I896" s="20" t="s">
        <v>195</v>
      </c>
      <c r="J896" s="21">
        <v>18</v>
      </c>
      <c r="K896" s="2" t="s">
        <v>195</v>
      </c>
      <c r="L896" s="2" t="s">
        <v>195</v>
      </c>
      <c r="M896" s="2" t="s">
        <v>195</v>
      </c>
      <c r="N896" s="2" t="s">
        <v>195</v>
      </c>
      <c r="O896" s="2" t="s">
        <v>195</v>
      </c>
      <c r="P896" s="21">
        <v>2</v>
      </c>
      <c r="Q896" s="1" t="s">
        <v>195</v>
      </c>
      <c r="R896" s="1" t="s">
        <v>195</v>
      </c>
      <c r="S896" s="1" t="s">
        <v>195</v>
      </c>
      <c r="T896" s="2" t="s">
        <v>195</v>
      </c>
      <c r="U896" s="2" t="s">
        <v>195</v>
      </c>
      <c r="V896" s="21">
        <v>14</v>
      </c>
      <c r="W896" s="2" t="s">
        <v>195</v>
      </c>
      <c r="X896" s="2" t="s">
        <v>195</v>
      </c>
      <c r="Y896" s="21">
        <v>6</v>
      </c>
      <c r="Z896" s="2" t="s">
        <v>195</v>
      </c>
      <c r="AA896" s="2" t="s">
        <v>195</v>
      </c>
      <c r="AB896" s="21">
        <v>2</v>
      </c>
      <c r="AC896" s="1" t="s">
        <v>195</v>
      </c>
      <c r="AD896" s="1" t="s">
        <v>195</v>
      </c>
      <c r="AE896" s="21">
        <v>1</v>
      </c>
      <c r="AF896" s="20" t="s">
        <v>195</v>
      </c>
      <c r="AG896" s="20" t="s">
        <v>195</v>
      </c>
      <c r="AH896" s="21">
        <v>3</v>
      </c>
      <c r="AI896" s="20" t="s">
        <v>195</v>
      </c>
      <c r="AJ896" s="20" t="s">
        <v>195</v>
      </c>
      <c r="AK896" s="21">
        <v>120</v>
      </c>
      <c r="AL896" s="20" t="s">
        <v>195</v>
      </c>
      <c r="AM896" s="20" t="s">
        <v>195</v>
      </c>
    </row>
    <row r="897" spans="1:39" x14ac:dyDescent="0.25">
      <c r="A897" s="19" t="s">
        <v>242</v>
      </c>
      <c r="B897" s="3">
        <v>2013</v>
      </c>
      <c r="D897" s="3" t="s">
        <v>192</v>
      </c>
      <c r="E897" s="1" t="s">
        <v>195</v>
      </c>
      <c r="F897" s="1" t="s">
        <v>195</v>
      </c>
      <c r="G897" s="1">
        <v>5</v>
      </c>
      <c r="H897" s="20" t="s">
        <v>195</v>
      </c>
      <c r="I897" s="20" t="s">
        <v>195</v>
      </c>
      <c r="J897" s="22">
        <v>4</v>
      </c>
      <c r="K897" s="2" t="s">
        <v>195</v>
      </c>
      <c r="L897" s="2" t="s">
        <v>195</v>
      </c>
      <c r="M897" s="2" t="s">
        <v>195</v>
      </c>
      <c r="N897" s="2" t="s">
        <v>195</v>
      </c>
      <c r="O897" s="2" t="s">
        <v>195</v>
      </c>
      <c r="P897" s="1">
        <v>0</v>
      </c>
      <c r="Q897" s="22" t="s">
        <v>195</v>
      </c>
      <c r="R897" s="22" t="s">
        <v>195</v>
      </c>
      <c r="S897" s="22" t="s">
        <v>195</v>
      </c>
      <c r="T897" s="2" t="s">
        <v>195</v>
      </c>
      <c r="U897" s="2" t="s">
        <v>195</v>
      </c>
      <c r="V897" s="21">
        <v>0</v>
      </c>
      <c r="W897" s="2" t="s">
        <v>195</v>
      </c>
      <c r="X897" s="2" t="s">
        <v>195</v>
      </c>
      <c r="Y897" s="21">
        <v>0</v>
      </c>
      <c r="Z897" s="2" t="s">
        <v>195</v>
      </c>
      <c r="AA897" s="2" t="s">
        <v>195</v>
      </c>
      <c r="AB897" s="21">
        <v>0</v>
      </c>
      <c r="AC897" s="21" t="s">
        <v>195</v>
      </c>
      <c r="AD897" s="21" t="s">
        <v>195</v>
      </c>
      <c r="AE897" s="1">
        <v>1</v>
      </c>
      <c r="AF897" s="20" t="s">
        <v>195</v>
      </c>
      <c r="AG897" s="20" t="s">
        <v>195</v>
      </c>
      <c r="AH897" s="21">
        <v>0</v>
      </c>
      <c r="AI897" s="20" t="s">
        <v>195</v>
      </c>
      <c r="AJ897" s="20" t="s">
        <v>195</v>
      </c>
      <c r="AK897" s="21">
        <v>10</v>
      </c>
      <c r="AL897" s="20" t="s">
        <v>195</v>
      </c>
      <c r="AM897" s="20" t="s">
        <v>195</v>
      </c>
    </row>
    <row r="898" spans="1:39" x14ac:dyDescent="0.25">
      <c r="A898" s="19" t="s">
        <v>242</v>
      </c>
      <c r="B898" s="3">
        <v>2013</v>
      </c>
      <c r="D898" s="3" t="s">
        <v>193</v>
      </c>
      <c r="E898" s="22" t="s">
        <v>195</v>
      </c>
      <c r="F898" s="22" t="s">
        <v>195</v>
      </c>
      <c r="G898" s="21">
        <v>53</v>
      </c>
      <c r="H898" s="20" t="s">
        <v>195</v>
      </c>
      <c r="I898" s="20" t="s">
        <v>195</v>
      </c>
      <c r="J898" s="21">
        <v>18</v>
      </c>
      <c r="K898" s="2" t="s">
        <v>195</v>
      </c>
      <c r="L898" s="2" t="s">
        <v>195</v>
      </c>
      <c r="M898" s="2" t="s">
        <v>195</v>
      </c>
      <c r="N898" s="2" t="s">
        <v>195</v>
      </c>
      <c r="O898" s="2" t="s">
        <v>195</v>
      </c>
      <c r="P898" s="21">
        <v>0</v>
      </c>
      <c r="Q898" s="22" t="s">
        <v>195</v>
      </c>
      <c r="R898" s="22" t="s">
        <v>195</v>
      </c>
      <c r="S898" s="22" t="s">
        <v>195</v>
      </c>
      <c r="T898" s="2" t="s">
        <v>195</v>
      </c>
      <c r="U898" s="2" t="s">
        <v>195</v>
      </c>
      <c r="V898" s="21">
        <v>12</v>
      </c>
      <c r="W898" s="2" t="s">
        <v>195</v>
      </c>
      <c r="X898" s="2" t="s">
        <v>195</v>
      </c>
      <c r="Y898" s="21">
        <v>0</v>
      </c>
      <c r="Z898" s="2" t="s">
        <v>195</v>
      </c>
      <c r="AA898" s="2" t="s">
        <v>195</v>
      </c>
      <c r="AB898" s="21">
        <v>0</v>
      </c>
      <c r="AC898" s="21" t="s">
        <v>195</v>
      </c>
      <c r="AD898" s="21" t="s">
        <v>195</v>
      </c>
      <c r="AE898" s="21">
        <v>1</v>
      </c>
      <c r="AF898" s="20" t="s">
        <v>195</v>
      </c>
      <c r="AG898" s="20" t="s">
        <v>195</v>
      </c>
      <c r="AH898" s="21">
        <v>9</v>
      </c>
      <c r="AI898" s="20" t="s">
        <v>195</v>
      </c>
      <c r="AJ898" s="20" t="s">
        <v>195</v>
      </c>
      <c r="AK898" s="21">
        <v>93</v>
      </c>
      <c r="AL898" s="20" t="s">
        <v>195</v>
      </c>
      <c r="AM898" s="20" t="s">
        <v>195</v>
      </c>
    </row>
    <row r="899" spans="1:39" x14ac:dyDescent="0.25">
      <c r="A899" s="19" t="s">
        <v>242</v>
      </c>
      <c r="B899" s="3">
        <v>2014</v>
      </c>
      <c r="D899" s="3" t="s">
        <v>192</v>
      </c>
      <c r="E899" s="22" t="s">
        <v>195</v>
      </c>
      <c r="F899" s="22" t="s">
        <v>195</v>
      </c>
      <c r="G899" s="1">
        <v>5</v>
      </c>
      <c r="H899" s="20" t="s">
        <v>195</v>
      </c>
      <c r="I899" s="20" t="s">
        <v>195</v>
      </c>
      <c r="J899" s="22">
        <v>5</v>
      </c>
      <c r="K899" s="2" t="s">
        <v>195</v>
      </c>
      <c r="L899" s="2" t="s">
        <v>195</v>
      </c>
      <c r="M899" s="2" t="s">
        <v>195</v>
      </c>
      <c r="N899" s="2" t="s">
        <v>195</v>
      </c>
      <c r="O899" s="2" t="s">
        <v>195</v>
      </c>
      <c r="P899" s="1">
        <v>0</v>
      </c>
      <c r="Q899" s="22" t="s">
        <v>195</v>
      </c>
      <c r="R899" s="22" t="s">
        <v>195</v>
      </c>
      <c r="S899" s="22" t="s">
        <v>195</v>
      </c>
      <c r="T899" s="2" t="s">
        <v>195</v>
      </c>
      <c r="U899" s="2" t="s">
        <v>195</v>
      </c>
      <c r="V899" s="21">
        <v>0</v>
      </c>
      <c r="W899" s="2" t="s">
        <v>195</v>
      </c>
      <c r="X899" s="2" t="s">
        <v>195</v>
      </c>
      <c r="Y899" s="21">
        <v>0</v>
      </c>
      <c r="Z899" s="2" t="s">
        <v>195</v>
      </c>
      <c r="AA899" s="2" t="s">
        <v>195</v>
      </c>
      <c r="AB899" s="21">
        <v>0</v>
      </c>
      <c r="AC899" s="21" t="s">
        <v>195</v>
      </c>
      <c r="AD899" s="21" t="s">
        <v>195</v>
      </c>
      <c r="AE899" s="1">
        <v>1</v>
      </c>
      <c r="AF899" s="20" t="s">
        <v>195</v>
      </c>
      <c r="AG899" s="20" t="s">
        <v>195</v>
      </c>
      <c r="AH899" s="21">
        <v>0</v>
      </c>
      <c r="AI899" s="20" t="s">
        <v>195</v>
      </c>
      <c r="AJ899" s="20" t="s">
        <v>195</v>
      </c>
      <c r="AK899" s="21">
        <v>11</v>
      </c>
      <c r="AL899" s="20" t="s">
        <v>195</v>
      </c>
      <c r="AM899" s="20" t="s">
        <v>195</v>
      </c>
    </row>
    <row r="900" spans="1:39" ht="16.5" thickBot="1" x14ac:dyDescent="0.3">
      <c r="A900" s="19" t="s">
        <v>242</v>
      </c>
      <c r="B900" s="3">
        <v>2014</v>
      </c>
      <c r="D900" s="3" t="s">
        <v>193</v>
      </c>
      <c r="E900" s="22" t="s">
        <v>195</v>
      </c>
      <c r="F900" s="22" t="s">
        <v>195</v>
      </c>
      <c r="G900" s="1">
        <v>52</v>
      </c>
      <c r="H900" s="20" t="s">
        <v>195</v>
      </c>
      <c r="I900" s="20" t="s">
        <v>195</v>
      </c>
      <c r="J900" s="1">
        <v>32</v>
      </c>
      <c r="K900" s="2" t="s">
        <v>195</v>
      </c>
      <c r="L900" s="2" t="s">
        <v>195</v>
      </c>
      <c r="M900" s="2" t="s">
        <v>195</v>
      </c>
      <c r="N900" s="2" t="s">
        <v>195</v>
      </c>
      <c r="O900" s="2" t="s">
        <v>195</v>
      </c>
      <c r="P900" s="1">
        <v>1</v>
      </c>
      <c r="Q900" s="22" t="s">
        <v>195</v>
      </c>
      <c r="R900" s="22" t="s">
        <v>195</v>
      </c>
      <c r="S900" s="22" t="s">
        <v>195</v>
      </c>
      <c r="T900" s="2" t="s">
        <v>195</v>
      </c>
      <c r="U900" s="2" t="s">
        <v>195</v>
      </c>
      <c r="V900" s="21">
        <v>9</v>
      </c>
      <c r="W900" s="2" t="s">
        <v>195</v>
      </c>
      <c r="X900" s="2" t="s">
        <v>195</v>
      </c>
      <c r="Y900" s="21">
        <v>1</v>
      </c>
      <c r="Z900" s="2" t="s">
        <v>195</v>
      </c>
      <c r="AA900" s="2" t="s">
        <v>195</v>
      </c>
      <c r="AB900" s="21">
        <v>2</v>
      </c>
      <c r="AC900" s="21" t="s">
        <v>195</v>
      </c>
      <c r="AD900" s="21" t="s">
        <v>195</v>
      </c>
      <c r="AE900" s="21">
        <v>3</v>
      </c>
      <c r="AF900" s="20" t="s">
        <v>195</v>
      </c>
      <c r="AG900" s="20" t="s">
        <v>195</v>
      </c>
      <c r="AH900" s="21">
        <v>0</v>
      </c>
      <c r="AI900" s="20" t="s">
        <v>195</v>
      </c>
      <c r="AJ900" s="20" t="s">
        <v>195</v>
      </c>
      <c r="AK900" s="21">
        <v>100</v>
      </c>
      <c r="AL900" s="20" t="s">
        <v>195</v>
      </c>
      <c r="AM900" s="20" t="s">
        <v>195</v>
      </c>
    </row>
    <row r="901" spans="1:39" x14ac:dyDescent="0.25">
      <c r="A901" s="19" t="s">
        <v>324</v>
      </c>
      <c r="B901" s="26">
        <v>2012</v>
      </c>
      <c r="C901" s="27"/>
      <c r="D901" s="28" t="s">
        <v>192</v>
      </c>
      <c r="E901" s="26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</row>
    <row r="902" spans="1:39" x14ac:dyDescent="0.25">
      <c r="A902" s="19" t="s">
        <v>324</v>
      </c>
      <c r="B902" s="29"/>
      <c r="C902" s="30">
        <v>40999</v>
      </c>
      <c r="D902" s="31"/>
      <c r="E902" s="29">
        <v>0</v>
      </c>
      <c r="F902" s="1">
        <v>0</v>
      </c>
      <c r="G902" s="22">
        <v>0</v>
      </c>
      <c r="H902" s="22">
        <v>0</v>
      </c>
      <c r="I902" s="22">
        <v>0</v>
      </c>
      <c r="J902" s="22">
        <v>0</v>
      </c>
      <c r="K902" s="22">
        <v>0</v>
      </c>
      <c r="L902" s="22">
        <v>0</v>
      </c>
      <c r="M902" s="22">
        <v>0</v>
      </c>
      <c r="N902" s="22">
        <v>0</v>
      </c>
      <c r="O902" s="22">
        <v>0</v>
      </c>
      <c r="P902" s="22">
        <v>0</v>
      </c>
      <c r="Q902" s="22">
        <v>0</v>
      </c>
      <c r="R902" s="22">
        <v>0</v>
      </c>
      <c r="S902" s="22">
        <v>0</v>
      </c>
      <c r="T902" s="22">
        <v>0</v>
      </c>
      <c r="U902" s="22">
        <v>0</v>
      </c>
      <c r="V902" s="22">
        <v>0</v>
      </c>
      <c r="W902" s="22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1</v>
      </c>
      <c r="AE902" s="1">
        <v>1</v>
      </c>
      <c r="AF902" s="1">
        <v>0</v>
      </c>
      <c r="AG902" s="1">
        <v>0</v>
      </c>
      <c r="AH902" s="1">
        <v>0</v>
      </c>
      <c r="AI902" s="1">
        <v>0</v>
      </c>
      <c r="AJ902" s="1">
        <v>1</v>
      </c>
      <c r="AK902" s="1">
        <v>1</v>
      </c>
      <c r="AL902" s="22">
        <v>0</v>
      </c>
      <c r="AM902" s="1">
        <v>0</v>
      </c>
    </row>
    <row r="903" spans="1:39" x14ac:dyDescent="0.25">
      <c r="A903" s="19" t="s">
        <v>324</v>
      </c>
      <c r="B903" s="29"/>
      <c r="C903" s="30">
        <v>41090</v>
      </c>
      <c r="D903" s="31"/>
      <c r="E903" s="29">
        <v>0</v>
      </c>
      <c r="F903" s="1">
        <v>0</v>
      </c>
      <c r="G903" s="22">
        <v>0</v>
      </c>
      <c r="H903" s="22">
        <v>0</v>
      </c>
      <c r="I903" s="22">
        <v>0</v>
      </c>
      <c r="J903" s="22">
        <v>0</v>
      </c>
      <c r="K903" s="22">
        <v>0</v>
      </c>
      <c r="L903" s="22">
        <v>0</v>
      </c>
      <c r="M903" s="22">
        <v>0</v>
      </c>
      <c r="N903" s="22">
        <v>0</v>
      </c>
      <c r="O903" s="22">
        <v>0</v>
      </c>
      <c r="P903" s="22">
        <v>0</v>
      </c>
      <c r="Q903" s="22">
        <v>0</v>
      </c>
      <c r="R903" s="22">
        <v>0</v>
      </c>
      <c r="S903" s="22">
        <v>0</v>
      </c>
      <c r="T903" s="22">
        <v>0</v>
      </c>
      <c r="U903" s="22">
        <v>0</v>
      </c>
      <c r="V903" s="22">
        <v>0</v>
      </c>
      <c r="W903" s="22">
        <v>0</v>
      </c>
      <c r="X903" s="22">
        <v>0</v>
      </c>
      <c r="Y903" s="22">
        <v>0</v>
      </c>
      <c r="Z903" s="22">
        <v>0</v>
      </c>
      <c r="AA903" s="22">
        <v>0</v>
      </c>
      <c r="AB903" s="22">
        <v>0</v>
      </c>
      <c r="AC903" s="22">
        <v>0</v>
      </c>
      <c r="AD903" s="22">
        <v>0</v>
      </c>
      <c r="AE903" s="22">
        <v>0</v>
      </c>
      <c r="AF903" s="22">
        <v>0</v>
      </c>
      <c r="AG903" s="22">
        <v>0</v>
      </c>
      <c r="AH903" s="22">
        <v>0</v>
      </c>
      <c r="AI903" s="22">
        <v>0</v>
      </c>
      <c r="AJ903" s="22">
        <v>0</v>
      </c>
      <c r="AK903" s="22">
        <v>0</v>
      </c>
      <c r="AL903" s="22">
        <v>0</v>
      </c>
      <c r="AM903" s="22">
        <v>0</v>
      </c>
    </row>
    <row r="904" spans="1:39" x14ac:dyDescent="0.25">
      <c r="A904" s="19" t="s">
        <v>324</v>
      </c>
      <c r="B904" s="29"/>
      <c r="C904" s="30">
        <v>41182</v>
      </c>
      <c r="D904" s="31"/>
      <c r="E904" s="29">
        <v>0</v>
      </c>
      <c r="F904" s="1">
        <v>0</v>
      </c>
      <c r="G904" s="22">
        <v>0</v>
      </c>
      <c r="H904" s="22">
        <v>0</v>
      </c>
      <c r="I904" s="22">
        <v>0</v>
      </c>
      <c r="J904" s="22">
        <v>0</v>
      </c>
      <c r="K904" s="22">
        <v>0</v>
      </c>
      <c r="L904" s="22">
        <v>0</v>
      </c>
      <c r="M904" s="22">
        <v>0</v>
      </c>
      <c r="N904" s="22">
        <v>0</v>
      </c>
      <c r="O904" s="22">
        <v>0</v>
      </c>
      <c r="P904" s="22">
        <v>0</v>
      </c>
      <c r="Q904" s="22">
        <v>0</v>
      </c>
      <c r="R904" s="22">
        <v>0</v>
      </c>
      <c r="S904" s="22">
        <v>0</v>
      </c>
      <c r="T904" s="22">
        <v>0</v>
      </c>
      <c r="U904" s="22">
        <v>0</v>
      </c>
      <c r="V904" s="22">
        <v>0</v>
      </c>
      <c r="W904" s="22">
        <v>0</v>
      </c>
      <c r="X904" s="22">
        <v>0</v>
      </c>
      <c r="Y904" s="22">
        <v>0</v>
      </c>
      <c r="Z904" s="22">
        <v>0</v>
      </c>
      <c r="AA904" s="22">
        <v>0</v>
      </c>
      <c r="AB904" s="22">
        <v>0</v>
      </c>
      <c r="AC904" s="22">
        <v>0</v>
      </c>
      <c r="AD904" s="22">
        <v>0</v>
      </c>
      <c r="AE904" s="22">
        <v>0</v>
      </c>
      <c r="AF904" s="22">
        <v>0</v>
      </c>
      <c r="AG904" s="22">
        <v>0</v>
      </c>
      <c r="AH904" s="22">
        <v>0</v>
      </c>
      <c r="AI904" s="22">
        <v>0</v>
      </c>
      <c r="AJ904" s="22">
        <v>0</v>
      </c>
      <c r="AK904" s="22">
        <v>0</v>
      </c>
      <c r="AL904" s="22">
        <v>0</v>
      </c>
      <c r="AM904" s="22">
        <v>0</v>
      </c>
    </row>
    <row r="905" spans="1:39" x14ac:dyDescent="0.25">
      <c r="A905" s="19" t="s">
        <v>324</v>
      </c>
      <c r="B905" s="29"/>
      <c r="C905" s="30">
        <v>41274</v>
      </c>
      <c r="D905" s="31"/>
      <c r="E905" s="29">
        <v>0</v>
      </c>
      <c r="F905" s="22">
        <v>0</v>
      </c>
      <c r="G905" s="22">
        <v>0</v>
      </c>
      <c r="H905" s="22">
        <v>0</v>
      </c>
      <c r="I905" s="22">
        <v>0</v>
      </c>
      <c r="J905" s="22">
        <v>0</v>
      </c>
      <c r="K905" s="22">
        <v>0</v>
      </c>
      <c r="L905" s="22">
        <v>0</v>
      </c>
      <c r="M905" s="22">
        <v>0</v>
      </c>
      <c r="N905" s="22">
        <v>0</v>
      </c>
      <c r="O905" s="22">
        <v>0</v>
      </c>
      <c r="P905" s="22">
        <v>0</v>
      </c>
      <c r="Q905" s="22">
        <v>0</v>
      </c>
      <c r="R905" s="22">
        <v>0</v>
      </c>
      <c r="S905" s="22">
        <v>0</v>
      </c>
      <c r="T905" s="22">
        <v>0</v>
      </c>
      <c r="U905" s="22">
        <v>0</v>
      </c>
      <c r="V905" s="22">
        <v>0</v>
      </c>
      <c r="W905" s="22">
        <v>0</v>
      </c>
      <c r="X905" s="22">
        <v>0</v>
      </c>
      <c r="Y905" s="22">
        <v>0</v>
      </c>
      <c r="Z905" s="22">
        <v>0</v>
      </c>
      <c r="AA905" s="22">
        <v>0</v>
      </c>
      <c r="AB905" s="22">
        <v>0</v>
      </c>
      <c r="AC905" s="22">
        <v>0</v>
      </c>
      <c r="AD905" s="22">
        <v>0</v>
      </c>
      <c r="AE905" s="22">
        <v>0</v>
      </c>
      <c r="AF905" s="22">
        <v>0</v>
      </c>
      <c r="AG905" s="22">
        <v>0</v>
      </c>
      <c r="AH905" s="22">
        <v>0</v>
      </c>
      <c r="AI905" s="22">
        <v>0</v>
      </c>
      <c r="AJ905" s="22">
        <v>0</v>
      </c>
      <c r="AK905" s="22">
        <v>0</v>
      </c>
      <c r="AL905" s="22">
        <v>0</v>
      </c>
      <c r="AM905" s="22">
        <v>0</v>
      </c>
    </row>
    <row r="906" spans="1:39" x14ac:dyDescent="0.25">
      <c r="A906" s="19" t="s">
        <v>324</v>
      </c>
      <c r="B906" s="29">
        <v>2012</v>
      </c>
      <c r="C906" s="30"/>
      <c r="D906" s="31" t="s">
        <v>253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x14ac:dyDescent="0.25">
      <c r="A907" s="19" t="s">
        <v>324</v>
      </c>
      <c r="B907" s="29"/>
      <c r="C907" s="30">
        <v>40999</v>
      </c>
      <c r="D907" s="31"/>
      <c r="E907" s="1">
        <v>0</v>
      </c>
      <c r="F907" s="1">
        <v>0</v>
      </c>
      <c r="G907" s="22">
        <v>0</v>
      </c>
      <c r="H907" s="22">
        <v>0</v>
      </c>
      <c r="I907" s="22">
        <v>0</v>
      </c>
      <c r="J907" s="22">
        <v>0</v>
      </c>
      <c r="K907" s="22">
        <v>0</v>
      </c>
      <c r="L907" s="22">
        <v>0</v>
      </c>
      <c r="M907" s="22">
        <v>0</v>
      </c>
      <c r="N907" s="22">
        <v>0</v>
      </c>
      <c r="O907" s="22">
        <v>0</v>
      </c>
      <c r="P907" s="22">
        <v>0</v>
      </c>
      <c r="Q907" s="22">
        <v>0</v>
      </c>
      <c r="R907" s="22">
        <v>0</v>
      </c>
      <c r="S907" s="22">
        <v>0</v>
      </c>
      <c r="T907" s="22">
        <v>0</v>
      </c>
      <c r="U907" s="22">
        <v>0</v>
      </c>
      <c r="V907" s="22">
        <v>0</v>
      </c>
      <c r="W907" s="22">
        <v>0</v>
      </c>
      <c r="X907" s="22">
        <v>0</v>
      </c>
      <c r="Y907" s="22">
        <v>0</v>
      </c>
      <c r="Z907" s="22">
        <v>0</v>
      </c>
      <c r="AA907" s="22">
        <v>0</v>
      </c>
      <c r="AB907" s="22">
        <v>0</v>
      </c>
      <c r="AC907" s="22">
        <v>0</v>
      </c>
      <c r="AD907" s="22">
        <v>0</v>
      </c>
      <c r="AE907" s="22">
        <v>0</v>
      </c>
      <c r="AF907" s="22">
        <v>0</v>
      </c>
      <c r="AG907" s="22">
        <v>0</v>
      </c>
      <c r="AH907" s="22">
        <v>0</v>
      </c>
      <c r="AI907" s="22">
        <v>0</v>
      </c>
      <c r="AJ907" s="22">
        <v>0</v>
      </c>
      <c r="AK907" s="22">
        <v>0</v>
      </c>
      <c r="AL907" s="22">
        <v>0</v>
      </c>
      <c r="AM907" s="22">
        <v>0</v>
      </c>
    </row>
    <row r="908" spans="1:39" x14ac:dyDescent="0.25">
      <c r="A908" s="19" t="s">
        <v>324</v>
      </c>
      <c r="B908" s="29"/>
      <c r="C908" s="30">
        <v>41090</v>
      </c>
      <c r="D908" s="31"/>
      <c r="E908" s="1">
        <v>0</v>
      </c>
      <c r="F908" s="1">
        <v>0</v>
      </c>
      <c r="G908" s="22">
        <v>0</v>
      </c>
      <c r="H908" s="22">
        <v>0</v>
      </c>
      <c r="I908" s="22">
        <v>0</v>
      </c>
      <c r="J908" s="22">
        <v>0</v>
      </c>
      <c r="K908" s="22">
        <v>0</v>
      </c>
      <c r="L908" s="22">
        <v>0</v>
      </c>
      <c r="M908" s="22">
        <v>0</v>
      </c>
      <c r="N908" s="22">
        <v>0</v>
      </c>
      <c r="O908" s="22">
        <v>0</v>
      </c>
      <c r="P908" s="22">
        <v>0</v>
      </c>
      <c r="Q908" s="22">
        <v>0</v>
      </c>
      <c r="R908" s="22">
        <v>0</v>
      </c>
      <c r="S908" s="22">
        <v>0</v>
      </c>
      <c r="T908" s="22">
        <v>0</v>
      </c>
      <c r="U908" s="22">
        <v>0</v>
      </c>
      <c r="V908" s="22">
        <v>0</v>
      </c>
      <c r="W908" s="22">
        <v>0</v>
      </c>
      <c r="X908" s="22">
        <v>0</v>
      </c>
      <c r="Y908" s="22">
        <v>0</v>
      </c>
      <c r="Z908" s="22">
        <v>0</v>
      </c>
      <c r="AA908" s="22">
        <v>0</v>
      </c>
      <c r="AB908" s="22">
        <v>0</v>
      </c>
      <c r="AC908" s="22">
        <v>0</v>
      </c>
      <c r="AD908" s="22">
        <v>1</v>
      </c>
      <c r="AE908" s="22">
        <v>1</v>
      </c>
      <c r="AF908" s="22">
        <v>0</v>
      </c>
      <c r="AG908" s="22">
        <v>0</v>
      </c>
      <c r="AH908" s="22">
        <v>0</v>
      </c>
      <c r="AI908" s="22">
        <v>0</v>
      </c>
      <c r="AJ908" s="22">
        <v>1</v>
      </c>
      <c r="AK908" s="22">
        <v>1</v>
      </c>
      <c r="AL908" s="22">
        <v>0</v>
      </c>
      <c r="AM908" s="22">
        <v>0</v>
      </c>
    </row>
    <row r="909" spans="1:39" x14ac:dyDescent="0.25">
      <c r="A909" s="19" t="s">
        <v>324</v>
      </c>
      <c r="B909" s="29"/>
      <c r="C909" s="30">
        <v>41182</v>
      </c>
      <c r="D909" s="31"/>
      <c r="E909" s="1">
        <v>0</v>
      </c>
      <c r="F909" s="1">
        <v>0</v>
      </c>
      <c r="G909" s="22">
        <v>0</v>
      </c>
      <c r="H909" s="22">
        <v>0</v>
      </c>
      <c r="I909" s="22">
        <v>0</v>
      </c>
      <c r="J909" s="22">
        <v>0</v>
      </c>
      <c r="K909" s="22">
        <v>0</v>
      </c>
      <c r="L909" s="22">
        <v>0</v>
      </c>
      <c r="M909" s="22">
        <v>0</v>
      </c>
      <c r="N909" s="22">
        <v>0</v>
      </c>
      <c r="O909" s="22">
        <v>0</v>
      </c>
      <c r="P909" s="22">
        <v>0</v>
      </c>
      <c r="Q909" s="22">
        <v>0</v>
      </c>
      <c r="R909" s="22">
        <v>0</v>
      </c>
      <c r="S909" s="22">
        <v>0</v>
      </c>
      <c r="T909" s="22">
        <v>0</v>
      </c>
      <c r="U909" s="22">
        <v>0</v>
      </c>
      <c r="V909" s="22">
        <v>0</v>
      </c>
      <c r="W909" s="22">
        <v>0</v>
      </c>
      <c r="X909" s="22">
        <v>0</v>
      </c>
      <c r="Y909" s="22">
        <v>0</v>
      </c>
      <c r="Z909" s="22">
        <v>0</v>
      </c>
      <c r="AA909" s="22">
        <v>0</v>
      </c>
      <c r="AB909" s="22">
        <v>0</v>
      </c>
      <c r="AC909" s="1">
        <v>1</v>
      </c>
      <c r="AD909" s="1">
        <v>2</v>
      </c>
      <c r="AE909" s="1">
        <v>3</v>
      </c>
      <c r="AF909" s="1">
        <v>0</v>
      </c>
      <c r="AG909" s="1">
        <v>0</v>
      </c>
      <c r="AH909" s="1">
        <v>0</v>
      </c>
      <c r="AI909" s="1">
        <v>1</v>
      </c>
      <c r="AJ909" s="1">
        <v>2</v>
      </c>
      <c r="AK909" s="1">
        <v>3</v>
      </c>
      <c r="AL909" s="22">
        <v>0</v>
      </c>
      <c r="AM909" s="22">
        <v>0</v>
      </c>
    </row>
    <row r="910" spans="1:39" x14ac:dyDescent="0.25">
      <c r="A910" s="19" t="s">
        <v>324</v>
      </c>
      <c r="B910" s="29"/>
      <c r="C910" s="30">
        <v>41274</v>
      </c>
      <c r="D910" s="31"/>
      <c r="E910" s="22">
        <v>1</v>
      </c>
      <c r="F910" s="22">
        <v>0</v>
      </c>
      <c r="G910" s="22">
        <v>1</v>
      </c>
      <c r="H910" s="22">
        <v>0</v>
      </c>
      <c r="I910" s="22">
        <v>0</v>
      </c>
      <c r="J910" s="22">
        <v>0</v>
      </c>
      <c r="K910" s="22">
        <v>0</v>
      </c>
      <c r="L910" s="22">
        <v>0</v>
      </c>
      <c r="M910" s="22">
        <v>0</v>
      </c>
      <c r="N910" s="22">
        <v>0</v>
      </c>
      <c r="O910" s="22">
        <v>0</v>
      </c>
      <c r="P910" s="22">
        <v>0</v>
      </c>
      <c r="Q910" s="22">
        <v>0</v>
      </c>
      <c r="R910" s="22">
        <v>0</v>
      </c>
      <c r="S910" s="22">
        <v>0</v>
      </c>
      <c r="T910" s="22">
        <v>0</v>
      </c>
      <c r="U910" s="22">
        <v>0</v>
      </c>
      <c r="V910" s="22">
        <v>0</v>
      </c>
      <c r="W910" s="22">
        <v>0</v>
      </c>
      <c r="X910" s="22">
        <v>0</v>
      </c>
      <c r="Y910" s="22">
        <v>0</v>
      </c>
      <c r="Z910" s="22">
        <v>0</v>
      </c>
      <c r="AA910" s="22">
        <v>0</v>
      </c>
      <c r="AB910" s="22">
        <v>0</v>
      </c>
      <c r="AC910" s="22">
        <v>0</v>
      </c>
      <c r="AD910" s="22">
        <v>0</v>
      </c>
      <c r="AE910" s="22">
        <v>0</v>
      </c>
      <c r="AF910" s="22">
        <v>0</v>
      </c>
      <c r="AG910" s="22">
        <v>0</v>
      </c>
      <c r="AH910" s="22">
        <v>0</v>
      </c>
      <c r="AI910" s="22">
        <v>1</v>
      </c>
      <c r="AJ910" s="22">
        <v>0</v>
      </c>
      <c r="AK910" s="22">
        <v>1</v>
      </c>
      <c r="AL910" s="1"/>
      <c r="AM910" s="1"/>
    </row>
    <row r="911" spans="1:39" ht="16.5" thickBot="1" x14ac:dyDescent="0.3">
      <c r="A911" s="19" t="s">
        <v>324</v>
      </c>
      <c r="B911" s="32"/>
      <c r="C911" s="33"/>
      <c r="D911" s="34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</row>
    <row r="912" spans="1:39" ht="16.5" thickTop="1" x14ac:dyDescent="0.25">
      <c r="A912" s="19" t="s">
        <v>324</v>
      </c>
      <c r="B912" s="26">
        <v>2013</v>
      </c>
      <c r="C912" s="27"/>
      <c r="D912" s="28" t="s">
        <v>192</v>
      </c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</row>
    <row r="913" spans="1:39" x14ac:dyDescent="0.25">
      <c r="A913" s="19" t="s">
        <v>324</v>
      </c>
      <c r="B913" s="29"/>
      <c r="C913" s="30">
        <v>41364</v>
      </c>
      <c r="D913" s="31"/>
      <c r="E913" s="22">
        <v>0</v>
      </c>
      <c r="F913" s="22">
        <v>0</v>
      </c>
      <c r="G913" s="22">
        <v>0</v>
      </c>
      <c r="H913" s="22">
        <v>0</v>
      </c>
      <c r="I913" s="22">
        <v>0</v>
      </c>
      <c r="J913" s="22">
        <v>0</v>
      </c>
      <c r="K913" s="22">
        <v>0</v>
      </c>
      <c r="L913" s="22">
        <v>0</v>
      </c>
      <c r="M913" s="22">
        <v>0</v>
      </c>
      <c r="N913" s="22">
        <v>0</v>
      </c>
      <c r="O913" s="22">
        <v>0</v>
      </c>
      <c r="P913" s="22">
        <v>0</v>
      </c>
      <c r="Q913" s="22">
        <v>0</v>
      </c>
      <c r="R913" s="22">
        <v>0</v>
      </c>
      <c r="S913" s="22">
        <v>0</v>
      </c>
      <c r="T913" s="22">
        <v>0</v>
      </c>
      <c r="U913" s="22">
        <v>0</v>
      </c>
      <c r="V913" s="22">
        <v>0</v>
      </c>
      <c r="W913" s="22">
        <v>0</v>
      </c>
      <c r="X913" s="22">
        <v>0</v>
      </c>
      <c r="Y913" s="22">
        <v>0</v>
      </c>
      <c r="Z913" s="22">
        <v>0</v>
      </c>
      <c r="AA913" s="22">
        <v>0</v>
      </c>
      <c r="AB913" s="22">
        <v>0</v>
      </c>
      <c r="AC913" s="22">
        <v>0</v>
      </c>
      <c r="AD913" s="22">
        <v>1</v>
      </c>
      <c r="AE913" s="22">
        <v>1</v>
      </c>
      <c r="AF913" s="22">
        <v>0</v>
      </c>
      <c r="AG913" s="22">
        <v>0</v>
      </c>
      <c r="AH913" s="22">
        <v>0</v>
      </c>
      <c r="AI913" s="22">
        <v>0</v>
      </c>
      <c r="AJ913" s="22">
        <v>1</v>
      </c>
      <c r="AK913" s="22">
        <v>1</v>
      </c>
      <c r="AL913" s="22">
        <v>0</v>
      </c>
      <c r="AM913" s="22">
        <v>0</v>
      </c>
    </row>
    <row r="914" spans="1:39" x14ac:dyDescent="0.25">
      <c r="A914" s="19" t="s">
        <v>324</v>
      </c>
      <c r="B914" s="29"/>
      <c r="C914" s="30">
        <v>41455</v>
      </c>
      <c r="D914" s="31"/>
      <c r="E914" s="22">
        <v>0</v>
      </c>
      <c r="F914" s="22">
        <v>0</v>
      </c>
      <c r="G914" s="22">
        <v>0</v>
      </c>
      <c r="H914" s="22">
        <v>0</v>
      </c>
      <c r="I914" s="22">
        <v>0</v>
      </c>
      <c r="J914" s="22">
        <v>0</v>
      </c>
      <c r="K914" s="22">
        <v>0</v>
      </c>
      <c r="L914" s="22">
        <v>0</v>
      </c>
      <c r="M914" s="22">
        <v>0</v>
      </c>
      <c r="N914" s="22">
        <v>0</v>
      </c>
      <c r="O914" s="22">
        <v>0</v>
      </c>
      <c r="P914" s="22">
        <v>0</v>
      </c>
      <c r="Q914" s="22">
        <v>0</v>
      </c>
      <c r="R914" s="22">
        <v>0</v>
      </c>
      <c r="S914" s="22">
        <v>0</v>
      </c>
      <c r="T914" s="22">
        <v>0</v>
      </c>
      <c r="U914" s="22">
        <v>0</v>
      </c>
      <c r="V914" s="22">
        <v>0</v>
      </c>
      <c r="W914" s="22">
        <v>0</v>
      </c>
      <c r="X914" s="22">
        <v>0</v>
      </c>
      <c r="Y914" s="22">
        <v>0</v>
      </c>
      <c r="Z914" s="22">
        <v>0</v>
      </c>
      <c r="AA914" s="22">
        <v>0</v>
      </c>
      <c r="AB914" s="22">
        <v>0</v>
      </c>
      <c r="AC914" s="22">
        <v>0</v>
      </c>
      <c r="AD914" s="22">
        <v>0</v>
      </c>
      <c r="AE914" s="22">
        <v>0</v>
      </c>
      <c r="AF914" s="22">
        <v>0</v>
      </c>
      <c r="AG914" s="22">
        <v>0</v>
      </c>
      <c r="AH914" s="22">
        <v>0</v>
      </c>
      <c r="AI914" s="22">
        <v>0</v>
      </c>
      <c r="AJ914" s="22">
        <v>0</v>
      </c>
      <c r="AK914" s="22">
        <v>0</v>
      </c>
      <c r="AL914" s="22">
        <v>0</v>
      </c>
      <c r="AM914" s="22">
        <v>0</v>
      </c>
    </row>
    <row r="915" spans="1:39" x14ac:dyDescent="0.25">
      <c r="A915" s="19" t="s">
        <v>324</v>
      </c>
      <c r="B915" s="29"/>
      <c r="C915" s="30">
        <v>41547</v>
      </c>
      <c r="D915" s="31"/>
      <c r="E915" s="22">
        <v>0</v>
      </c>
      <c r="F915" s="22">
        <v>0</v>
      </c>
      <c r="G915" s="22">
        <v>0</v>
      </c>
      <c r="H915" s="22">
        <v>0</v>
      </c>
      <c r="I915" s="22">
        <v>0</v>
      </c>
      <c r="J915" s="22">
        <v>0</v>
      </c>
      <c r="K915" s="22">
        <v>0</v>
      </c>
      <c r="L915" s="22">
        <v>0</v>
      </c>
      <c r="M915" s="22">
        <v>0</v>
      </c>
      <c r="N915" s="22">
        <v>0</v>
      </c>
      <c r="O915" s="22">
        <v>0</v>
      </c>
      <c r="P915" s="22">
        <v>0</v>
      </c>
      <c r="Q915" s="22">
        <v>0</v>
      </c>
      <c r="R915" s="22">
        <v>0</v>
      </c>
      <c r="S915" s="22">
        <v>0</v>
      </c>
      <c r="T915" s="22">
        <v>0</v>
      </c>
      <c r="U915" s="22">
        <v>0</v>
      </c>
      <c r="V915" s="22">
        <v>0</v>
      </c>
      <c r="W915" s="22">
        <v>0</v>
      </c>
      <c r="X915" s="22">
        <v>0</v>
      </c>
      <c r="Y915" s="22">
        <v>0</v>
      </c>
      <c r="Z915" s="22">
        <v>0</v>
      </c>
      <c r="AA915" s="22">
        <v>0</v>
      </c>
      <c r="AB915" s="22">
        <v>0</v>
      </c>
      <c r="AC915" s="22">
        <v>0</v>
      </c>
      <c r="AD915" s="22">
        <v>0</v>
      </c>
      <c r="AE915" s="22">
        <v>0</v>
      </c>
      <c r="AF915" s="22">
        <v>0</v>
      </c>
      <c r="AG915" s="22">
        <v>0</v>
      </c>
      <c r="AH915" s="22">
        <v>0</v>
      </c>
      <c r="AI915" s="22">
        <v>0</v>
      </c>
      <c r="AJ915" s="22">
        <v>0</v>
      </c>
      <c r="AK915" s="22">
        <v>0</v>
      </c>
      <c r="AL915" s="1">
        <v>0</v>
      </c>
      <c r="AM915" s="1">
        <v>0</v>
      </c>
    </row>
    <row r="916" spans="1:39" x14ac:dyDescent="0.25">
      <c r="A916" s="19" t="s">
        <v>324</v>
      </c>
      <c r="B916" s="29"/>
      <c r="C916" s="30">
        <v>41639</v>
      </c>
      <c r="D916" s="31"/>
      <c r="E916" s="22">
        <v>1</v>
      </c>
      <c r="F916" s="22">
        <v>0</v>
      </c>
      <c r="G916" s="22">
        <v>1</v>
      </c>
      <c r="H916" s="22">
        <v>0</v>
      </c>
      <c r="I916" s="22">
        <v>0</v>
      </c>
      <c r="J916" s="22">
        <v>0</v>
      </c>
      <c r="K916" s="22">
        <v>0</v>
      </c>
      <c r="L916" s="22">
        <v>0</v>
      </c>
      <c r="M916" s="22">
        <v>0</v>
      </c>
      <c r="N916" s="22">
        <v>0</v>
      </c>
      <c r="O916" s="22">
        <v>0</v>
      </c>
      <c r="P916" s="22">
        <v>0</v>
      </c>
      <c r="Q916" s="22">
        <v>0</v>
      </c>
      <c r="R916" s="22">
        <v>0</v>
      </c>
      <c r="S916" s="22">
        <v>0</v>
      </c>
      <c r="T916" s="22">
        <v>0</v>
      </c>
      <c r="U916" s="22">
        <v>0</v>
      </c>
      <c r="V916" s="22">
        <v>0</v>
      </c>
      <c r="W916" s="22">
        <v>0</v>
      </c>
      <c r="X916" s="22">
        <v>0</v>
      </c>
      <c r="Y916" s="22">
        <v>0</v>
      </c>
      <c r="Z916" s="22">
        <v>0</v>
      </c>
      <c r="AA916" s="22">
        <v>0</v>
      </c>
      <c r="AB916" s="22">
        <v>0</v>
      </c>
      <c r="AC916" s="22">
        <v>0</v>
      </c>
      <c r="AD916" s="22">
        <v>0</v>
      </c>
      <c r="AE916" s="22">
        <v>0</v>
      </c>
      <c r="AF916" s="22">
        <v>0</v>
      </c>
      <c r="AG916" s="22">
        <v>0</v>
      </c>
      <c r="AH916" s="22">
        <v>0</v>
      </c>
      <c r="AI916" s="22">
        <v>1</v>
      </c>
      <c r="AJ916" s="22">
        <v>0</v>
      </c>
      <c r="AK916" s="22">
        <v>1</v>
      </c>
      <c r="AL916" s="22">
        <v>0</v>
      </c>
      <c r="AM916" s="22">
        <v>0</v>
      </c>
    </row>
    <row r="917" spans="1:39" x14ac:dyDescent="0.25">
      <c r="A917" s="19" t="s">
        <v>324</v>
      </c>
      <c r="B917" s="29">
        <v>2013</v>
      </c>
      <c r="C917" s="30"/>
      <c r="D917" s="31" t="s">
        <v>253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x14ac:dyDescent="0.25">
      <c r="A918" s="19" t="s">
        <v>324</v>
      </c>
      <c r="B918" s="29"/>
      <c r="C918" s="30">
        <v>41364</v>
      </c>
      <c r="D918" s="31"/>
      <c r="E918" s="1">
        <v>1</v>
      </c>
      <c r="F918" s="1">
        <v>0</v>
      </c>
      <c r="G918" s="22">
        <v>1</v>
      </c>
      <c r="H918" s="22">
        <v>0</v>
      </c>
      <c r="I918" s="22">
        <v>0</v>
      </c>
      <c r="J918" s="22">
        <v>0</v>
      </c>
      <c r="K918" s="22">
        <v>0</v>
      </c>
      <c r="L918" s="22">
        <v>0</v>
      </c>
      <c r="M918" s="22">
        <v>0</v>
      </c>
      <c r="N918" s="22">
        <v>0</v>
      </c>
      <c r="O918" s="22">
        <v>0</v>
      </c>
      <c r="P918" s="22">
        <v>0</v>
      </c>
      <c r="Q918" s="22">
        <v>0</v>
      </c>
      <c r="R918" s="22">
        <v>0</v>
      </c>
      <c r="S918" s="22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1</v>
      </c>
      <c r="AJ918" s="1">
        <v>0</v>
      </c>
      <c r="AK918" s="1">
        <v>1</v>
      </c>
      <c r="AL918" s="22">
        <v>0</v>
      </c>
      <c r="AM918" s="22">
        <v>0</v>
      </c>
    </row>
    <row r="919" spans="1:39" x14ac:dyDescent="0.25">
      <c r="A919" s="19" t="s">
        <v>324</v>
      </c>
      <c r="B919" s="29"/>
      <c r="C919" s="30">
        <v>41455</v>
      </c>
      <c r="D919" s="31"/>
      <c r="E919" s="1">
        <v>0</v>
      </c>
      <c r="F919" s="1">
        <v>0</v>
      </c>
      <c r="G919" s="22">
        <v>0</v>
      </c>
      <c r="H919" s="22">
        <v>0</v>
      </c>
      <c r="I919" s="22">
        <v>0</v>
      </c>
      <c r="J919" s="22">
        <v>0</v>
      </c>
      <c r="K919" s="22">
        <v>0</v>
      </c>
      <c r="L919" s="22">
        <v>0</v>
      </c>
      <c r="M919" s="22">
        <v>0</v>
      </c>
      <c r="N919" s="22">
        <v>0</v>
      </c>
      <c r="O919" s="22">
        <v>0</v>
      </c>
      <c r="P919" s="22">
        <v>0</v>
      </c>
      <c r="Q919" s="22">
        <v>0</v>
      </c>
      <c r="R919" s="22">
        <v>0</v>
      </c>
      <c r="S919" s="22">
        <v>0</v>
      </c>
      <c r="T919" s="22">
        <v>0</v>
      </c>
      <c r="U919" s="22">
        <v>0</v>
      </c>
      <c r="V919" s="22">
        <v>0</v>
      </c>
      <c r="W919" s="22">
        <v>0</v>
      </c>
      <c r="X919" s="22">
        <v>0</v>
      </c>
      <c r="Y919" s="22">
        <v>0</v>
      </c>
      <c r="Z919" s="22">
        <v>0</v>
      </c>
      <c r="AA919" s="22">
        <v>0</v>
      </c>
      <c r="AB919" s="22">
        <v>0</v>
      </c>
      <c r="AC919" s="22">
        <v>0</v>
      </c>
      <c r="AD919" s="22">
        <v>0</v>
      </c>
      <c r="AE919" s="22">
        <v>0</v>
      </c>
      <c r="AF919" s="22">
        <v>0</v>
      </c>
      <c r="AG919" s="22">
        <v>0</v>
      </c>
      <c r="AH919" s="22">
        <v>0</v>
      </c>
      <c r="AI919" s="22">
        <v>0</v>
      </c>
      <c r="AJ919" s="22">
        <v>0</v>
      </c>
      <c r="AK919" s="22">
        <v>0</v>
      </c>
      <c r="AL919" s="22">
        <v>0</v>
      </c>
      <c r="AM919" s="22">
        <v>0</v>
      </c>
    </row>
    <row r="920" spans="1:39" x14ac:dyDescent="0.25">
      <c r="A920" s="19" t="s">
        <v>324</v>
      </c>
      <c r="B920" s="29"/>
      <c r="C920" s="30">
        <v>41547</v>
      </c>
      <c r="D920" s="31"/>
      <c r="E920" s="22">
        <v>0</v>
      </c>
      <c r="F920" s="22">
        <v>0</v>
      </c>
      <c r="G920" s="22">
        <v>0</v>
      </c>
      <c r="H920" s="22">
        <v>0</v>
      </c>
      <c r="I920" s="22">
        <v>0</v>
      </c>
      <c r="J920" s="22">
        <v>0</v>
      </c>
      <c r="K920" s="22">
        <v>0</v>
      </c>
      <c r="L920" s="22">
        <v>0</v>
      </c>
      <c r="M920" s="22">
        <v>0</v>
      </c>
      <c r="N920" s="22">
        <v>0</v>
      </c>
      <c r="O920" s="22">
        <v>0</v>
      </c>
      <c r="P920" s="22">
        <v>0</v>
      </c>
      <c r="Q920" s="22">
        <v>0</v>
      </c>
      <c r="R920" s="22">
        <v>0</v>
      </c>
      <c r="S920" s="22">
        <v>0</v>
      </c>
      <c r="T920" s="22">
        <v>0</v>
      </c>
      <c r="U920" s="22">
        <v>0</v>
      </c>
      <c r="V920" s="22">
        <v>0</v>
      </c>
      <c r="W920" s="22">
        <v>0</v>
      </c>
      <c r="X920" s="22">
        <v>0</v>
      </c>
      <c r="Y920" s="22">
        <v>0</v>
      </c>
      <c r="Z920" s="22">
        <v>0</v>
      </c>
      <c r="AA920" s="22">
        <v>0</v>
      </c>
      <c r="AB920" s="22">
        <v>0</v>
      </c>
      <c r="AC920" s="1">
        <v>0</v>
      </c>
      <c r="AD920" s="1">
        <v>1</v>
      </c>
      <c r="AE920" s="1">
        <v>1</v>
      </c>
      <c r="AF920" s="22">
        <v>0</v>
      </c>
      <c r="AG920" s="22">
        <v>0</v>
      </c>
      <c r="AH920" s="22">
        <v>0</v>
      </c>
      <c r="AI920" s="1">
        <v>0</v>
      </c>
      <c r="AJ920" s="1">
        <v>1</v>
      </c>
      <c r="AK920" s="22">
        <v>1</v>
      </c>
      <c r="AL920" s="22">
        <v>0</v>
      </c>
      <c r="AM920" s="22">
        <v>0</v>
      </c>
    </row>
    <row r="921" spans="1:39" x14ac:dyDescent="0.25">
      <c r="A921" s="19" t="s">
        <v>324</v>
      </c>
      <c r="B921" s="29"/>
      <c r="C921" s="30">
        <v>41639</v>
      </c>
      <c r="D921" s="31"/>
      <c r="E921" s="22">
        <v>0</v>
      </c>
      <c r="F921" s="22">
        <v>0</v>
      </c>
      <c r="G921" s="22">
        <v>0</v>
      </c>
      <c r="H921" s="22">
        <v>0</v>
      </c>
      <c r="I921" s="22">
        <v>0</v>
      </c>
      <c r="J921" s="22">
        <v>0</v>
      </c>
      <c r="K921" s="22">
        <v>0</v>
      </c>
      <c r="L921" s="22">
        <v>0</v>
      </c>
      <c r="M921" s="22">
        <v>0</v>
      </c>
      <c r="N921" s="22">
        <v>0</v>
      </c>
      <c r="O921" s="22">
        <v>0</v>
      </c>
      <c r="P921" s="22">
        <v>0</v>
      </c>
      <c r="Q921" s="22">
        <v>0</v>
      </c>
      <c r="R921" s="22">
        <v>0</v>
      </c>
      <c r="S921" s="22">
        <v>0</v>
      </c>
      <c r="T921" s="22">
        <v>0</v>
      </c>
      <c r="U921" s="22">
        <v>0</v>
      </c>
      <c r="V921" s="22">
        <v>0</v>
      </c>
      <c r="W921" s="22">
        <v>0</v>
      </c>
      <c r="X921" s="22">
        <v>0</v>
      </c>
      <c r="Y921" s="22">
        <v>0</v>
      </c>
      <c r="Z921" s="22">
        <v>0</v>
      </c>
      <c r="AA921" s="22">
        <v>0</v>
      </c>
      <c r="AB921" s="22">
        <v>0</v>
      </c>
      <c r="AC921" s="22">
        <v>1</v>
      </c>
      <c r="AD921" s="22">
        <v>0</v>
      </c>
      <c r="AE921" s="22">
        <v>1</v>
      </c>
      <c r="AF921" s="22">
        <v>0</v>
      </c>
      <c r="AG921" s="22">
        <v>0</v>
      </c>
      <c r="AH921" s="22">
        <v>0</v>
      </c>
      <c r="AI921" s="22">
        <v>1</v>
      </c>
      <c r="AJ921" s="22">
        <v>0</v>
      </c>
      <c r="AK921" s="22">
        <v>1</v>
      </c>
      <c r="AL921" s="1"/>
      <c r="AM921" s="1"/>
    </row>
    <row r="922" spans="1:39" ht="16.5" thickBot="1" x14ac:dyDescent="0.3">
      <c r="A922" s="19" t="s">
        <v>324</v>
      </c>
      <c r="B922" s="32"/>
      <c r="C922" s="33"/>
      <c r="D922" s="34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</row>
    <row r="923" spans="1:39" ht="16.5" thickTop="1" x14ac:dyDescent="0.25">
      <c r="A923" s="19" t="s">
        <v>324</v>
      </c>
      <c r="B923" s="26">
        <v>2014</v>
      </c>
      <c r="C923" s="27"/>
      <c r="D923" s="28" t="s">
        <v>192</v>
      </c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</row>
    <row r="924" spans="1:39" x14ac:dyDescent="0.25">
      <c r="A924" s="19" t="s">
        <v>324</v>
      </c>
      <c r="B924" s="29"/>
      <c r="C924" s="30">
        <v>41729</v>
      </c>
      <c r="D924" s="31"/>
      <c r="E924" s="22">
        <v>0</v>
      </c>
      <c r="F924" s="22">
        <v>0</v>
      </c>
      <c r="G924" s="22">
        <v>0</v>
      </c>
      <c r="H924" s="22">
        <v>0</v>
      </c>
      <c r="I924" s="22">
        <v>0</v>
      </c>
      <c r="J924" s="22">
        <v>0</v>
      </c>
      <c r="K924" s="22">
        <v>0</v>
      </c>
      <c r="L924" s="22">
        <v>0</v>
      </c>
      <c r="M924" s="22">
        <v>0</v>
      </c>
      <c r="N924" s="22">
        <v>0</v>
      </c>
      <c r="O924" s="22">
        <v>0</v>
      </c>
      <c r="P924" s="22">
        <v>0</v>
      </c>
      <c r="Q924" s="22">
        <v>0</v>
      </c>
      <c r="R924" s="22">
        <v>0</v>
      </c>
      <c r="S924" s="22">
        <v>0</v>
      </c>
      <c r="T924" s="22">
        <v>0</v>
      </c>
      <c r="U924" s="22">
        <v>0</v>
      </c>
      <c r="V924" s="22">
        <v>0</v>
      </c>
      <c r="W924" s="22">
        <v>0</v>
      </c>
      <c r="X924" s="22">
        <v>0</v>
      </c>
      <c r="Y924" s="22">
        <v>0</v>
      </c>
      <c r="Z924" s="22">
        <v>0</v>
      </c>
      <c r="AA924" s="22">
        <v>0</v>
      </c>
      <c r="AB924" s="22">
        <v>0</v>
      </c>
      <c r="AC924" s="22">
        <v>0</v>
      </c>
      <c r="AD924" s="22">
        <v>0</v>
      </c>
      <c r="AE924" s="22">
        <v>0</v>
      </c>
      <c r="AF924" s="22">
        <v>0</v>
      </c>
      <c r="AG924" s="22">
        <v>0</v>
      </c>
      <c r="AH924" s="22">
        <v>0</v>
      </c>
      <c r="AI924" s="22">
        <v>0</v>
      </c>
      <c r="AJ924" s="22">
        <v>0</v>
      </c>
      <c r="AK924" s="22">
        <v>0</v>
      </c>
      <c r="AL924" s="22">
        <v>0</v>
      </c>
      <c r="AM924" s="22">
        <v>0</v>
      </c>
    </row>
    <row r="925" spans="1:39" x14ac:dyDescent="0.25">
      <c r="A925" s="19" t="s">
        <v>324</v>
      </c>
      <c r="B925" s="29"/>
      <c r="C925" s="30">
        <v>41820</v>
      </c>
      <c r="D925" s="31"/>
      <c r="E925" s="22">
        <v>0</v>
      </c>
      <c r="F925" s="22">
        <v>0</v>
      </c>
      <c r="G925" s="22">
        <v>0</v>
      </c>
      <c r="H925" s="22">
        <v>0</v>
      </c>
      <c r="I925" s="22">
        <v>0</v>
      </c>
      <c r="J925" s="22">
        <v>0</v>
      </c>
      <c r="K925" s="22">
        <v>0</v>
      </c>
      <c r="L925" s="22">
        <v>0</v>
      </c>
      <c r="M925" s="22">
        <v>0</v>
      </c>
      <c r="N925" s="22">
        <v>0</v>
      </c>
      <c r="O925" s="22">
        <v>0</v>
      </c>
      <c r="P925" s="22">
        <v>0</v>
      </c>
      <c r="Q925" s="22">
        <v>0</v>
      </c>
      <c r="R925" s="22">
        <v>0</v>
      </c>
      <c r="S925" s="22">
        <v>0</v>
      </c>
      <c r="T925" s="22">
        <v>0</v>
      </c>
      <c r="U925" s="22">
        <v>0</v>
      </c>
      <c r="V925" s="22">
        <v>0</v>
      </c>
      <c r="W925" s="22">
        <v>0</v>
      </c>
      <c r="X925" s="22">
        <v>0</v>
      </c>
      <c r="Y925" s="22">
        <v>0</v>
      </c>
      <c r="Z925" s="22">
        <v>0</v>
      </c>
      <c r="AA925" s="22">
        <v>0</v>
      </c>
      <c r="AB925" s="22">
        <v>0</v>
      </c>
      <c r="AC925" s="22">
        <v>0</v>
      </c>
      <c r="AD925" s="22">
        <v>0</v>
      </c>
      <c r="AE925" s="22">
        <v>0</v>
      </c>
      <c r="AF925" s="22">
        <v>0</v>
      </c>
      <c r="AG925" s="22">
        <v>0</v>
      </c>
      <c r="AH925" s="22">
        <v>0</v>
      </c>
      <c r="AI925" s="22">
        <v>0</v>
      </c>
      <c r="AJ925" s="22">
        <v>0</v>
      </c>
      <c r="AK925" s="22">
        <v>0</v>
      </c>
      <c r="AL925" s="22">
        <v>0</v>
      </c>
      <c r="AM925" s="22">
        <v>0</v>
      </c>
    </row>
    <row r="926" spans="1:39" x14ac:dyDescent="0.25">
      <c r="A926" s="19" t="s">
        <v>324</v>
      </c>
      <c r="B926" s="29"/>
      <c r="C926" s="30">
        <v>41912</v>
      </c>
      <c r="D926" s="31"/>
      <c r="E926" s="22">
        <v>0</v>
      </c>
      <c r="F926" s="22">
        <v>0</v>
      </c>
      <c r="G926" s="22">
        <v>0</v>
      </c>
      <c r="H926" s="22">
        <v>0</v>
      </c>
      <c r="I926" s="22">
        <v>0</v>
      </c>
      <c r="J926" s="22">
        <v>0</v>
      </c>
      <c r="K926" s="22">
        <v>0</v>
      </c>
      <c r="L926" s="22">
        <v>0</v>
      </c>
      <c r="M926" s="22">
        <v>0</v>
      </c>
      <c r="N926" s="22">
        <v>0</v>
      </c>
      <c r="O926" s="22">
        <v>0</v>
      </c>
      <c r="P926" s="22">
        <v>0</v>
      </c>
      <c r="Q926" s="22">
        <v>0</v>
      </c>
      <c r="R926" s="22">
        <v>0</v>
      </c>
      <c r="S926" s="22">
        <v>0</v>
      </c>
      <c r="T926" s="22">
        <v>0</v>
      </c>
      <c r="U926" s="22">
        <v>0</v>
      </c>
      <c r="V926" s="22">
        <v>0</v>
      </c>
      <c r="W926" s="22">
        <v>0</v>
      </c>
      <c r="X926" s="22">
        <v>0</v>
      </c>
      <c r="Y926" s="22">
        <v>0</v>
      </c>
      <c r="Z926" s="22">
        <v>0</v>
      </c>
      <c r="AA926" s="22">
        <v>0</v>
      </c>
      <c r="AB926" s="22">
        <v>0</v>
      </c>
      <c r="AC926" s="22">
        <v>0</v>
      </c>
      <c r="AD926" s="22">
        <v>0</v>
      </c>
      <c r="AE926" s="22">
        <v>0</v>
      </c>
      <c r="AF926" s="22">
        <v>0</v>
      </c>
      <c r="AG926" s="22">
        <v>0</v>
      </c>
      <c r="AH926" s="22">
        <v>0</v>
      </c>
      <c r="AI926" s="22">
        <v>0</v>
      </c>
      <c r="AJ926" s="22">
        <v>0</v>
      </c>
      <c r="AK926" s="22">
        <v>0</v>
      </c>
      <c r="AL926" s="22">
        <v>0</v>
      </c>
      <c r="AM926" s="22">
        <v>0</v>
      </c>
    </row>
    <row r="927" spans="1:39" x14ac:dyDescent="0.25">
      <c r="A927" s="19" t="s">
        <v>324</v>
      </c>
      <c r="B927" s="29"/>
      <c r="C927" s="30">
        <v>42004</v>
      </c>
      <c r="D927" s="31"/>
      <c r="E927" s="22">
        <v>0</v>
      </c>
      <c r="F927" s="22">
        <v>0</v>
      </c>
      <c r="G927" s="22">
        <v>0</v>
      </c>
      <c r="H927" s="22">
        <v>0</v>
      </c>
      <c r="I927" s="22">
        <v>0</v>
      </c>
      <c r="J927" s="22">
        <v>0</v>
      </c>
      <c r="K927" s="22">
        <v>0</v>
      </c>
      <c r="L927" s="22">
        <v>0</v>
      </c>
      <c r="M927" s="22">
        <v>0</v>
      </c>
      <c r="N927" s="22">
        <v>0</v>
      </c>
      <c r="O927" s="22">
        <v>0</v>
      </c>
      <c r="P927" s="22">
        <v>0</v>
      </c>
      <c r="Q927" s="22">
        <v>0</v>
      </c>
      <c r="R927" s="22">
        <v>0</v>
      </c>
      <c r="S927" s="22">
        <v>0</v>
      </c>
      <c r="T927" s="22">
        <v>0</v>
      </c>
      <c r="U927" s="22">
        <v>0</v>
      </c>
      <c r="V927" s="22">
        <v>0</v>
      </c>
      <c r="W927" s="22">
        <v>0</v>
      </c>
      <c r="X927" s="22">
        <v>0</v>
      </c>
      <c r="Y927" s="22">
        <v>0</v>
      </c>
      <c r="Z927" s="22">
        <v>0</v>
      </c>
      <c r="AA927" s="22">
        <v>0</v>
      </c>
      <c r="AB927" s="22">
        <v>0</v>
      </c>
      <c r="AC927" s="22">
        <v>0</v>
      </c>
      <c r="AD927" s="22">
        <v>0</v>
      </c>
      <c r="AE927" s="22">
        <v>0</v>
      </c>
      <c r="AF927" s="22">
        <v>0</v>
      </c>
      <c r="AG927" s="22">
        <v>0</v>
      </c>
      <c r="AH927" s="22">
        <v>0</v>
      </c>
      <c r="AI927" s="22">
        <v>0</v>
      </c>
      <c r="AJ927" s="22">
        <v>0</v>
      </c>
      <c r="AK927" s="22">
        <v>0</v>
      </c>
      <c r="AL927" s="22">
        <v>0</v>
      </c>
      <c r="AM927" s="22">
        <v>0</v>
      </c>
    </row>
    <row r="928" spans="1:39" x14ac:dyDescent="0.25">
      <c r="A928" s="19" t="s">
        <v>324</v>
      </c>
      <c r="B928" s="29">
        <v>2014</v>
      </c>
      <c r="C928" s="30"/>
      <c r="D928" s="31" t="s">
        <v>253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x14ac:dyDescent="0.25">
      <c r="A929" s="19" t="s">
        <v>324</v>
      </c>
      <c r="B929" s="29"/>
      <c r="C929" s="30">
        <v>41729</v>
      </c>
      <c r="D929" s="31"/>
      <c r="E929" s="1">
        <v>0</v>
      </c>
      <c r="F929" s="1">
        <v>0</v>
      </c>
      <c r="G929" s="22">
        <v>0</v>
      </c>
      <c r="H929" s="22">
        <v>0</v>
      </c>
      <c r="I929" s="22">
        <v>0</v>
      </c>
      <c r="J929" s="22">
        <v>0</v>
      </c>
      <c r="K929" s="22">
        <v>0</v>
      </c>
      <c r="L929" s="22">
        <v>0</v>
      </c>
      <c r="M929" s="22">
        <v>0</v>
      </c>
      <c r="N929" s="22">
        <v>0</v>
      </c>
      <c r="O929" s="22">
        <v>0</v>
      </c>
      <c r="P929" s="22">
        <v>0</v>
      </c>
      <c r="Q929" s="22">
        <v>0</v>
      </c>
      <c r="R929" s="22">
        <v>0</v>
      </c>
      <c r="S929" s="22">
        <v>0</v>
      </c>
      <c r="T929" s="22">
        <v>0</v>
      </c>
      <c r="U929" s="22">
        <v>0</v>
      </c>
      <c r="V929" s="22">
        <v>0</v>
      </c>
      <c r="W929" s="22">
        <v>0</v>
      </c>
      <c r="X929" s="22">
        <v>0</v>
      </c>
      <c r="Y929" s="22">
        <v>0</v>
      </c>
      <c r="Z929" s="22">
        <v>0</v>
      </c>
      <c r="AA929" s="22">
        <v>0</v>
      </c>
      <c r="AB929" s="22">
        <v>0</v>
      </c>
      <c r="AC929" s="22">
        <v>0</v>
      </c>
      <c r="AD929" s="22">
        <v>0</v>
      </c>
      <c r="AE929" s="22">
        <v>0</v>
      </c>
      <c r="AF929" s="22">
        <v>0</v>
      </c>
      <c r="AG929" s="22">
        <v>0</v>
      </c>
      <c r="AH929" s="22">
        <v>0</v>
      </c>
      <c r="AI929" s="22">
        <v>0</v>
      </c>
      <c r="AJ929" s="22">
        <v>0</v>
      </c>
      <c r="AK929" s="22">
        <v>0</v>
      </c>
      <c r="AL929" s="22">
        <v>0</v>
      </c>
      <c r="AM929" s="22">
        <v>0</v>
      </c>
    </row>
    <row r="930" spans="1:39" x14ac:dyDescent="0.25">
      <c r="A930" s="19" t="s">
        <v>324</v>
      </c>
      <c r="B930" s="29"/>
      <c r="C930" s="30">
        <v>41820</v>
      </c>
      <c r="D930" s="31"/>
      <c r="E930" s="1">
        <v>0</v>
      </c>
      <c r="F930" s="1">
        <v>0</v>
      </c>
      <c r="G930" s="22">
        <v>0</v>
      </c>
      <c r="H930" s="22">
        <v>0</v>
      </c>
      <c r="I930" s="22">
        <v>0</v>
      </c>
      <c r="J930" s="22">
        <v>0</v>
      </c>
      <c r="K930" s="22">
        <v>0</v>
      </c>
      <c r="L930" s="22">
        <v>0</v>
      </c>
      <c r="M930" s="22">
        <v>0</v>
      </c>
      <c r="N930" s="22">
        <v>0</v>
      </c>
      <c r="O930" s="22">
        <v>0</v>
      </c>
      <c r="P930" s="22">
        <v>0</v>
      </c>
      <c r="Q930" s="22">
        <v>0</v>
      </c>
      <c r="R930" s="22">
        <v>0</v>
      </c>
      <c r="S930" s="22">
        <v>0</v>
      </c>
      <c r="T930" s="22">
        <v>0</v>
      </c>
      <c r="U930" s="22">
        <v>0</v>
      </c>
      <c r="V930" s="22">
        <v>0</v>
      </c>
      <c r="W930" s="22">
        <v>0</v>
      </c>
      <c r="X930" s="22">
        <v>0</v>
      </c>
      <c r="Y930" s="22">
        <v>0</v>
      </c>
      <c r="Z930" s="22">
        <v>0</v>
      </c>
      <c r="AA930" s="22">
        <v>0</v>
      </c>
      <c r="AB930" s="22">
        <v>0</v>
      </c>
      <c r="AC930" s="22">
        <v>0</v>
      </c>
      <c r="AD930" s="22">
        <v>0</v>
      </c>
      <c r="AE930" s="22">
        <v>0</v>
      </c>
      <c r="AF930" s="22">
        <v>0</v>
      </c>
      <c r="AG930" s="22">
        <v>0</v>
      </c>
      <c r="AH930" s="22">
        <v>0</v>
      </c>
      <c r="AI930" s="22">
        <v>0</v>
      </c>
      <c r="AJ930" s="22">
        <v>0</v>
      </c>
      <c r="AK930" s="22">
        <v>0</v>
      </c>
      <c r="AL930" s="22">
        <v>0</v>
      </c>
      <c r="AM930" s="22">
        <v>0</v>
      </c>
    </row>
    <row r="931" spans="1:39" x14ac:dyDescent="0.25">
      <c r="A931" s="19" t="s">
        <v>324</v>
      </c>
      <c r="B931" s="29"/>
      <c r="C931" s="30">
        <v>41912</v>
      </c>
      <c r="D931" s="31"/>
      <c r="E931" s="1">
        <v>1</v>
      </c>
      <c r="F931" s="1">
        <v>0</v>
      </c>
      <c r="G931" s="22">
        <v>1</v>
      </c>
      <c r="H931" s="22">
        <v>0</v>
      </c>
      <c r="I931" s="22">
        <v>0</v>
      </c>
      <c r="J931" s="22">
        <v>0</v>
      </c>
      <c r="K931" s="22">
        <v>0</v>
      </c>
      <c r="L931" s="22">
        <v>0</v>
      </c>
      <c r="M931" s="22">
        <v>0</v>
      </c>
      <c r="N931" s="22">
        <v>0</v>
      </c>
      <c r="O931" s="22">
        <v>0</v>
      </c>
      <c r="P931" s="22">
        <v>0</v>
      </c>
      <c r="Q931" s="22">
        <v>0</v>
      </c>
      <c r="R931" s="22">
        <v>0</v>
      </c>
      <c r="S931" s="22">
        <v>0</v>
      </c>
      <c r="T931" s="22">
        <v>0</v>
      </c>
      <c r="U931" s="22">
        <v>0</v>
      </c>
      <c r="V931" s="22">
        <v>0</v>
      </c>
      <c r="W931" s="22">
        <v>0</v>
      </c>
      <c r="X931" s="22">
        <v>0</v>
      </c>
      <c r="Y931" s="22">
        <v>0</v>
      </c>
      <c r="Z931" s="22">
        <v>0</v>
      </c>
      <c r="AA931" s="22">
        <v>0</v>
      </c>
      <c r="AB931" s="22">
        <v>0</v>
      </c>
      <c r="AC931" s="22">
        <v>0</v>
      </c>
      <c r="AD931" s="22">
        <v>0</v>
      </c>
      <c r="AE931" s="22">
        <v>0</v>
      </c>
      <c r="AF931" s="22">
        <v>0</v>
      </c>
      <c r="AG931" s="22">
        <v>0</v>
      </c>
      <c r="AH931" s="22">
        <v>0</v>
      </c>
      <c r="AI931" s="22">
        <v>1</v>
      </c>
      <c r="AJ931" s="22">
        <v>0</v>
      </c>
      <c r="AK931" s="22">
        <v>1</v>
      </c>
      <c r="AL931" s="22">
        <v>0</v>
      </c>
      <c r="AM931" s="22">
        <v>0</v>
      </c>
    </row>
    <row r="932" spans="1:39" ht="16.5" thickBot="1" x14ac:dyDescent="0.3">
      <c r="A932" s="19" t="s">
        <v>324</v>
      </c>
      <c r="B932" s="35"/>
      <c r="C932" s="36">
        <v>42004</v>
      </c>
      <c r="D932" s="37"/>
      <c r="E932" s="38">
        <v>0</v>
      </c>
      <c r="F932" s="38">
        <v>0</v>
      </c>
      <c r="G932" s="38">
        <v>0</v>
      </c>
      <c r="H932" s="38">
        <v>0</v>
      </c>
      <c r="I932" s="38">
        <v>0</v>
      </c>
      <c r="J932" s="38">
        <v>0</v>
      </c>
      <c r="K932" s="38">
        <v>0</v>
      </c>
      <c r="L932" s="38">
        <v>0</v>
      </c>
      <c r="M932" s="38">
        <v>0</v>
      </c>
      <c r="N932" s="38">
        <v>0</v>
      </c>
      <c r="O932" s="38">
        <v>0</v>
      </c>
      <c r="P932" s="38">
        <v>0</v>
      </c>
      <c r="Q932" s="38">
        <v>0</v>
      </c>
      <c r="R932" s="38">
        <v>0</v>
      </c>
      <c r="S932" s="38">
        <v>0</v>
      </c>
      <c r="T932" s="38">
        <v>0</v>
      </c>
      <c r="U932" s="38">
        <v>0</v>
      </c>
      <c r="V932" s="38">
        <v>0</v>
      </c>
      <c r="W932" s="38">
        <v>0</v>
      </c>
      <c r="X932" s="38">
        <v>0</v>
      </c>
      <c r="Y932" s="38">
        <v>0</v>
      </c>
      <c r="Z932" s="38">
        <v>0</v>
      </c>
      <c r="AA932" s="38">
        <v>0</v>
      </c>
      <c r="AB932" s="38">
        <v>0</v>
      </c>
      <c r="AC932" s="38">
        <v>0</v>
      </c>
      <c r="AD932" s="38">
        <v>0</v>
      </c>
      <c r="AE932" s="38">
        <v>0</v>
      </c>
      <c r="AF932" s="38">
        <v>0</v>
      </c>
      <c r="AG932" s="38">
        <v>0</v>
      </c>
      <c r="AH932" s="38">
        <v>0</v>
      </c>
      <c r="AI932" s="38">
        <v>0</v>
      </c>
      <c r="AJ932" s="38">
        <v>0</v>
      </c>
      <c r="AK932" s="38">
        <v>0</v>
      </c>
      <c r="AL932" s="38">
        <v>0</v>
      </c>
      <c r="AM932" s="38">
        <v>0</v>
      </c>
    </row>
    <row r="933" spans="1:39" x14ac:dyDescent="0.25">
      <c r="A933" s="19" t="s">
        <v>332</v>
      </c>
      <c r="B933" s="26">
        <v>2012</v>
      </c>
      <c r="C933" s="27"/>
      <c r="D933" s="28" t="s">
        <v>192</v>
      </c>
      <c r="E933" s="26"/>
      <c r="F933" s="27"/>
      <c r="G933" s="27">
        <v>15</v>
      </c>
      <c r="H933" s="27"/>
      <c r="I933" s="27"/>
      <c r="J933" s="27">
        <v>0</v>
      </c>
      <c r="K933" s="27"/>
      <c r="L933" s="27"/>
      <c r="M933" s="27">
        <v>8</v>
      </c>
      <c r="N933" s="27"/>
      <c r="O933" s="27"/>
      <c r="P933" s="27">
        <v>77</v>
      </c>
      <c r="Q933" s="27"/>
      <c r="R933" s="27"/>
      <c r="S933" s="27">
        <v>0</v>
      </c>
      <c r="T933" s="27"/>
      <c r="U933" s="27"/>
      <c r="V933" s="27" t="s">
        <v>334</v>
      </c>
      <c r="W933" s="27"/>
      <c r="X933" s="27"/>
      <c r="Y933" s="27">
        <v>0</v>
      </c>
      <c r="Z933" s="27"/>
      <c r="AA933" s="27"/>
      <c r="AB933" s="27">
        <v>0</v>
      </c>
      <c r="AC933" s="27"/>
      <c r="AD933" s="27"/>
      <c r="AE933" s="27">
        <v>11</v>
      </c>
      <c r="AF933" s="27"/>
      <c r="AG933" s="27"/>
      <c r="AH933" s="27">
        <v>0</v>
      </c>
      <c r="AI933" s="27"/>
      <c r="AJ933" s="27"/>
      <c r="AK933" s="27">
        <v>112</v>
      </c>
      <c r="AL933" s="27"/>
      <c r="AM933" s="27"/>
    </row>
    <row r="934" spans="1:39" x14ac:dyDescent="0.25">
      <c r="A934" s="19" t="s">
        <v>332</v>
      </c>
      <c r="B934" s="29">
        <v>2012</v>
      </c>
      <c r="C934" s="30"/>
      <c r="D934" s="31" t="s">
        <v>253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ht="16.5" thickBot="1" x14ac:dyDescent="0.3">
      <c r="A935" s="19" t="s">
        <v>332</v>
      </c>
      <c r="B935" s="32"/>
      <c r="C935" s="33"/>
      <c r="D935" s="34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</row>
    <row r="936" spans="1:39" ht="16.5" thickTop="1" x14ac:dyDescent="0.25">
      <c r="A936" s="19" t="s">
        <v>332</v>
      </c>
      <c r="B936" s="26">
        <v>2013</v>
      </c>
      <c r="C936" s="27"/>
      <c r="D936" s="28" t="s">
        <v>192</v>
      </c>
      <c r="E936" s="27"/>
      <c r="F936" s="27"/>
      <c r="G936" s="27" t="s">
        <v>334</v>
      </c>
      <c r="H936" s="27"/>
      <c r="I936" s="27"/>
      <c r="J936" s="27">
        <v>0</v>
      </c>
      <c r="K936" s="27"/>
      <c r="L936" s="27"/>
      <c r="M936" s="27" t="s">
        <v>334</v>
      </c>
      <c r="N936" s="27"/>
      <c r="O936" s="27"/>
      <c r="P936" s="27">
        <v>56</v>
      </c>
      <c r="Q936" s="27"/>
      <c r="R936" s="27"/>
      <c r="S936" s="27">
        <v>0</v>
      </c>
      <c r="T936" s="27"/>
      <c r="U936" s="27"/>
      <c r="V936" s="27">
        <v>8</v>
      </c>
      <c r="W936" s="27"/>
      <c r="X936" s="27"/>
      <c r="Y936" s="27">
        <v>0</v>
      </c>
      <c r="Z936" s="27"/>
      <c r="AA936" s="27"/>
      <c r="AB936" s="27">
        <v>0</v>
      </c>
      <c r="AC936" s="27"/>
      <c r="AD936" s="27"/>
      <c r="AE936" s="27">
        <v>7</v>
      </c>
      <c r="AF936" s="27"/>
      <c r="AG936" s="27"/>
      <c r="AH936" s="27">
        <v>0</v>
      </c>
      <c r="AI936" s="27"/>
      <c r="AJ936" s="27"/>
      <c r="AK936" s="27">
        <v>75</v>
      </c>
      <c r="AL936" s="27"/>
      <c r="AM936" s="27"/>
    </row>
    <row r="937" spans="1:39" x14ac:dyDescent="0.25">
      <c r="A937" s="19" t="s">
        <v>332</v>
      </c>
      <c r="B937" s="29">
        <v>2013</v>
      </c>
      <c r="C937" s="30"/>
      <c r="D937" s="31" t="s">
        <v>253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ht="16.5" thickBot="1" x14ac:dyDescent="0.3">
      <c r="A938" s="19" t="s">
        <v>332</v>
      </c>
      <c r="B938" s="32"/>
      <c r="C938" s="33"/>
      <c r="D938" s="34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</row>
    <row r="939" spans="1:39" ht="16.5" thickTop="1" x14ac:dyDescent="0.25">
      <c r="A939" s="19" t="s">
        <v>332</v>
      </c>
      <c r="B939" s="26">
        <v>2014</v>
      </c>
      <c r="C939" s="27"/>
      <c r="D939" s="28" t="s">
        <v>192</v>
      </c>
      <c r="E939" s="27"/>
      <c r="F939" s="27"/>
      <c r="G939" s="27">
        <v>0</v>
      </c>
      <c r="H939" s="27"/>
      <c r="I939" s="27"/>
      <c r="J939" s="27">
        <v>0</v>
      </c>
      <c r="K939" s="27"/>
      <c r="L939" s="27"/>
      <c r="M939" s="27">
        <v>0</v>
      </c>
      <c r="N939" s="27"/>
      <c r="O939" s="27"/>
      <c r="P939" s="27">
        <v>49</v>
      </c>
      <c r="Q939" s="27"/>
      <c r="R939" s="27"/>
      <c r="S939" s="27">
        <v>0</v>
      </c>
      <c r="T939" s="27"/>
      <c r="U939" s="27"/>
      <c r="V939" s="27" t="s">
        <v>334</v>
      </c>
      <c r="W939" s="27"/>
      <c r="X939" s="27"/>
      <c r="Y939" s="27">
        <v>0</v>
      </c>
      <c r="Z939" s="27"/>
      <c r="AA939" s="27"/>
      <c r="AB939" s="27">
        <v>0</v>
      </c>
      <c r="AC939" s="27"/>
      <c r="AD939" s="27"/>
      <c r="AE939" s="27">
        <v>6</v>
      </c>
      <c r="AF939" s="27"/>
      <c r="AG939" s="27"/>
      <c r="AH939" s="27"/>
      <c r="AI939" s="27"/>
      <c r="AJ939" s="27"/>
      <c r="AK939" s="27">
        <v>56</v>
      </c>
      <c r="AL939" s="27"/>
      <c r="AM939" s="27"/>
    </row>
    <row r="940" spans="1:39" ht="16.5" thickBot="1" x14ac:dyDescent="0.3">
      <c r="A940" s="19" t="s">
        <v>332</v>
      </c>
      <c r="B940" s="29">
        <v>2014</v>
      </c>
      <c r="C940" s="30"/>
      <c r="D940" s="31" t="s">
        <v>253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x14ac:dyDescent="0.25">
      <c r="A941" s="19" t="s">
        <v>336</v>
      </c>
      <c r="B941" s="26">
        <v>2012</v>
      </c>
      <c r="C941" s="27"/>
      <c r="D941" s="28" t="s">
        <v>192</v>
      </c>
      <c r="E941" s="26"/>
      <c r="F941" s="27"/>
      <c r="G941" s="27"/>
      <c r="H941" s="27"/>
      <c r="I941" s="27"/>
      <c r="J941" s="27"/>
      <c r="K941" s="27"/>
      <c r="L941" s="27"/>
      <c r="M941" s="27"/>
      <c r="N941" s="27"/>
      <c r="O941" s="27">
        <v>2</v>
      </c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</row>
    <row r="942" spans="1:39" x14ac:dyDescent="0.25">
      <c r="A942" s="19" t="s">
        <v>336</v>
      </c>
      <c r="B942" s="29"/>
      <c r="C942" s="30">
        <v>40999</v>
      </c>
      <c r="D942" s="31"/>
      <c r="E942" s="29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x14ac:dyDescent="0.25">
      <c r="A943" s="19" t="s">
        <v>336</v>
      </c>
      <c r="B943" s="29"/>
      <c r="C943" s="30">
        <v>41090</v>
      </c>
      <c r="D943" s="31"/>
      <c r="E943" s="29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x14ac:dyDescent="0.25">
      <c r="A944" s="19" t="s">
        <v>336</v>
      </c>
      <c r="B944" s="29"/>
      <c r="C944" s="30">
        <v>41182</v>
      </c>
      <c r="D944" s="31"/>
      <c r="E944" s="29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x14ac:dyDescent="0.25">
      <c r="A945" s="19" t="s">
        <v>336</v>
      </c>
      <c r="B945" s="29"/>
      <c r="C945" s="30">
        <v>41274</v>
      </c>
      <c r="D945" s="31"/>
      <c r="E945" s="29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x14ac:dyDescent="0.25">
      <c r="A946" s="19" t="s">
        <v>336</v>
      </c>
      <c r="B946" s="29">
        <v>2012</v>
      </c>
      <c r="C946" s="30"/>
      <c r="D946" s="31" t="s">
        <v>253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>
        <v>25</v>
      </c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x14ac:dyDescent="0.25">
      <c r="A947" s="19" t="s">
        <v>336</v>
      </c>
      <c r="B947" s="29"/>
      <c r="C947" s="30">
        <v>40999</v>
      </c>
      <c r="D947" s="3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x14ac:dyDescent="0.25">
      <c r="A948" s="19" t="s">
        <v>336</v>
      </c>
      <c r="B948" s="29"/>
      <c r="C948" s="30">
        <v>41090</v>
      </c>
      <c r="D948" s="3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x14ac:dyDescent="0.25">
      <c r="A949" s="19" t="s">
        <v>336</v>
      </c>
      <c r="B949" s="29"/>
      <c r="C949" s="30">
        <v>41182</v>
      </c>
      <c r="D949" s="3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x14ac:dyDescent="0.25">
      <c r="A950" s="19" t="s">
        <v>336</v>
      </c>
      <c r="B950" s="29"/>
      <c r="C950" s="30">
        <v>41274</v>
      </c>
      <c r="D950" s="3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ht="16.5" thickBot="1" x14ac:dyDescent="0.3">
      <c r="A951" s="19" t="s">
        <v>336</v>
      </c>
      <c r="B951" s="32"/>
      <c r="C951" s="33"/>
      <c r="D951" s="34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</row>
    <row r="952" spans="1:39" ht="16.5" thickTop="1" x14ac:dyDescent="0.25">
      <c r="A952" s="19" t="s">
        <v>336</v>
      </c>
      <c r="B952" s="26">
        <v>2013</v>
      </c>
      <c r="C952" s="27"/>
      <c r="D952" s="28" t="s">
        <v>192</v>
      </c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>
        <v>8</v>
      </c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</row>
    <row r="953" spans="1:39" x14ac:dyDescent="0.25">
      <c r="A953" s="19" t="s">
        <v>336</v>
      </c>
      <c r="B953" s="29"/>
      <c r="C953" s="30">
        <v>41364</v>
      </c>
      <c r="D953" s="3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x14ac:dyDescent="0.25">
      <c r="A954" s="19" t="s">
        <v>336</v>
      </c>
      <c r="B954" s="29"/>
      <c r="C954" s="30">
        <v>41455</v>
      </c>
      <c r="D954" s="3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x14ac:dyDescent="0.25">
      <c r="A955" s="19" t="s">
        <v>336</v>
      </c>
      <c r="B955" s="29"/>
      <c r="C955" s="30">
        <v>41547</v>
      </c>
      <c r="D955" s="3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x14ac:dyDescent="0.25">
      <c r="A956" s="19" t="s">
        <v>336</v>
      </c>
      <c r="B956" s="29"/>
      <c r="C956" s="30">
        <v>41639</v>
      </c>
      <c r="D956" s="3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x14ac:dyDescent="0.25">
      <c r="A957" s="19" t="s">
        <v>336</v>
      </c>
      <c r="B957" s="29">
        <v>2013</v>
      </c>
      <c r="C957" s="30"/>
      <c r="D957" s="31" t="s">
        <v>253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>
        <v>53</v>
      </c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x14ac:dyDescent="0.25">
      <c r="A958" s="19" t="s">
        <v>336</v>
      </c>
      <c r="B958" s="29"/>
      <c r="C958" s="30">
        <v>41364</v>
      </c>
      <c r="D958" s="3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x14ac:dyDescent="0.25">
      <c r="A959" s="19" t="s">
        <v>336</v>
      </c>
      <c r="B959" s="29"/>
      <c r="C959" s="30">
        <v>41455</v>
      </c>
      <c r="D959" s="3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x14ac:dyDescent="0.25">
      <c r="A960" s="19" t="s">
        <v>336</v>
      </c>
      <c r="B960" s="29"/>
      <c r="C960" s="30">
        <v>41547</v>
      </c>
      <c r="D960" s="3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x14ac:dyDescent="0.25">
      <c r="A961" s="19" t="s">
        <v>336</v>
      </c>
      <c r="B961" s="29"/>
      <c r="C961" s="30">
        <v>41639</v>
      </c>
      <c r="D961" s="3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ht="16.5" thickBot="1" x14ac:dyDescent="0.3">
      <c r="A962" s="19" t="s">
        <v>336</v>
      </c>
      <c r="B962" s="32"/>
      <c r="C962" s="33"/>
      <c r="D962" s="34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</row>
    <row r="963" spans="1:39" ht="16.5" thickTop="1" x14ac:dyDescent="0.25">
      <c r="A963" s="19" t="s">
        <v>336</v>
      </c>
      <c r="B963" s="26">
        <v>2014</v>
      </c>
      <c r="C963" s="27"/>
      <c r="D963" s="28" t="s">
        <v>192</v>
      </c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>
        <v>24</v>
      </c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</row>
    <row r="964" spans="1:39" x14ac:dyDescent="0.25">
      <c r="A964" s="19" t="s">
        <v>336</v>
      </c>
      <c r="B964" s="29"/>
      <c r="C964" s="30">
        <v>41729</v>
      </c>
      <c r="D964" s="3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x14ac:dyDescent="0.25">
      <c r="A965" s="19" t="s">
        <v>336</v>
      </c>
      <c r="B965" s="29"/>
      <c r="C965" s="30">
        <v>41820</v>
      </c>
      <c r="D965" s="3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x14ac:dyDescent="0.25">
      <c r="A966" s="19" t="s">
        <v>336</v>
      </c>
      <c r="B966" s="29"/>
      <c r="C966" s="30">
        <v>41912</v>
      </c>
      <c r="D966" s="3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x14ac:dyDescent="0.25">
      <c r="A967" s="19" t="s">
        <v>336</v>
      </c>
      <c r="B967" s="29"/>
      <c r="C967" s="30">
        <v>42004</v>
      </c>
      <c r="D967" s="3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x14ac:dyDescent="0.25">
      <c r="A968" s="19" t="s">
        <v>336</v>
      </c>
      <c r="B968" s="29">
        <v>2014</v>
      </c>
      <c r="C968" s="30"/>
      <c r="D968" s="31" t="s">
        <v>253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>
        <v>42</v>
      </c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x14ac:dyDescent="0.25">
      <c r="A969" s="19" t="s">
        <v>336</v>
      </c>
      <c r="B969" s="29"/>
      <c r="C969" s="30">
        <v>41729</v>
      </c>
      <c r="D969" s="3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x14ac:dyDescent="0.25">
      <c r="A970" s="19" t="s">
        <v>336</v>
      </c>
      <c r="B970" s="29"/>
      <c r="C970" s="30">
        <v>41820</v>
      </c>
      <c r="D970" s="3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x14ac:dyDescent="0.25">
      <c r="A971" s="19" t="s">
        <v>336</v>
      </c>
      <c r="B971" s="29"/>
      <c r="C971" s="30">
        <v>41912</v>
      </c>
      <c r="D971" s="3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ht="16.5" thickBot="1" x14ac:dyDescent="0.3">
      <c r="A972" s="19" t="s">
        <v>336</v>
      </c>
      <c r="B972" s="35"/>
      <c r="C972" s="36">
        <v>42004</v>
      </c>
      <c r="D972" s="37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</row>
    <row r="973" spans="1:39" x14ac:dyDescent="0.25">
      <c r="A973" s="19" t="s">
        <v>346</v>
      </c>
      <c r="B973" s="26">
        <v>2012</v>
      </c>
      <c r="C973" s="27"/>
      <c r="D973" s="28" t="s">
        <v>192</v>
      </c>
      <c r="E973" s="26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</row>
    <row r="974" spans="1:39" x14ac:dyDescent="0.25">
      <c r="A974" s="19" t="s">
        <v>346</v>
      </c>
      <c r="B974" s="29"/>
      <c r="C974" s="30">
        <v>40999</v>
      </c>
      <c r="D974" s="31"/>
      <c r="E974" s="29"/>
      <c r="F974" s="1"/>
      <c r="G974" s="1"/>
      <c r="H974" s="1"/>
      <c r="I974" s="1"/>
      <c r="J974" s="1"/>
      <c r="K974" s="1"/>
      <c r="L974" s="1"/>
      <c r="M974" s="1"/>
      <c r="N974" s="1">
        <v>0</v>
      </c>
      <c r="O974" s="1">
        <v>0</v>
      </c>
      <c r="P974" s="1">
        <v>0</v>
      </c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>
        <v>0</v>
      </c>
      <c r="AJ974" s="1">
        <v>0</v>
      </c>
      <c r="AK974" s="1">
        <v>0</v>
      </c>
      <c r="AL974" s="1"/>
      <c r="AM974" s="1"/>
    </row>
    <row r="975" spans="1:39" x14ac:dyDescent="0.25">
      <c r="A975" s="19" t="s">
        <v>346</v>
      </c>
      <c r="B975" s="29"/>
      <c r="C975" s="30">
        <v>41090</v>
      </c>
      <c r="D975" s="31"/>
      <c r="E975" s="29"/>
      <c r="F975" s="1"/>
      <c r="G975" s="1"/>
      <c r="H975" s="1"/>
      <c r="I975" s="1"/>
      <c r="J975" s="1"/>
      <c r="K975" s="1"/>
      <c r="L975" s="1"/>
      <c r="M975" s="1"/>
      <c r="N975" s="1" t="s">
        <v>347</v>
      </c>
      <c r="O975" s="1">
        <v>0</v>
      </c>
      <c r="P975" s="1" t="s">
        <v>347</v>
      </c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 t="s">
        <v>347</v>
      </c>
      <c r="AJ975" s="1">
        <v>0</v>
      </c>
      <c r="AK975" s="1" t="s">
        <v>347</v>
      </c>
      <c r="AL975" s="1"/>
      <c r="AM975" s="1"/>
    </row>
    <row r="976" spans="1:39" x14ac:dyDescent="0.25">
      <c r="A976" s="19" t="s">
        <v>346</v>
      </c>
      <c r="B976" s="29"/>
      <c r="C976" s="30">
        <v>41182</v>
      </c>
      <c r="D976" s="31"/>
      <c r="E976" s="29"/>
      <c r="F976" s="1"/>
      <c r="G976" s="1"/>
      <c r="H976" s="1"/>
      <c r="I976" s="1"/>
      <c r="J976" s="1"/>
      <c r="K976" s="1"/>
      <c r="L976" s="1"/>
      <c r="M976" s="1"/>
      <c r="N976" s="1" t="s">
        <v>347</v>
      </c>
      <c r="O976" s="1">
        <v>0</v>
      </c>
      <c r="P976" s="1" t="s">
        <v>347</v>
      </c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 t="s">
        <v>347</v>
      </c>
      <c r="AJ976" s="1">
        <v>0</v>
      </c>
      <c r="AK976" s="1" t="s">
        <v>347</v>
      </c>
      <c r="AL976" s="1"/>
      <c r="AM976" s="1"/>
    </row>
    <row r="977" spans="1:39" x14ac:dyDescent="0.25">
      <c r="A977" s="19" t="s">
        <v>346</v>
      </c>
      <c r="B977" s="29"/>
      <c r="C977" s="30">
        <v>41274</v>
      </c>
      <c r="D977" s="31"/>
      <c r="E977" s="29"/>
      <c r="F977" s="1"/>
      <c r="G977" s="1"/>
      <c r="H977" s="1"/>
      <c r="I977" s="1"/>
      <c r="J977" s="1"/>
      <c r="K977" s="1"/>
      <c r="L977" s="1"/>
      <c r="M977" s="1"/>
      <c r="N977" s="22" t="s">
        <v>347</v>
      </c>
      <c r="O977" s="22">
        <v>0</v>
      </c>
      <c r="P977" s="22" t="s">
        <v>347</v>
      </c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22" t="s">
        <v>347</v>
      </c>
      <c r="AJ977" s="22">
        <v>0</v>
      </c>
      <c r="AK977" s="22" t="s">
        <v>347</v>
      </c>
      <c r="AL977" s="1"/>
      <c r="AM977" s="1"/>
    </row>
    <row r="978" spans="1:39" x14ac:dyDescent="0.25">
      <c r="A978" s="19" t="s">
        <v>346</v>
      </c>
      <c r="B978" s="29">
        <v>2012</v>
      </c>
      <c r="C978" s="30"/>
      <c r="D978" s="31" t="s">
        <v>253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x14ac:dyDescent="0.25">
      <c r="A979" s="19" t="s">
        <v>346</v>
      </c>
      <c r="B979" s="29"/>
      <c r="C979" s="30">
        <v>40999</v>
      </c>
      <c r="D979" s="31"/>
      <c r="E979" s="1"/>
      <c r="F979" s="1"/>
      <c r="G979" s="1"/>
      <c r="H979" s="1"/>
      <c r="I979" s="1"/>
      <c r="J979" s="1"/>
      <c r="K979" s="1"/>
      <c r="L979" s="1"/>
      <c r="M979" s="1"/>
      <c r="N979" s="1">
        <v>20</v>
      </c>
      <c r="O979" s="1" t="s">
        <v>347</v>
      </c>
      <c r="P979" s="1">
        <v>25</v>
      </c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>
        <v>20</v>
      </c>
      <c r="AJ979" s="1" t="s">
        <v>347</v>
      </c>
      <c r="AK979" s="1">
        <v>25</v>
      </c>
      <c r="AL979" s="1"/>
      <c r="AM979" s="1"/>
    </row>
    <row r="980" spans="1:39" x14ac:dyDescent="0.25">
      <c r="A980" s="19" t="s">
        <v>346</v>
      </c>
      <c r="B980" s="29"/>
      <c r="C980" s="30">
        <v>41090</v>
      </c>
      <c r="D980" s="31"/>
      <c r="E980" s="1"/>
      <c r="F980" s="1"/>
      <c r="G980" s="1"/>
      <c r="H980" s="1"/>
      <c r="I980" s="1"/>
      <c r="J980" s="1"/>
      <c r="K980" s="1"/>
      <c r="L980" s="1"/>
      <c r="M980" s="1"/>
      <c r="N980" s="1">
        <v>10</v>
      </c>
      <c r="O980" s="1">
        <v>17</v>
      </c>
      <c r="P980" s="1">
        <v>27</v>
      </c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>
        <v>10</v>
      </c>
      <c r="AJ980" s="1">
        <v>17</v>
      </c>
      <c r="AK980" s="1">
        <v>27</v>
      </c>
      <c r="AL980" s="1"/>
      <c r="AM980" s="1"/>
    </row>
    <row r="981" spans="1:39" x14ac:dyDescent="0.25">
      <c r="A981" s="19" t="s">
        <v>346</v>
      </c>
      <c r="B981" s="29"/>
      <c r="C981" s="30">
        <v>41182</v>
      </c>
      <c r="D981" s="31"/>
      <c r="E981" s="1"/>
      <c r="F981" s="1"/>
      <c r="G981" s="1"/>
      <c r="H981" s="1"/>
      <c r="I981" s="1"/>
      <c r="J981" s="1"/>
      <c r="K981" s="1"/>
      <c r="L981" s="1"/>
      <c r="M981" s="1"/>
      <c r="N981" s="1">
        <v>17</v>
      </c>
      <c r="O981" s="1">
        <v>11</v>
      </c>
      <c r="P981" s="1">
        <v>28</v>
      </c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>
        <v>17</v>
      </c>
      <c r="AJ981" s="1">
        <v>11</v>
      </c>
      <c r="AK981" s="1">
        <v>28</v>
      </c>
      <c r="AL981" s="1"/>
      <c r="AM981" s="1"/>
    </row>
    <row r="982" spans="1:39" x14ac:dyDescent="0.25">
      <c r="A982" s="19" t="s">
        <v>346</v>
      </c>
      <c r="B982" s="29"/>
      <c r="C982" s="30">
        <v>41274</v>
      </c>
      <c r="D982" s="31"/>
      <c r="E982" s="1"/>
      <c r="F982" s="1"/>
      <c r="G982" s="1"/>
      <c r="H982" s="1"/>
      <c r="I982" s="1"/>
      <c r="J982" s="1"/>
      <c r="K982" s="1"/>
      <c r="L982" s="1"/>
      <c r="M982" s="1"/>
      <c r="N982" s="22">
        <v>15</v>
      </c>
      <c r="O982" s="22" t="s">
        <v>347</v>
      </c>
      <c r="P982" s="22">
        <v>20</v>
      </c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22">
        <v>15</v>
      </c>
      <c r="AJ982" s="22" t="s">
        <v>347</v>
      </c>
      <c r="AK982" s="22">
        <v>20</v>
      </c>
      <c r="AL982" s="1"/>
      <c r="AM982" s="1"/>
    </row>
    <row r="983" spans="1:39" ht="16.5" thickBot="1" x14ac:dyDescent="0.3">
      <c r="A983" s="19" t="s">
        <v>346</v>
      </c>
      <c r="B983" s="32"/>
      <c r="C983" s="33"/>
      <c r="D983" s="34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</row>
    <row r="984" spans="1:39" ht="16.5" thickTop="1" x14ac:dyDescent="0.25">
      <c r="A984" s="19" t="s">
        <v>346</v>
      </c>
      <c r="B984" s="26">
        <v>2013</v>
      </c>
      <c r="C984" s="27"/>
      <c r="D984" s="28" t="s">
        <v>192</v>
      </c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</row>
    <row r="985" spans="1:39" x14ac:dyDescent="0.25">
      <c r="A985" s="19" t="s">
        <v>346</v>
      </c>
      <c r="B985" s="29"/>
      <c r="C985" s="30">
        <v>41364</v>
      </c>
      <c r="D985" s="31"/>
      <c r="E985" s="1"/>
      <c r="F985" s="1"/>
      <c r="G985" s="1"/>
      <c r="H985" s="1"/>
      <c r="I985" s="1"/>
      <c r="J985" s="1"/>
      <c r="K985" s="1"/>
      <c r="L985" s="1"/>
      <c r="M985" s="1"/>
      <c r="N985" s="22" t="s">
        <v>347</v>
      </c>
      <c r="O985" s="22">
        <v>0</v>
      </c>
      <c r="P985" s="22" t="s">
        <v>347</v>
      </c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22" t="s">
        <v>347</v>
      </c>
      <c r="AJ985" s="22">
        <v>0</v>
      </c>
      <c r="AK985" s="22" t="s">
        <v>347</v>
      </c>
      <c r="AL985" s="22">
        <v>0</v>
      </c>
      <c r="AM985" s="22">
        <v>0</v>
      </c>
    </row>
    <row r="986" spans="1:39" x14ac:dyDescent="0.25">
      <c r="A986" s="19" t="s">
        <v>346</v>
      </c>
      <c r="B986" s="29"/>
      <c r="C986" s="30">
        <v>41455</v>
      </c>
      <c r="D986" s="31"/>
      <c r="E986" s="1"/>
      <c r="F986" s="1"/>
      <c r="G986" s="1"/>
      <c r="H986" s="1"/>
      <c r="I986" s="1"/>
      <c r="J986" s="1"/>
      <c r="K986" s="1"/>
      <c r="L986" s="1"/>
      <c r="M986" s="1"/>
      <c r="N986" s="22" t="s">
        <v>347</v>
      </c>
      <c r="O986" s="22">
        <v>0</v>
      </c>
      <c r="P986" s="22" t="s">
        <v>347</v>
      </c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22" t="s">
        <v>347</v>
      </c>
      <c r="AJ986" s="22">
        <v>0</v>
      </c>
      <c r="AK986" s="22" t="s">
        <v>347</v>
      </c>
      <c r="AL986" s="22">
        <v>0</v>
      </c>
      <c r="AM986" s="22">
        <v>0</v>
      </c>
    </row>
    <row r="987" spans="1:39" x14ac:dyDescent="0.25">
      <c r="A987" s="19" t="s">
        <v>346</v>
      </c>
      <c r="B987" s="29"/>
      <c r="C987" s="30">
        <v>41547</v>
      </c>
      <c r="D987" s="31"/>
      <c r="E987" s="1"/>
      <c r="F987" s="1"/>
      <c r="G987" s="1"/>
      <c r="H987" s="1"/>
      <c r="I987" s="1"/>
      <c r="J987" s="1"/>
      <c r="K987" s="1"/>
      <c r="L987" s="1"/>
      <c r="M987" s="1"/>
      <c r="N987" s="1">
        <v>0</v>
      </c>
      <c r="O987" s="1">
        <v>0</v>
      </c>
      <c r="P987" s="1">
        <v>0</v>
      </c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>
        <v>0</v>
      </c>
      <c r="AJ987" s="1">
        <v>0</v>
      </c>
      <c r="AK987" s="1">
        <v>0</v>
      </c>
      <c r="AL987" s="22">
        <v>0</v>
      </c>
      <c r="AM987" s="22">
        <v>0</v>
      </c>
    </row>
    <row r="988" spans="1:39" x14ac:dyDescent="0.25">
      <c r="A988" s="19" t="s">
        <v>346</v>
      </c>
      <c r="B988" s="29"/>
      <c r="C988" s="30">
        <v>41639</v>
      </c>
      <c r="D988" s="31"/>
      <c r="E988" s="1"/>
      <c r="F988" s="1"/>
      <c r="G988" s="1"/>
      <c r="H988" s="1"/>
      <c r="I988" s="1"/>
      <c r="J988" s="1"/>
      <c r="K988" s="1"/>
      <c r="L988" s="1"/>
      <c r="M988" s="1"/>
      <c r="N988" s="1">
        <v>0</v>
      </c>
      <c r="O988" s="1">
        <v>0</v>
      </c>
      <c r="P988" s="1">
        <v>0</v>
      </c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>
        <v>0</v>
      </c>
      <c r="AJ988" s="1">
        <v>0</v>
      </c>
      <c r="AK988" s="1">
        <v>0</v>
      </c>
      <c r="AL988" s="22">
        <v>0</v>
      </c>
      <c r="AM988" s="22">
        <v>0</v>
      </c>
    </row>
    <row r="989" spans="1:39" x14ac:dyDescent="0.25">
      <c r="A989" s="19" t="s">
        <v>346</v>
      </c>
      <c r="B989" s="29">
        <v>2013</v>
      </c>
      <c r="C989" s="30"/>
      <c r="D989" s="31" t="s">
        <v>253</v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x14ac:dyDescent="0.25">
      <c r="A990" s="19" t="s">
        <v>346</v>
      </c>
      <c r="B990" s="29"/>
      <c r="C990" s="30">
        <v>41364</v>
      </c>
      <c r="D990" s="31"/>
      <c r="E990" s="1"/>
      <c r="F990" s="1"/>
      <c r="G990" s="1"/>
      <c r="H990" s="1"/>
      <c r="I990" s="1"/>
      <c r="J990" s="1"/>
      <c r="K990" s="1"/>
      <c r="L990" s="1"/>
      <c r="M990" s="1"/>
      <c r="N990" s="1">
        <v>20</v>
      </c>
      <c r="O990" s="1">
        <v>10</v>
      </c>
      <c r="P990" s="1">
        <v>30</v>
      </c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>
        <v>20</v>
      </c>
      <c r="AJ990" s="1">
        <v>10</v>
      </c>
      <c r="AK990" s="1">
        <v>30</v>
      </c>
      <c r="AL990" s="22">
        <v>0</v>
      </c>
      <c r="AM990" s="22">
        <v>0</v>
      </c>
    </row>
    <row r="991" spans="1:39" x14ac:dyDescent="0.25">
      <c r="A991" s="19" t="s">
        <v>346</v>
      </c>
      <c r="B991" s="29"/>
      <c r="C991" s="30">
        <v>41455</v>
      </c>
      <c r="D991" s="31"/>
      <c r="E991" s="1"/>
      <c r="F991" s="1"/>
      <c r="G991" s="1"/>
      <c r="H991" s="1"/>
      <c r="I991" s="1"/>
      <c r="J991" s="1"/>
      <c r="K991" s="1"/>
      <c r="L991" s="1"/>
      <c r="M991" s="1"/>
      <c r="N991" s="22">
        <v>27</v>
      </c>
      <c r="O991" s="22" t="s">
        <v>347</v>
      </c>
      <c r="P991" s="22">
        <v>32</v>
      </c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22">
        <v>27</v>
      </c>
      <c r="AJ991" s="22" t="s">
        <v>347</v>
      </c>
      <c r="AK991" s="22">
        <v>32</v>
      </c>
      <c r="AL991" s="22">
        <v>0</v>
      </c>
      <c r="AM991" s="22">
        <v>0</v>
      </c>
    </row>
    <row r="992" spans="1:39" x14ac:dyDescent="0.25">
      <c r="A992" s="19" t="s">
        <v>346</v>
      </c>
      <c r="B992" s="29"/>
      <c r="C992" s="30">
        <v>41547</v>
      </c>
      <c r="D992" s="31"/>
      <c r="E992" s="1"/>
      <c r="F992" s="1"/>
      <c r="G992" s="1"/>
      <c r="H992" s="1"/>
      <c r="I992" s="1"/>
      <c r="J992" s="1"/>
      <c r="K992" s="1"/>
      <c r="L992" s="1"/>
      <c r="M992" s="1"/>
      <c r="N992" s="22">
        <v>26</v>
      </c>
      <c r="O992" s="22" t="s">
        <v>347</v>
      </c>
      <c r="P992" s="1">
        <v>34</v>
      </c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22">
        <v>26</v>
      </c>
      <c r="AJ992" s="22" t="s">
        <v>347</v>
      </c>
      <c r="AK992" s="1">
        <v>34</v>
      </c>
      <c r="AL992" s="22">
        <v>0</v>
      </c>
      <c r="AM992" s="22">
        <v>0</v>
      </c>
    </row>
    <row r="993" spans="1:39" x14ac:dyDescent="0.25">
      <c r="A993" s="19" t="s">
        <v>346</v>
      </c>
      <c r="B993" s="29"/>
      <c r="C993" s="30">
        <v>41639</v>
      </c>
      <c r="D993" s="31"/>
      <c r="E993" s="1"/>
      <c r="F993" s="1"/>
      <c r="G993" s="1"/>
      <c r="H993" s="1"/>
      <c r="I993" s="1"/>
      <c r="J993" s="1"/>
      <c r="K993" s="1"/>
      <c r="L993" s="1"/>
      <c r="M993" s="1"/>
      <c r="N993" s="1">
        <v>24</v>
      </c>
      <c r="O993" s="1" t="s">
        <v>347</v>
      </c>
      <c r="P993" s="1">
        <v>27</v>
      </c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>
        <v>24</v>
      </c>
      <c r="AJ993" s="1" t="s">
        <v>347</v>
      </c>
      <c r="AK993" s="1">
        <v>27</v>
      </c>
      <c r="AL993" s="22">
        <v>0</v>
      </c>
      <c r="AM993" s="22">
        <v>0</v>
      </c>
    </row>
    <row r="994" spans="1:39" ht="16.5" thickBot="1" x14ac:dyDescent="0.3">
      <c r="A994" s="19" t="s">
        <v>346</v>
      </c>
      <c r="B994" s="32"/>
      <c r="C994" s="33"/>
      <c r="D994" s="34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</row>
    <row r="995" spans="1:39" ht="16.5" thickTop="1" x14ac:dyDescent="0.25">
      <c r="A995" s="19" t="s">
        <v>346</v>
      </c>
      <c r="B995" s="26">
        <v>2014</v>
      </c>
      <c r="C995" s="27"/>
      <c r="D995" s="28" t="s">
        <v>192</v>
      </c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</row>
    <row r="996" spans="1:39" x14ac:dyDescent="0.25">
      <c r="A996" s="19" t="s">
        <v>346</v>
      </c>
      <c r="B996" s="29"/>
      <c r="C996" s="30">
        <v>41729</v>
      </c>
      <c r="D996" s="31"/>
      <c r="E996" s="1"/>
      <c r="F996" s="1"/>
      <c r="G996" s="1"/>
      <c r="H996" s="1"/>
      <c r="I996" s="1"/>
      <c r="J996" s="1"/>
      <c r="K996" s="1"/>
      <c r="L996" s="1"/>
      <c r="M996" s="1"/>
      <c r="N996" s="1">
        <v>0</v>
      </c>
      <c r="O996" s="1">
        <v>0</v>
      </c>
      <c r="P996" s="1">
        <v>0</v>
      </c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>
        <v>0</v>
      </c>
      <c r="AJ996" s="1">
        <v>0</v>
      </c>
      <c r="AK996" s="1">
        <v>0</v>
      </c>
      <c r="AL996" s="22">
        <v>0</v>
      </c>
      <c r="AM996" s="22">
        <v>0</v>
      </c>
    </row>
    <row r="997" spans="1:39" x14ac:dyDescent="0.25">
      <c r="A997" s="19" t="s">
        <v>346</v>
      </c>
      <c r="B997" s="29"/>
      <c r="C997" s="30">
        <v>41820</v>
      </c>
      <c r="D997" s="31"/>
      <c r="E997" s="1"/>
      <c r="F997" s="1"/>
      <c r="G997" s="1"/>
      <c r="H997" s="1"/>
      <c r="I997" s="1"/>
      <c r="J997" s="1"/>
      <c r="K997" s="1"/>
      <c r="L997" s="1"/>
      <c r="M997" s="1"/>
      <c r="N997" s="1" t="s">
        <v>347</v>
      </c>
      <c r="O997" s="1" t="s">
        <v>347</v>
      </c>
      <c r="P997" s="1" t="s">
        <v>347</v>
      </c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 t="s">
        <v>347</v>
      </c>
      <c r="AJ997" s="1" t="s">
        <v>347</v>
      </c>
      <c r="AK997" s="1" t="s">
        <v>347</v>
      </c>
      <c r="AL997" s="22">
        <v>0</v>
      </c>
      <c r="AM997" s="22">
        <v>0</v>
      </c>
    </row>
    <row r="998" spans="1:39" x14ac:dyDescent="0.25">
      <c r="A998" s="19" t="s">
        <v>346</v>
      </c>
      <c r="B998" s="29"/>
      <c r="C998" s="30">
        <v>41912</v>
      </c>
      <c r="D998" s="31"/>
      <c r="E998" s="1"/>
      <c r="F998" s="1"/>
      <c r="G998" s="1"/>
      <c r="H998" s="1"/>
      <c r="I998" s="1"/>
      <c r="J998" s="1"/>
      <c r="K998" s="1"/>
      <c r="L998" s="1"/>
      <c r="M998" s="1"/>
      <c r="N998" s="1" t="s">
        <v>347</v>
      </c>
      <c r="O998" s="1">
        <v>0</v>
      </c>
      <c r="P998" s="1" t="s">
        <v>347</v>
      </c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 t="s">
        <v>347</v>
      </c>
      <c r="AJ998" s="1">
        <v>0</v>
      </c>
      <c r="AK998" s="1" t="s">
        <v>347</v>
      </c>
      <c r="AL998" s="22">
        <v>0</v>
      </c>
      <c r="AM998" s="22">
        <v>0</v>
      </c>
    </row>
    <row r="999" spans="1:39" x14ac:dyDescent="0.25">
      <c r="A999" s="19" t="s">
        <v>346</v>
      </c>
      <c r="B999" s="29"/>
      <c r="C999" s="30">
        <v>42004</v>
      </c>
      <c r="D999" s="31"/>
      <c r="E999" s="1"/>
      <c r="F999" s="1"/>
      <c r="G999" s="1"/>
      <c r="H999" s="1"/>
      <c r="I999" s="1"/>
      <c r="J999" s="1"/>
      <c r="K999" s="1"/>
      <c r="L999" s="1"/>
      <c r="M999" s="1"/>
      <c r="N999" s="1">
        <v>0</v>
      </c>
      <c r="O999" s="1">
        <v>0</v>
      </c>
      <c r="P999" s="1">
        <v>0</v>
      </c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>
        <v>0</v>
      </c>
      <c r="AJ999" s="1">
        <v>0</v>
      </c>
      <c r="AK999" s="1">
        <v>0</v>
      </c>
      <c r="AL999" s="22">
        <v>0</v>
      </c>
      <c r="AM999" s="22">
        <v>0</v>
      </c>
    </row>
    <row r="1000" spans="1:39" x14ac:dyDescent="0.25">
      <c r="A1000" s="19" t="s">
        <v>346</v>
      </c>
      <c r="B1000" s="29">
        <v>2014</v>
      </c>
      <c r="C1000" s="30"/>
      <c r="D1000" s="31" t="s">
        <v>253</v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  <row r="1001" spans="1:39" x14ac:dyDescent="0.25">
      <c r="A1001" s="19" t="s">
        <v>346</v>
      </c>
      <c r="B1001" s="29"/>
      <c r="C1001" s="30">
        <v>41729</v>
      </c>
      <c r="D1001" s="31"/>
      <c r="E1001" s="1"/>
      <c r="F1001" s="1"/>
      <c r="G1001" s="1"/>
      <c r="H1001" s="1"/>
      <c r="I1001" s="1"/>
      <c r="J1001" s="1"/>
      <c r="K1001" s="1"/>
      <c r="L1001" s="1"/>
      <c r="M1001" s="1"/>
      <c r="N1001" s="22">
        <v>22</v>
      </c>
      <c r="O1001" s="22" t="s">
        <v>347</v>
      </c>
      <c r="P1001" s="22">
        <v>24</v>
      </c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22">
        <v>22</v>
      </c>
      <c r="AJ1001" s="22" t="s">
        <v>347</v>
      </c>
      <c r="AK1001" s="22">
        <v>24</v>
      </c>
      <c r="AL1001" s="22">
        <v>0</v>
      </c>
      <c r="AM1001" s="22">
        <v>0</v>
      </c>
    </row>
    <row r="1002" spans="1:39" x14ac:dyDescent="0.25">
      <c r="A1002" s="19" t="s">
        <v>346</v>
      </c>
      <c r="B1002" s="29"/>
      <c r="C1002" s="30">
        <v>41820</v>
      </c>
      <c r="D1002" s="31"/>
      <c r="E1002" s="1"/>
      <c r="F1002" s="1"/>
      <c r="G1002" s="1"/>
      <c r="H1002" s="1"/>
      <c r="I1002" s="1"/>
      <c r="J1002" s="1"/>
      <c r="K1002" s="1"/>
      <c r="L1002" s="1"/>
      <c r="M1002" s="1"/>
      <c r="N1002" s="22">
        <v>12</v>
      </c>
      <c r="O1002" s="22" t="s">
        <v>347</v>
      </c>
      <c r="P1002" s="22">
        <v>17</v>
      </c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22">
        <v>12</v>
      </c>
      <c r="AJ1002" s="22" t="s">
        <v>347</v>
      </c>
      <c r="AK1002" s="22">
        <v>17</v>
      </c>
      <c r="AL1002" s="22">
        <v>0</v>
      </c>
      <c r="AM1002" s="22">
        <v>0</v>
      </c>
    </row>
    <row r="1003" spans="1:39" x14ac:dyDescent="0.25">
      <c r="A1003" s="19" t="s">
        <v>346</v>
      </c>
      <c r="B1003" s="29"/>
      <c r="C1003" s="30">
        <v>41912</v>
      </c>
      <c r="D1003" s="31"/>
      <c r="E1003" s="1"/>
      <c r="F1003" s="1"/>
      <c r="G1003" s="1"/>
      <c r="H1003" s="1"/>
      <c r="I1003" s="1"/>
      <c r="J1003" s="1"/>
      <c r="K1003" s="1"/>
      <c r="L1003" s="1"/>
      <c r="M1003" s="1"/>
      <c r="N1003" s="1">
        <v>13</v>
      </c>
      <c r="O1003" s="1">
        <v>14</v>
      </c>
      <c r="P1003" s="1">
        <v>27</v>
      </c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>
        <v>13</v>
      </c>
      <c r="AJ1003" s="1">
        <v>14</v>
      </c>
      <c r="AK1003" s="1">
        <v>27</v>
      </c>
      <c r="AL1003" s="22">
        <v>0</v>
      </c>
      <c r="AM1003" s="22">
        <v>0</v>
      </c>
    </row>
    <row r="1004" spans="1:39" ht="16.5" thickBot="1" x14ac:dyDescent="0.3">
      <c r="A1004" s="19" t="s">
        <v>346</v>
      </c>
      <c r="B1004" s="35"/>
      <c r="C1004" s="36">
        <v>42004</v>
      </c>
      <c r="D1004" s="37"/>
      <c r="E1004" s="38"/>
      <c r="F1004" s="38"/>
      <c r="G1004" s="38"/>
      <c r="H1004" s="38"/>
      <c r="I1004" s="38"/>
      <c r="J1004" s="38"/>
      <c r="K1004" s="38"/>
      <c r="L1004" s="38"/>
      <c r="M1004" s="38"/>
      <c r="N1004" s="38">
        <v>14</v>
      </c>
      <c r="O1004" s="38" t="s">
        <v>347</v>
      </c>
      <c r="P1004" s="38">
        <v>22</v>
      </c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  <c r="AA1004" s="38"/>
      <c r="AB1004" s="38"/>
      <c r="AC1004" s="38"/>
      <c r="AD1004" s="38"/>
      <c r="AE1004" s="38"/>
      <c r="AF1004" s="38"/>
      <c r="AG1004" s="38"/>
      <c r="AH1004" s="38"/>
      <c r="AI1004" s="38">
        <v>14</v>
      </c>
      <c r="AJ1004" s="38" t="s">
        <v>347</v>
      </c>
      <c r="AK1004" s="38">
        <v>22</v>
      </c>
      <c r="AL1004" s="38">
        <v>0</v>
      </c>
      <c r="AM1004" s="38">
        <v>0</v>
      </c>
    </row>
    <row r="1005" spans="1:39" x14ac:dyDescent="0.25">
      <c r="A1005" s="19" t="s">
        <v>348</v>
      </c>
      <c r="B1005" s="29">
        <v>2012</v>
      </c>
      <c r="C1005" s="30"/>
      <c r="D1005" s="31" t="s">
        <v>253</v>
      </c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</row>
    <row r="1006" spans="1:39" x14ac:dyDescent="0.25">
      <c r="A1006" s="19" t="s">
        <v>348</v>
      </c>
      <c r="B1006" s="29"/>
      <c r="C1006" s="30"/>
      <c r="D1006" s="3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</row>
    <row r="1007" spans="1:39" x14ac:dyDescent="0.25">
      <c r="A1007" s="19" t="s">
        <v>348</v>
      </c>
      <c r="B1007" s="29"/>
      <c r="C1007" s="30">
        <v>41090</v>
      </c>
      <c r="D1007" s="31"/>
      <c r="E1007" s="1"/>
      <c r="F1007" s="1"/>
      <c r="G1007" s="1">
        <v>1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>
        <v>1</v>
      </c>
      <c r="AF1007" s="1"/>
      <c r="AG1007" s="1"/>
      <c r="AH1007" s="1"/>
      <c r="AI1007" s="1"/>
      <c r="AJ1007" s="1"/>
      <c r="AK1007" s="1"/>
      <c r="AL1007" s="1"/>
      <c r="AM1007" s="1"/>
    </row>
    <row r="1008" spans="1:39" x14ac:dyDescent="0.25">
      <c r="A1008" s="19" t="s">
        <v>348</v>
      </c>
      <c r="B1008" s="29"/>
      <c r="C1008" s="30">
        <v>41182</v>
      </c>
      <c r="D1008" s="31"/>
      <c r="E1008" s="1"/>
      <c r="F1008" s="1"/>
      <c r="G1008" s="1">
        <v>1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</row>
    <row r="1009" spans="1:39" x14ac:dyDescent="0.25">
      <c r="A1009" s="19" t="s">
        <v>348</v>
      </c>
      <c r="B1009" s="29"/>
      <c r="C1009" s="30">
        <v>41274</v>
      </c>
      <c r="D1009" s="31"/>
      <c r="E1009" s="1"/>
      <c r="F1009" s="1"/>
      <c r="G1009" s="1">
        <v>0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</row>
    <row r="1010" spans="1:39" ht="16.5" thickBot="1" x14ac:dyDescent="0.3">
      <c r="A1010" s="19" t="s">
        <v>348</v>
      </c>
      <c r="B1010" s="32"/>
      <c r="C1010" s="175">
        <v>41364</v>
      </c>
      <c r="D1010" s="34"/>
      <c r="E1010" s="33"/>
      <c r="F1010" s="33"/>
      <c r="G1010" s="33">
        <v>0</v>
      </c>
      <c r="H1010" s="33"/>
      <c r="I1010" s="33"/>
      <c r="J1010" s="33"/>
      <c r="K1010" s="33"/>
      <c r="L1010" s="33"/>
      <c r="M1010" s="33"/>
      <c r="N1010" s="33"/>
      <c r="O1010" s="33"/>
      <c r="P1010" s="33"/>
      <c r="Q1010" s="33"/>
      <c r="R1010" s="33"/>
      <c r="S1010" s="33"/>
      <c r="T1010" s="33"/>
      <c r="U1010" s="33"/>
      <c r="V1010" s="33"/>
      <c r="W1010" s="33"/>
      <c r="X1010" s="33"/>
      <c r="Y1010" s="33"/>
      <c r="Z1010" s="33"/>
      <c r="AA1010" s="33"/>
      <c r="AB1010" s="33"/>
      <c r="AC1010" s="33"/>
      <c r="AD1010" s="33"/>
      <c r="AE1010" s="33"/>
      <c r="AF1010" s="33"/>
      <c r="AG1010" s="33"/>
      <c r="AH1010" s="33"/>
      <c r="AI1010" s="33"/>
      <c r="AJ1010" s="33"/>
      <c r="AK1010" s="33"/>
      <c r="AL1010" s="33"/>
      <c r="AM1010" s="33"/>
    </row>
    <row r="1011" spans="1:39" ht="16.5" thickTop="1" x14ac:dyDescent="0.25">
      <c r="A1011" s="19" t="s">
        <v>348</v>
      </c>
      <c r="B1011" s="29">
        <v>2013</v>
      </c>
      <c r="C1011" s="30"/>
      <c r="D1011" s="31" t="s">
        <v>253</v>
      </c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</row>
    <row r="1012" spans="1:39" x14ac:dyDescent="0.25">
      <c r="A1012" s="19" t="s">
        <v>348</v>
      </c>
      <c r="B1012" s="29"/>
      <c r="C1012" s="30"/>
      <c r="D1012" s="3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</row>
    <row r="1013" spans="1:39" x14ac:dyDescent="0.25">
      <c r="A1013" s="19" t="s">
        <v>348</v>
      </c>
      <c r="B1013" s="29"/>
      <c r="C1013" s="30">
        <v>41455</v>
      </c>
      <c r="D1013" s="31"/>
      <c r="E1013" s="1"/>
      <c r="F1013" s="1"/>
      <c r="G1013" s="22">
        <v>0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</row>
    <row r="1014" spans="1:39" x14ac:dyDescent="0.25">
      <c r="A1014" s="19" t="s">
        <v>348</v>
      </c>
      <c r="B1014" s="29"/>
      <c r="C1014" s="30">
        <v>41547</v>
      </c>
      <c r="D1014" s="31"/>
      <c r="E1014" s="1"/>
      <c r="F1014" s="1"/>
      <c r="G1014" s="1">
        <v>1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</row>
    <row r="1015" spans="1:39" x14ac:dyDescent="0.25">
      <c r="A1015" s="19" t="s">
        <v>348</v>
      </c>
      <c r="B1015" s="29"/>
      <c r="C1015" s="30">
        <v>41639</v>
      </c>
      <c r="D1015" s="31"/>
      <c r="E1015" s="1"/>
      <c r="F1015" s="1"/>
      <c r="G1015" s="22">
        <v>2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>
        <v>1</v>
      </c>
      <c r="AF1015" s="1"/>
      <c r="AG1015" s="1"/>
      <c r="AH1015" s="1"/>
      <c r="AI1015" s="1"/>
      <c r="AJ1015" s="1"/>
      <c r="AK1015" s="1"/>
      <c r="AL1015" s="1"/>
      <c r="AM1015" s="1"/>
    </row>
    <row r="1016" spans="1:39" ht="16.5" thickBot="1" x14ac:dyDescent="0.3">
      <c r="A1016" s="19" t="s">
        <v>348</v>
      </c>
      <c r="B1016" s="32"/>
      <c r="C1016" s="175">
        <v>41729</v>
      </c>
      <c r="D1016" s="34"/>
      <c r="E1016" s="33"/>
      <c r="F1016" s="33"/>
      <c r="G1016" s="33">
        <v>0</v>
      </c>
      <c r="H1016" s="33"/>
      <c r="I1016" s="33"/>
      <c r="J1016" s="33"/>
      <c r="K1016" s="33"/>
      <c r="L1016" s="33"/>
      <c r="M1016" s="33"/>
      <c r="N1016" s="33"/>
      <c r="O1016" s="33"/>
      <c r="P1016" s="33"/>
      <c r="Q1016" s="33"/>
      <c r="R1016" s="33"/>
      <c r="S1016" s="33"/>
      <c r="T1016" s="33"/>
      <c r="U1016" s="33"/>
      <c r="V1016" s="33"/>
      <c r="W1016" s="33"/>
      <c r="X1016" s="33"/>
      <c r="Y1016" s="33"/>
      <c r="Z1016" s="33"/>
      <c r="AA1016" s="33"/>
      <c r="AB1016" s="33"/>
      <c r="AC1016" s="33"/>
      <c r="AD1016" s="33"/>
      <c r="AE1016" s="33">
        <v>1</v>
      </c>
      <c r="AF1016" s="33"/>
      <c r="AG1016" s="33"/>
      <c r="AH1016" s="33"/>
      <c r="AI1016" s="33"/>
      <c r="AJ1016" s="33"/>
      <c r="AK1016" s="33"/>
      <c r="AL1016" s="33"/>
      <c r="AM1016" s="33"/>
    </row>
    <row r="1017" spans="1:39" ht="16.5" thickTop="1" x14ac:dyDescent="0.25">
      <c r="A1017" s="19" t="s">
        <v>348</v>
      </c>
      <c r="B1017" s="29">
        <v>2014</v>
      </c>
      <c r="C1017" s="30"/>
      <c r="D1017" s="31" t="s">
        <v>253</v>
      </c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</row>
    <row r="1018" spans="1:39" x14ac:dyDescent="0.25">
      <c r="A1018" s="19" t="s">
        <v>348</v>
      </c>
      <c r="B1018" s="29"/>
      <c r="C1018" s="30"/>
      <c r="D1018" s="31"/>
      <c r="E1018" s="1"/>
      <c r="F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</row>
    <row r="1019" spans="1:39" x14ac:dyDescent="0.25">
      <c r="A1019" s="19" t="s">
        <v>348</v>
      </c>
      <c r="B1019" s="29"/>
      <c r="C1019" s="30">
        <v>41820</v>
      </c>
      <c r="D1019" s="31"/>
      <c r="E1019" s="1"/>
      <c r="F1019" s="1"/>
      <c r="G1019" s="1">
        <v>0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>
        <v>0</v>
      </c>
      <c r="AF1019" s="1"/>
      <c r="AG1019" s="1"/>
      <c r="AH1019" s="1"/>
      <c r="AI1019" s="1"/>
      <c r="AJ1019" s="1"/>
      <c r="AK1019" s="1"/>
      <c r="AL1019" s="1"/>
      <c r="AM1019" s="1"/>
    </row>
    <row r="1020" spans="1:39" x14ac:dyDescent="0.25">
      <c r="A1020" s="19" t="s">
        <v>348</v>
      </c>
      <c r="B1020" s="29"/>
      <c r="C1020" s="30">
        <v>41912</v>
      </c>
      <c r="D1020" s="31"/>
      <c r="E1020" s="1"/>
      <c r="F1020" s="1"/>
      <c r="G1020" s="22">
        <v>1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22">
        <v>0</v>
      </c>
      <c r="AF1020" s="1"/>
      <c r="AG1020" s="1"/>
      <c r="AH1020" s="1"/>
      <c r="AI1020" s="1"/>
      <c r="AJ1020" s="1"/>
      <c r="AK1020" s="1"/>
      <c r="AL1020" s="1"/>
      <c r="AM1020" s="1"/>
    </row>
    <row r="1021" spans="1:39" x14ac:dyDescent="0.25">
      <c r="A1021" s="19" t="s">
        <v>348</v>
      </c>
      <c r="B1021" s="29"/>
      <c r="C1021" s="30">
        <v>42004</v>
      </c>
      <c r="D1021" s="31"/>
      <c r="E1021" s="1"/>
      <c r="F1021" s="1"/>
      <c r="G1021" s="22">
        <v>0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>
        <v>1</v>
      </c>
      <c r="AF1021" s="1"/>
      <c r="AG1021" s="1"/>
      <c r="AH1021" s="1"/>
      <c r="AI1021" s="1"/>
      <c r="AJ1021" s="1"/>
      <c r="AK1021" s="1"/>
      <c r="AL1021" s="1"/>
      <c r="AM1021" s="1"/>
    </row>
    <row r="1022" spans="1:39" ht="16.5" thickBot="1" x14ac:dyDescent="0.3">
      <c r="A1022" s="19" t="s">
        <v>348</v>
      </c>
      <c r="B1022" s="35"/>
      <c r="C1022" s="36">
        <v>42094</v>
      </c>
      <c r="D1022" s="37"/>
      <c r="E1022" s="38"/>
      <c r="F1022" s="38"/>
      <c r="G1022" s="38">
        <v>1</v>
      </c>
      <c r="H1022" s="38"/>
      <c r="I1022" s="38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  <c r="V1022" s="38"/>
      <c r="W1022" s="38"/>
      <c r="X1022" s="38"/>
      <c r="Y1022" s="38"/>
      <c r="Z1022" s="38"/>
      <c r="AA1022" s="38"/>
      <c r="AB1022" s="38"/>
      <c r="AC1022" s="38"/>
      <c r="AD1022" s="38"/>
      <c r="AE1022" s="38">
        <v>0</v>
      </c>
      <c r="AF1022" s="38"/>
      <c r="AG1022" s="38"/>
      <c r="AH1022" s="38"/>
      <c r="AI1022" s="38"/>
      <c r="AJ1022" s="38"/>
      <c r="AK1022" s="38"/>
      <c r="AL1022" s="38"/>
      <c r="AM1022" s="38"/>
    </row>
    <row r="1023" spans="1:39" x14ac:dyDescent="0.25">
      <c r="A1023" s="19" t="s">
        <v>351</v>
      </c>
      <c r="B1023" s="26">
        <v>2012</v>
      </c>
      <c r="C1023" s="27"/>
      <c r="D1023" s="28" t="s">
        <v>192</v>
      </c>
      <c r="E1023" s="26"/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  <c r="AA1023" s="27"/>
      <c r="AB1023" s="27"/>
      <c r="AC1023" s="27"/>
      <c r="AD1023" s="27"/>
      <c r="AE1023" s="27"/>
      <c r="AF1023" s="27"/>
      <c r="AG1023" s="27"/>
      <c r="AH1023" s="27"/>
      <c r="AI1023" s="27"/>
      <c r="AJ1023" s="27"/>
      <c r="AK1023" s="27"/>
      <c r="AL1023" s="27"/>
      <c r="AM1023" s="27"/>
    </row>
    <row r="1024" spans="1:39" x14ac:dyDescent="0.25">
      <c r="A1024" s="19" t="s">
        <v>351</v>
      </c>
      <c r="B1024" s="29"/>
      <c r="C1024" s="30">
        <v>40999</v>
      </c>
      <c r="D1024" s="31"/>
      <c r="E1024" s="29">
        <v>0</v>
      </c>
      <c r="F1024" s="1">
        <v>0</v>
      </c>
      <c r="G1024" s="22">
        <v>0</v>
      </c>
      <c r="H1024" s="22">
        <v>0</v>
      </c>
      <c r="I1024" s="22">
        <v>0</v>
      </c>
      <c r="J1024" s="22">
        <v>0</v>
      </c>
      <c r="K1024" s="22">
        <v>1</v>
      </c>
      <c r="L1024" s="22">
        <v>1</v>
      </c>
      <c r="M1024" s="22">
        <v>2</v>
      </c>
      <c r="N1024" s="22">
        <v>0</v>
      </c>
      <c r="O1024" s="22">
        <v>0</v>
      </c>
      <c r="P1024" s="22">
        <v>0</v>
      </c>
      <c r="Q1024" s="22">
        <v>0</v>
      </c>
      <c r="R1024" s="22">
        <v>0</v>
      </c>
      <c r="S1024" s="22">
        <v>0</v>
      </c>
      <c r="T1024" s="22">
        <v>0</v>
      </c>
      <c r="U1024" s="22">
        <v>0</v>
      </c>
      <c r="V1024" s="22">
        <v>0</v>
      </c>
      <c r="W1024" s="22">
        <v>0</v>
      </c>
      <c r="X1024" s="22">
        <v>0</v>
      </c>
      <c r="Y1024" s="22">
        <v>0</v>
      </c>
      <c r="Z1024" s="22">
        <v>0</v>
      </c>
      <c r="AA1024" s="22">
        <v>0</v>
      </c>
      <c r="AB1024" s="22">
        <v>0</v>
      </c>
      <c r="AC1024" s="22">
        <v>0</v>
      </c>
      <c r="AD1024" s="22">
        <v>0</v>
      </c>
      <c r="AE1024" s="22">
        <v>0</v>
      </c>
      <c r="AF1024" s="22">
        <v>0</v>
      </c>
      <c r="AG1024" s="22">
        <v>0</v>
      </c>
      <c r="AH1024" s="22">
        <v>0</v>
      </c>
      <c r="AI1024" s="22">
        <v>1</v>
      </c>
      <c r="AJ1024" s="22">
        <v>1</v>
      </c>
      <c r="AK1024" s="22">
        <v>2</v>
      </c>
      <c r="AL1024" s="22">
        <v>0</v>
      </c>
      <c r="AM1024" s="22">
        <v>0</v>
      </c>
    </row>
    <row r="1025" spans="1:39" x14ac:dyDescent="0.25">
      <c r="A1025" s="19" t="s">
        <v>351</v>
      </c>
      <c r="B1025" s="29"/>
      <c r="C1025" s="30">
        <v>41090</v>
      </c>
      <c r="D1025" s="31"/>
      <c r="E1025" s="29">
        <v>0</v>
      </c>
      <c r="F1025" s="1">
        <v>0</v>
      </c>
      <c r="G1025" s="22">
        <v>0</v>
      </c>
      <c r="H1025" s="22">
        <v>0</v>
      </c>
      <c r="I1025" s="22">
        <v>0</v>
      </c>
      <c r="J1025" s="22">
        <v>0</v>
      </c>
      <c r="K1025" s="22">
        <v>0</v>
      </c>
      <c r="L1025" s="22">
        <v>2</v>
      </c>
      <c r="M1025" s="22">
        <v>2</v>
      </c>
      <c r="N1025" s="22">
        <v>0</v>
      </c>
      <c r="O1025" s="22">
        <v>0</v>
      </c>
      <c r="P1025" s="22">
        <v>0</v>
      </c>
      <c r="Q1025" s="22">
        <v>0</v>
      </c>
      <c r="R1025" s="22">
        <v>0</v>
      </c>
      <c r="S1025" s="22">
        <v>0</v>
      </c>
      <c r="T1025" s="22">
        <v>0</v>
      </c>
      <c r="U1025" s="22">
        <v>0</v>
      </c>
      <c r="V1025" s="22">
        <v>0</v>
      </c>
      <c r="W1025" s="22">
        <v>0</v>
      </c>
      <c r="X1025" s="22">
        <v>0</v>
      </c>
      <c r="Y1025" s="22">
        <v>0</v>
      </c>
      <c r="Z1025" s="22">
        <v>0</v>
      </c>
      <c r="AA1025" s="22">
        <v>0</v>
      </c>
      <c r="AB1025" s="22">
        <v>0</v>
      </c>
      <c r="AC1025" s="22">
        <v>0</v>
      </c>
      <c r="AD1025" s="22">
        <v>0</v>
      </c>
      <c r="AE1025" s="22">
        <v>0</v>
      </c>
      <c r="AF1025" s="22">
        <v>0</v>
      </c>
      <c r="AG1025" s="22">
        <v>0</v>
      </c>
      <c r="AH1025" s="22">
        <v>0</v>
      </c>
      <c r="AI1025" s="22">
        <v>0</v>
      </c>
      <c r="AJ1025" s="22">
        <v>2</v>
      </c>
      <c r="AK1025" s="22">
        <v>2</v>
      </c>
      <c r="AL1025" s="22">
        <v>1</v>
      </c>
      <c r="AM1025" s="22">
        <v>1</v>
      </c>
    </row>
    <row r="1026" spans="1:39" x14ac:dyDescent="0.25">
      <c r="A1026" s="19" t="s">
        <v>351</v>
      </c>
      <c r="B1026" s="29"/>
      <c r="C1026" s="30">
        <v>41182</v>
      </c>
      <c r="D1026" s="31"/>
      <c r="E1026" s="29">
        <v>0</v>
      </c>
      <c r="F1026" s="1">
        <v>0</v>
      </c>
      <c r="G1026" s="22">
        <v>0</v>
      </c>
      <c r="H1026" s="22">
        <v>0</v>
      </c>
      <c r="I1026" s="22">
        <v>0</v>
      </c>
      <c r="J1026" s="22">
        <v>0</v>
      </c>
      <c r="K1026" s="22">
        <v>0</v>
      </c>
      <c r="L1026" s="22">
        <v>3</v>
      </c>
      <c r="M1026" s="22">
        <v>3</v>
      </c>
      <c r="N1026" s="22">
        <v>0</v>
      </c>
      <c r="O1026" s="22">
        <v>0</v>
      </c>
      <c r="P1026" s="22">
        <v>0</v>
      </c>
      <c r="Q1026" s="22">
        <v>0</v>
      </c>
      <c r="R1026" s="22">
        <v>0</v>
      </c>
      <c r="S1026" s="22">
        <v>0</v>
      </c>
      <c r="T1026" s="22">
        <v>0</v>
      </c>
      <c r="U1026" s="22">
        <v>0</v>
      </c>
      <c r="V1026" s="22">
        <v>0</v>
      </c>
      <c r="W1026" s="22">
        <v>0</v>
      </c>
      <c r="X1026" s="22">
        <v>0</v>
      </c>
      <c r="Y1026" s="22">
        <v>0</v>
      </c>
      <c r="Z1026" s="22">
        <v>0</v>
      </c>
      <c r="AA1026" s="22">
        <v>0</v>
      </c>
      <c r="AB1026" s="22">
        <v>0</v>
      </c>
      <c r="AC1026" s="22">
        <v>0</v>
      </c>
      <c r="AD1026" s="22">
        <v>0</v>
      </c>
      <c r="AE1026" s="22">
        <v>0</v>
      </c>
      <c r="AF1026" s="22">
        <v>0</v>
      </c>
      <c r="AG1026" s="22">
        <v>0</v>
      </c>
      <c r="AH1026" s="22">
        <v>0</v>
      </c>
      <c r="AI1026" s="22">
        <v>0</v>
      </c>
      <c r="AJ1026" s="22">
        <v>3</v>
      </c>
      <c r="AK1026" s="22">
        <v>3</v>
      </c>
      <c r="AL1026" s="22">
        <v>0</v>
      </c>
      <c r="AM1026" s="22">
        <v>0</v>
      </c>
    </row>
    <row r="1027" spans="1:39" x14ac:dyDescent="0.25">
      <c r="A1027" s="19" t="s">
        <v>351</v>
      </c>
      <c r="B1027" s="29"/>
      <c r="C1027" s="30">
        <v>41274</v>
      </c>
      <c r="D1027" s="31"/>
      <c r="E1027" s="29">
        <v>0</v>
      </c>
      <c r="F1027" s="22">
        <v>0</v>
      </c>
      <c r="G1027" s="22">
        <v>0</v>
      </c>
      <c r="H1027" s="22">
        <v>0</v>
      </c>
      <c r="I1027" s="22">
        <v>0</v>
      </c>
      <c r="J1027" s="22">
        <v>0</v>
      </c>
      <c r="K1027" s="22">
        <v>0</v>
      </c>
      <c r="L1027" s="22">
        <v>2</v>
      </c>
      <c r="M1027" s="22">
        <v>2</v>
      </c>
      <c r="N1027" s="22">
        <v>0</v>
      </c>
      <c r="O1027" s="22">
        <v>0</v>
      </c>
      <c r="P1027" s="22">
        <v>0</v>
      </c>
      <c r="Q1027" s="22">
        <v>0</v>
      </c>
      <c r="R1027" s="22">
        <v>0</v>
      </c>
      <c r="S1027" s="22">
        <v>0</v>
      </c>
      <c r="T1027" s="22">
        <v>0</v>
      </c>
      <c r="U1027" s="22">
        <v>0</v>
      </c>
      <c r="V1027" s="22">
        <v>0</v>
      </c>
      <c r="W1027" s="22">
        <v>0</v>
      </c>
      <c r="X1027" s="22">
        <v>0</v>
      </c>
      <c r="Y1027" s="22">
        <v>0</v>
      </c>
      <c r="Z1027" s="22">
        <v>0</v>
      </c>
      <c r="AA1027" s="22">
        <v>0</v>
      </c>
      <c r="AB1027" s="22">
        <v>0</v>
      </c>
      <c r="AC1027" s="22">
        <v>0</v>
      </c>
      <c r="AD1027" s="22">
        <v>0</v>
      </c>
      <c r="AE1027" s="22">
        <v>0</v>
      </c>
      <c r="AF1027" s="22">
        <v>0</v>
      </c>
      <c r="AG1027" s="22">
        <v>0</v>
      </c>
      <c r="AH1027" s="22">
        <v>0</v>
      </c>
      <c r="AI1027" s="22">
        <v>0</v>
      </c>
      <c r="AJ1027" s="22">
        <v>2</v>
      </c>
      <c r="AK1027" s="22">
        <v>2</v>
      </c>
      <c r="AL1027" s="22">
        <v>0</v>
      </c>
      <c r="AM1027" s="22">
        <v>0</v>
      </c>
    </row>
    <row r="1028" spans="1:39" x14ac:dyDescent="0.25">
      <c r="A1028" s="19" t="s">
        <v>351</v>
      </c>
      <c r="B1028" s="29">
        <v>2012</v>
      </c>
      <c r="C1028" s="30"/>
      <c r="D1028" s="31" t="s">
        <v>253</v>
      </c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</row>
    <row r="1029" spans="1:39" x14ac:dyDescent="0.25">
      <c r="A1029" s="19" t="s">
        <v>351</v>
      </c>
      <c r="B1029" s="29"/>
      <c r="C1029" s="30">
        <v>40999</v>
      </c>
      <c r="D1029" s="31"/>
      <c r="E1029" s="1">
        <v>0</v>
      </c>
      <c r="F1029" s="1">
        <v>1</v>
      </c>
      <c r="G1029" s="22">
        <v>1</v>
      </c>
      <c r="H1029" s="22">
        <v>0</v>
      </c>
      <c r="I1029" s="22">
        <v>0</v>
      </c>
      <c r="J1029" s="22">
        <v>0</v>
      </c>
      <c r="K1029" s="22">
        <v>2</v>
      </c>
      <c r="L1029" s="22">
        <v>1</v>
      </c>
      <c r="M1029" s="22">
        <v>3</v>
      </c>
      <c r="N1029" s="22">
        <v>0</v>
      </c>
      <c r="O1029" s="22">
        <v>0</v>
      </c>
      <c r="P1029" s="22">
        <v>0</v>
      </c>
      <c r="Q1029" s="22">
        <v>1</v>
      </c>
      <c r="R1029" s="22">
        <v>0</v>
      </c>
      <c r="S1029" s="22">
        <v>1</v>
      </c>
      <c r="T1029" s="22">
        <v>0</v>
      </c>
      <c r="U1029" s="22">
        <v>0</v>
      </c>
      <c r="V1029" s="22">
        <v>0</v>
      </c>
      <c r="W1029" s="22">
        <v>0</v>
      </c>
      <c r="X1029" s="22">
        <v>0</v>
      </c>
      <c r="Y1029" s="22">
        <v>0</v>
      </c>
      <c r="Z1029" s="22">
        <v>0</v>
      </c>
      <c r="AA1029" s="22">
        <v>0</v>
      </c>
      <c r="AB1029" s="22">
        <v>0</v>
      </c>
      <c r="AC1029" s="22">
        <v>0</v>
      </c>
      <c r="AD1029" s="22">
        <v>0</v>
      </c>
      <c r="AE1029" s="22">
        <v>0</v>
      </c>
      <c r="AF1029" s="22">
        <v>0</v>
      </c>
      <c r="AG1029" s="22">
        <v>0</v>
      </c>
      <c r="AH1029" s="22">
        <v>0</v>
      </c>
      <c r="AI1029" s="22">
        <v>3</v>
      </c>
      <c r="AJ1029" s="22">
        <v>2</v>
      </c>
      <c r="AK1029" s="22">
        <v>5</v>
      </c>
      <c r="AL1029" s="22">
        <v>10</v>
      </c>
      <c r="AM1029" s="22">
        <v>10</v>
      </c>
    </row>
    <row r="1030" spans="1:39" x14ac:dyDescent="0.25">
      <c r="A1030" s="19" t="s">
        <v>351</v>
      </c>
      <c r="B1030" s="29"/>
      <c r="C1030" s="30">
        <v>41090</v>
      </c>
      <c r="D1030" s="31"/>
      <c r="E1030" s="1">
        <v>0</v>
      </c>
      <c r="F1030" s="1">
        <v>0</v>
      </c>
      <c r="G1030" s="22">
        <v>0</v>
      </c>
      <c r="H1030" s="22">
        <v>0</v>
      </c>
      <c r="I1030" s="22">
        <v>0</v>
      </c>
      <c r="J1030" s="22">
        <v>0</v>
      </c>
      <c r="K1030" s="22">
        <v>1</v>
      </c>
      <c r="L1030" s="22">
        <v>2</v>
      </c>
      <c r="M1030" s="22">
        <v>3</v>
      </c>
      <c r="N1030" s="22">
        <v>0</v>
      </c>
      <c r="O1030" s="22">
        <v>0</v>
      </c>
      <c r="P1030" s="22">
        <v>0</v>
      </c>
      <c r="Q1030" s="22">
        <v>1</v>
      </c>
      <c r="R1030" s="22">
        <v>1</v>
      </c>
      <c r="S1030" s="22">
        <v>2</v>
      </c>
      <c r="T1030" s="1">
        <v>0</v>
      </c>
      <c r="U1030" s="22">
        <v>0</v>
      </c>
      <c r="V1030" s="22">
        <v>0</v>
      </c>
      <c r="W1030" s="22">
        <v>0</v>
      </c>
      <c r="X1030" s="22">
        <v>0</v>
      </c>
      <c r="Y1030" s="22">
        <v>0</v>
      </c>
      <c r="Z1030" s="22">
        <v>0</v>
      </c>
      <c r="AA1030" s="22">
        <v>1</v>
      </c>
      <c r="AB1030" s="22">
        <v>1</v>
      </c>
      <c r="AC1030" s="22">
        <v>0</v>
      </c>
      <c r="AD1030" s="22">
        <v>0</v>
      </c>
      <c r="AE1030" s="22">
        <v>0</v>
      </c>
      <c r="AF1030" s="22">
        <v>0</v>
      </c>
      <c r="AG1030" s="22">
        <v>0</v>
      </c>
      <c r="AH1030" s="22">
        <v>0</v>
      </c>
      <c r="AI1030" s="22">
        <v>2</v>
      </c>
      <c r="AJ1030" s="22">
        <v>4</v>
      </c>
      <c r="AK1030" s="22">
        <v>6</v>
      </c>
      <c r="AL1030" s="22">
        <v>8</v>
      </c>
      <c r="AM1030" s="22">
        <v>0</v>
      </c>
    </row>
    <row r="1031" spans="1:39" x14ac:dyDescent="0.25">
      <c r="A1031" s="19" t="s">
        <v>351</v>
      </c>
      <c r="B1031" s="29"/>
      <c r="C1031" s="30">
        <v>41182</v>
      </c>
      <c r="D1031" s="31"/>
      <c r="E1031" s="22">
        <v>0</v>
      </c>
      <c r="F1031" s="22">
        <v>0</v>
      </c>
      <c r="G1031" s="22">
        <v>0</v>
      </c>
      <c r="H1031" s="22">
        <v>0</v>
      </c>
      <c r="I1031" s="22">
        <v>0</v>
      </c>
      <c r="J1031" s="22">
        <v>0</v>
      </c>
      <c r="K1031" s="22">
        <v>2</v>
      </c>
      <c r="L1031" s="22">
        <v>0</v>
      </c>
      <c r="M1031" s="22">
        <v>2</v>
      </c>
      <c r="N1031" s="22">
        <v>0</v>
      </c>
      <c r="O1031" s="22">
        <v>0</v>
      </c>
      <c r="P1031" s="22">
        <v>0</v>
      </c>
      <c r="Q1031" s="22">
        <v>1</v>
      </c>
      <c r="R1031" s="22">
        <v>1</v>
      </c>
      <c r="S1031" s="22">
        <v>2</v>
      </c>
      <c r="T1031" s="22">
        <v>0</v>
      </c>
      <c r="U1031" s="22">
        <v>0</v>
      </c>
      <c r="V1031" s="22">
        <v>0</v>
      </c>
      <c r="W1031" s="22">
        <v>0</v>
      </c>
      <c r="X1031" s="22">
        <v>0</v>
      </c>
      <c r="Y1031" s="22">
        <v>0</v>
      </c>
      <c r="Z1031" s="22">
        <v>0</v>
      </c>
      <c r="AA1031" s="22">
        <v>1</v>
      </c>
      <c r="AB1031" s="22">
        <v>1</v>
      </c>
      <c r="AC1031" s="22">
        <v>0</v>
      </c>
      <c r="AD1031" s="22">
        <v>0</v>
      </c>
      <c r="AE1031" s="22">
        <v>0</v>
      </c>
      <c r="AF1031" s="22">
        <v>0</v>
      </c>
      <c r="AG1031" s="22">
        <v>0</v>
      </c>
      <c r="AH1031" s="22">
        <v>0</v>
      </c>
      <c r="AI1031" s="22">
        <v>3</v>
      </c>
      <c r="AJ1031" s="22">
        <v>2</v>
      </c>
      <c r="AK1031" s="22">
        <v>5</v>
      </c>
      <c r="AL1031" s="22">
        <v>2</v>
      </c>
      <c r="AM1031" s="22">
        <v>0</v>
      </c>
    </row>
    <row r="1032" spans="1:39" x14ac:dyDescent="0.25">
      <c r="A1032" s="19" t="s">
        <v>351</v>
      </c>
      <c r="B1032" s="29"/>
      <c r="C1032" s="30">
        <v>41274</v>
      </c>
      <c r="D1032" s="31"/>
      <c r="E1032" s="22">
        <v>0</v>
      </c>
      <c r="F1032" s="22">
        <v>0</v>
      </c>
      <c r="G1032" s="22">
        <v>0</v>
      </c>
      <c r="H1032" s="22">
        <v>0</v>
      </c>
      <c r="I1032" s="22">
        <v>0</v>
      </c>
      <c r="J1032" s="22">
        <v>0</v>
      </c>
      <c r="K1032" s="22">
        <v>2</v>
      </c>
      <c r="L1032" s="22">
        <v>1</v>
      </c>
      <c r="M1032" s="22">
        <v>3</v>
      </c>
      <c r="N1032" s="22">
        <v>0</v>
      </c>
      <c r="O1032" s="22">
        <v>0</v>
      </c>
      <c r="P1032" s="22">
        <v>0</v>
      </c>
      <c r="Q1032" s="22">
        <v>0</v>
      </c>
      <c r="R1032" s="22">
        <v>0</v>
      </c>
      <c r="S1032" s="22">
        <v>0</v>
      </c>
      <c r="T1032" s="22">
        <v>0</v>
      </c>
      <c r="U1032" s="22">
        <v>0</v>
      </c>
      <c r="V1032" s="22">
        <v>0</v>
      </c>
      <c r="W1032" s="22">
        <v>0</v>
      </c>
      <c r="X1032" s="22">
        <v>0</v>
      </c>
      <c r="Y1032" s="22">
        <v>0</v>
      </c>
      <c r="Z1032" s="22">
        <v>0</v>
      </c>
      <c r="AA1032" s="22">
        <v>1</v>
      </c>
      <c r="AB1032" s="22">
        <v>1</v>
      </c>
      <c r="AC1032" s="22">
        <v>0</v>
      </c>
      <c r="AD1032" s="22">
        <v>0</v>
      </c>
      <c r="AE1032" s="22">
        <v>0</v>
      </c>
      <c r="AF1032" s="22">
        <v>0</v>
      </c>
      <c r="AG1032" s="22">
        <v>0</v>
      </c>
      <c r="AH1032" s="22">
        <v>0</v>
      </c>
      <c r="AI1032" s="22">
        <v>2</v>
      </c>
      <c r="AJ1032" s="22">
        <v>2</v>
      </c>
      <c r="AK1032" s="22">
        <v>4</v>
      </c>
      <c r="AL1032" s="22">
        <v>3</v>
      </c>
      <c r="AM1032" s="22">
        <v>0</v>
      </c>
    </row>
    <row r="1033" spans="1:39" ht="16.5" thickBot="1" x14ac:dyDescent="0.3">
      <c r="A1033" s="19" t="s">
        <v>351</v>
      </c>
      <c r="B1033" s="32"/>
      <c r="C1033" s="33"/>
      <c r="D1033" s="34"/>
      <c r="E1033" s="33"/>
      <c r="F1033" s="33"/>
      <c r="G1033" s="33"/>
      <c r="H1033" s="33"/>
      <c r="I1033" s="33"/>
      <c r="J1033" s="33"/>
      <c r="K1033" s="33"/>
      <c r="L1033" s="33"/>
      <c r="M1033" s="33"/>
      <c r="N1033" s="33"/>
      <c r="O1033" s="33"/>
      <c r="P1033" s="33"/>
      <c r="Q1033" s="33"/>
      <c r="R1033" s="33"/>
      <c r="S1033" s="33"/>
      <c r="T1033" s="33"/>
      <c r="U1033" s="33"/>
      <c r="V1033" s="33"/>
      <c r="W1033" s="33"/>
      <c r="X1033" s="33"/>
      <c r="Y1033" s="33"/>
      <c r="Z1033" s="33"/>
      <c r="AA1033" s="33"/>
      <c r="AB1033" s="33"/>
      <c r="AC1033" s="33"/>
      <c r="AD1033" s="33"/>
      <c r="AE1033" s="33"/>
      <c r="AF1033" s="33"/>
      <c r="AG1033" s="33"/>
      <c r="AH1033" s="33"/>
      <c r="AI1033" s="33"/>
      <c r="AJ1033" s="33"/>
      <c r="AK1033" s="33"/>
      <c r="AL1033" s="33"/>
      <c r="AM1033" s="33"/>
    </row>
    <row r="1034" spans="1:39" ht="16.5" thickTop="1" x14ac:dyDescent="0.25">
      <c r="A1034" s="19" t="s">
        <v>351</v>
      </c>
      <c r="B1034" s="26">
        <v>2013</v>
      </c>
      <c r="C1034" s="27"/>
      <c r="D1034" s="28" t="s">
        <v>192</v>
      </c>
      <c r="E1034" s="27"/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  <c r="AA1034" s="27"/>
      <c r="AB1034" s="27"/>
      <c r="AC1034" s="27"/>
      <c r="AD1034" s="27"/>
      <c r="AE1034" s="27"/>
      <c r="AF1034" s="27"/>
      <c r="AG1034" s="27"/>
      <c r="AH1034" s="27"/>
      <c r="AI1034" s="27"/>
      <c r="AJ1034" s="27"/>
      <c r="AK1034" s="27"/>
      <c r="AL1034" s="27"/>
      <c r="AM1034" s="27"/>
    </row>
    <row r="1035" spans="1:39" x14ac:dyDescent="0.25">
      <c r="A1035" s="19" t="s">
        <v>351</v>
      </c>
      <c r="B1035" s="29"/>
      <c r="C1035" s="30">
        <v>41364</v>
      </c>
      <c r="D1035" s="31"/>
      <c r="E1035" s="1">
        <v>3</v>
      </c>
      <c r="F1035" s="1">
        <v>1</v>
      </c>
      <c r="G1035" s="1">
        <v>4</v>
      </c>
      <c r="H1035" s="1">
        <v>0</v>
      </c>
      <c r="I1035" s="1">
        <v>0</v>
      </c>
      <c r="J1035" s="22">
        <v>0</v>
      </c>
      <c r="K1035" s="22">
        <v>0</v>
      </c>
      <c r="L1035" s="22">
        <v>2</v>
      </c>
      <c r="M1035" s="1">
        <v>2</v>
      </c>
      <c r="N1035" s="22">
        <v>0</v>
      </c>
      <c r="O1035" s="22">
        <v>0</v>
      </c>
      <c r="P1035" s="22">
        <v>0</v>
      </c>
      <c r="Q1035" s="22">
        <v>0</v>
      </c>
      <c r="R1035" s="22">
        <v>0</v>
      </c>
      <c r="S1035" s="22">
        <v>0</v>
      </c>
      <c r="T1035" s="22">
        <v>0</v>
      </c>
      <c r="U1035" s="22">
        <v>0</v>
      </c>
      <c r="V1035" s="22">
        <v>0</v>
      </c>
      <c r="W1035" s="22">
        <v>0</v>
      </c>
      <c r="X1035" s="22">
        <v>0</v>
      </c>
      <c r="Y1035" s="22">
        <v>0</v>
      </c>
      <c r="Z1035" s="22">
        <v>0</v>
      </c>
      <c r="AA1035" s="22">
        <v>0</v>
      </c>
      <c r="AB1035" s="22">
        <v>0</v>
      </c>
      <c r="AC1035" s="22">
        <v>0</v>
      </c>
      <c r="AD1035" s="22">
        <v>0</v>
      </c>
      <c r="AE1035" s="22">
        <v>0</v>
      </c>
      <c r="AF1035" s="22">
        <v>0</v>
      </c>
      <c r="AG1035" s="22">
        <v>0</v>
      </c>
      <c r="AH1035" s="22">
        <v>0</v>
      </c>
      <c r="AI1035" s="22">
        <v>3</v>
      </c>
      <c r="AJ1035" s="22">
        <v>3</v>
      </c>
      <c r="AK1035" s="22">
        <v>6</v>
      </c>
      <c r="AL1035" s="22">
        <v>1</v>
      </c>
      <c r="AM1035" s="22">
        <v>1</v>
      </c>
    </row>
    <row r="1036" spans="1:39" x14ac:dyDescent="0.25">
      <c r="A1036" s="19" t="s">
        <v>351</v>
      </c>
      <c r="B1036" s="29"/>
      <c r="C1036" s="30">
        <v>41455</v>
      </c>
      <c r="D1036" s="31"/>
      <c r="E1036" s="1">
        <v>0</v>
      </c>
      <c r="F1036" s="1">
        <v>0</v>
      </c>
      <c r="G1036" s="22">
        <v>0</v>
      </c>
      <c r="H1036" s="22">
        <v>0</v>
      </c>
      <c r="I1036" s="22">
        <v>0</v>
      </c>
      <c r="J1036" s="22">
        <v>0</v>
      </c>
      <c r="K1036" s="22">
        <v>1</v>
      </c>
      <c r="L1036" s="22">
        <v>1</v>
      </c>
      <c r="M1036" s="22">
        <v>2</v>
      </c>
      <c r="N1036" s="22">
        <v>0</v>
      </c>
      <c r="O1036" s="22">
        <v>0</v>
      </c>
      <c r="P1036" s="22">
        <v>0</v>
      </c>
      <c r="Q1036" s="22">
        <v>0</v>
      </c>
      <c r="R1036" s="22">
        <v>0</v>
      </c>
      <c r="S1036" s="22">
        <v>0</v>
      </c>
      <c r="T1036" s="22">
        <v>0</v>
      </c>
      <c r="U1036" s="22">
        <v>0</v>
      </c>
      <c r="V1036" s="22">
        <v>0</v>
      </c>
      <c r="W1036" s="22">
        <v>0</v>
      </c>
      <c r="X1036" s="22">
        <v>0</v>
      </c>
      <c r="Y1036" s="22">
        <v>0</v>
      </c>
      <c r="Z1036" s="22">
        <v>0</v>
      </c>
      <c r="AA1036" s="22">
        <v>0</v>
      </c>
      <c r="AB1036" s="22">
        <v>0</v>
      </c>
      <c r="AC1036" s="22">
        <v>0</v>
      </c>
      <c r="AD1036" s="22">
        <v>0</v>
      </c>
      <c r="AE1036" s="22">
        <v>0</v>
      </c>
      <c r="AF1036" s="22">
        <v>0</v>
      </c>
      <c r="AG1036" s="22">
        <v>0</v>
      </c>
      <c r="AH1036" s="22">
        <v>0</v>
      </c>
      <c r="AI1036" s="22">
        <v>1</v>
      </c>
      <c r="AJ1036" s="22">
        <v>1</v>
      </c>
      <c r="AK1036" s="22">
        <v>2</v>
      </c>
      <c r="AL1036" s="22">
        <v>0</v>
      </c>
      <c r="AM1036" s="22">
        <v>0</v>
      </c>
    </row>
    <row r="1037" spans="1:39" x14ac:dyDescent="0.25">
      <c r="A1037" s="19" t="s">
        <v>351</v>
      </c>
      <c r="B1037" s="29"/>
      <c r="C1037" s="30">
        <v>41547</v>
      </c>
      <c r="D1037" s="31"/>
      <c r="E1037" s="1">
        <v>0</v>
      </c>
      <c r="F1037" s="1">
        <v>0</v>
      </c>
      <c r="G1037" s="22">
        <v>0</v>
      </c>
      <c r="H1037" s="22">
        <v>0</v>
      </c>
      <c r="I1037" s="22">
        <v>0</v>
      </c>
      <c r="J1037" s="22">
        <v>0</v>
      </c>
      <c r="K1037" s="22">
        <v>0</v>
      </c>
      <c r="L1037" s="22">
        <v>3</v>
      </c>
      <c r="M1037" s="22">
        <v>3</v>
      </c>
      <c r="N1037" s="22">
        <v>0</v>
      </c>
      <c r="O1037" s="22">
        <v>0</v>
      </c>
      <c r="P1037" s="22">
        <v>0</v>
      </c>
      <c r="Q1037" s="22">
        <v>0</v>
      </c>
      <c r="R1037" s="22">
        <v>0</v>
      </c>
      <c r="S1037" s="22">
        <v>0</v>
      </c>
      <c r="T1037" s="22">
        <v>0</v>
      </c>
      <c r="U1037" s="22">
        <v>0</v>
      </c>
      <c r="V1037" s="22">
        <v>0</v>
      </c>
      <c r="W1037" s="22">
        <v>0</v>
      </c>
      <c r="X1037" s="22">
        <v>0</v>
      </c>
      <c r="Y1037" s="22">
        <v>0</v>
      </c>
      <c r="Z1037" s="22">
        <v>0</v>
      </c>
      <c r="AA1037" s="22">
        <v>0</v>
      </c>
      <c r="AB1037" s="22">
        <v>0</v>
      </c>
      <c r="AC1037" s="22">
        <v>0</v>
      </c>
      <c r="AD1037" s="22">
        <v>0</v>
      </c>
      <c r="AE1037" s="22">
        <v>0</v>
      </c>
      <c r="AF1037" s="22">
        <v>0</v>
      </c>
      <c r="AG1037" s="22">
        <v>0</v>
      </c>
      <c r="AH1037" s="22">
        <v>0</v>
      </c>
      <c r="AI1037" s="22">
        <v>0</v>
      </c>
      <c r="AJ1037" s="22">
        <v>3</v>
      </c>
      <c r="AK1037" s="22">
        <v>3</v>
      </c>
      <c r="AL1037" s="22">
        <v>0</v>
      </c>
      <c r="AM1037" s="22">
        <v>0</v>
      </c>
    </row>
    <row r="1038" spans="1:39" x14ac:dyDescent="0.25">
      <c r="A1038" s="19" t="s">
        <v>351</v>
      </c>
      <c r="B1038" s="29"/>
      <c r="C1038" s="30">
        <v>41639</v>
      </c>
      <c r="D1038" s="31"/>
      <c r="E1038" s="1">
        <v>0</v>
      </c>
      <c r="F1038" s="1">
        <v>0</v>
      </c>
      <c r="G1038" s="22">
        <v>0</v>
      </c>
      <c r="H1038" s="22">
        <v>0</v>
      </c>
      <c r="I1038" s="22">
        <v>0</v>
      </c>
      <c r="J1038" s="22">
        <v>0</v>
      </c>
      <c r="K1038" s="22">
        <v>2</v>
      </c>
      <c r="L1038" s="22">
        <v>3</v>
      </c>
      <c r="M1038" s="22">
        <v>5</v>
      </c>
      <c r="N1038" s="22">
        <v>0</v>
      </c>
      <c r="O1038" s="22">
        <v>0</v>
      </c>
      <c r="P1038" s="22">
        <v>0</v>
      </c>
      <c r="Q1038" s="22">
        <v>0</v>
      </c>
      <c r="R1038" s="22">
        <v>0</v>
      </c>
      <c r="S1038" s="22">
        <v>0</v>
      </c>
      <c r="T1038" s="22">
        <v>0</v>
      </c>
      <c r="U1038" s="22">
        <v>0</v>
      </c>
      <c r="V1038" s="22">
        <v>0</v>
      </c>
      <c r="W1038" s="22">
        <v>0</v>
      </c>
      <c r="X1038" s="22">
        <v>0</v>
      </c>
      <c r="Y1038" s="22">
        <v>0</v>
      </c>
      <c r="Z1038" s="22">
        <v>0</v>
      </c>
      <c r="AA1038" s="22">
        <v>1</v>
      </c>
      <c r="AB1038" s="22">
        <v>1</v>
      </c>
      <c r="AC1038" s="22">
        <v>0</v>
      </c>
      <c r="AD1038" s="22">
        <v>0</v>
      </c>
      <c r="AE1038" s="22">
        <v>0</v>
      </c>
      <c r="AF1038" s="22">
        <v>0</v>
      </c>
      <c r="AG1038" s="22">
        <v>0</v>
      </c>
      <c r="AH1038" s="22">
        <v>0</v>
      </c>
      <c r="AI1038" s="22">
        <v>2</v>
      </c>
      <c r="AJ1038" s="22">
        <v>4</v>
      </c>
      <c r="AK1038" s="22">
        <v>6</v>
      </c>
      <c r="AL1038" s="22">
        <v>0</v>
      </c>
      <c r="AM1038" s="22">
        <v>0</v>
      </c>
    </row>
    <row r="1039" spans="1:39" x14ac:dyDescent="0.25">
      <c r="A1039" s="19" t="s">
        <v>351</v>
      </c>
      <c r="B1039" s="29">
        <v>2013</v>
      </c>
      <c r="C1039" s="30"/>
      <c r="D1039" s="31" t="s">
        <v>253</v>
      </c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</row>
    <row r="1040" spans="1:39" x14ac:dyDescent="0.25">
      <c r="A1040" s="19" t="s">
        <v>351</v>
      </c>
      <c r="B1040" s="29"/>
      <c r="C1040" s="30">
        <v>41364</v>
      </c>
      <c r="D1040" s="31"/>
      <c r="E1040" s="22">
        <v>0</v>
      </c>
      <c r="F1040" s="22">
        <v>0</v>
      </c>
      <c r="G1040" s="22">
        <v>0</v>
      </c>
      <c r="H1040" s="22">
        <v>0</v>
      </c>
      <c r="I1040" s="22">
        <v>0</v>
      </c>
      <c r="J1040" s="22">
        <v>0</v>
      </c>
      <c r="K1040" s="22">
        <v>3</v>
      </c>
      <c r="L1040" s="22">
        <v>1</v>
      </c>
      <c r="M1040" s="22">
        <v>4</v>
      </c>
      <c r="N1040" s="22">
        <v>0</v>
      </c>
      <c r="O1040" s="22">
        <v>0</v>
      </c>
      <c r="P1040" s="22">
        <v>0</v>
      </c>
      <c r="Q1040" s="22">
        <v>1</v>
      </c>
      <c r="R1040" s="22">
        <v>0</v>
      </c>
      <c r="S1040" s="22">
        <v>1</v>
      </c>
      <c r="T1040" s="22">
        <v>0</v>
      </c>
      <c r="U1040" s="22">
        <v>0</v>
      </c>
      <c r="V1040" s="22">
        <v>0</v>
      </c>
      <c r="W1040" s="22">
        <v>0</v>
      </c>
      <c r="X1040" s="22">
        <v>0</v>
      </c>
      <c r="Y1040" s="22">
        <v>0</v>
      </c>
      <c r="Z1040" s="22">
        <v>0</v>
      </c>
      <c r="AA1040" s="22">
        <v>1</v>
      </c>
      <c r="AB1040" s="22">
        <v>1</v>
      </c>
      <c r="AC1040" s="22">
        <v>0</v>
      </c>
      <c r="AD1040" s="22">
        <v>0</v>
      </c>
      <c r="AE1040" s="22">
        <v>0</v>
      </c>
      <c r="AF1040" s="22">
        <v>0</v>
      </c>
      <c r="AG1040" s="22">
        <v>0</v>
      </c>
      <c r="AH1040" s="22">
        <v>0</v>
      </c>
      <c r="AI1040" s="22">
        <v>4</v>
      </c>
      <c r="AJ1040" s="22">
        <v>2</v>
      </c>
      <c r="AK1040" s="22">
        <v>6</v>
      </c>
      <c r="AL1040" s="22">
        <v>6</v>
      </c>
      <c r="AM1040" s="22">
        <v>6</v>
      </c>
    </row>
    <row r="1041" spans="1:39" x14ac:dyDescent="0.25">
      <c r="A1041" s="19" t="s">
        <v>351</v>
      </c>
      <c r="B1041" s="29"/>
      <c r="C1041" s="30">
        <v>41455</v>
      </c>
      <c r="D1041" s="31"/>
      <c r="E1041" s="1">
        <v>0</v>
      </c>
      <c r="F1041" s="1">
        <v>0</v>
      </c>
      <c r="G1041" s="22">
        <v>0</v>
      </c>
      <c r="H1041" s="1">
        <v>0</v>
      </c>
      <c r="I1041" s="1">
        <v>0</v>
      </c>
      <c r="J1041" s="1">
        <v>0</v>
      </c>
      <c r="K1041" s="22">
        <v>1</v>
      </c>
      <c r="L1041" s="22">
        <v>3</v>
      </c>
      <c r="M1041" s="22">
        <v>4</v>
      </c>
      <c r="N1041" s="22">
        <v>0</v>
      </c>
      <c r="O1041" s="22">
        <v>0</v>
      </c>
      <c r="P1041" s="22">
        <v>0</v>
      </c>
      <c r="Q1041" s="22">
        <v>0</v>
      </c>
      <c r="R1041" s="22">
        <v>2</v>
      </c>
      <c r="S1041" s="22">
        <v>2</v>
      </c>
      <c r="T1041" s="22">
        <v>0</v>
      </c>
      <c r="U1041" s="22">
        <v>0</v>
      </c>
      <c r="V1041" s="22">
        <v>0</v>
      </c>
      <c r="W1041" s="22">
        <v>0</v>
      </c>
      <c r="X1041" s="22">
        <v>0</v>
      </c>
      <c r="Y1041" s="22">
        <v>0</v>
      </c>
      <c r="Z1041" s="22">
        <v>1</v>
      </c>
      <c r="AA1041" s="22">
        <v>0</v>
      </c>
      <c r="AB1041" s="22">
        <v>1</v>
      </c>
      <c r="AC1041" s="22">
        <v>0</v>
      </c>
      <c r="AD1041" s="22">
        <v>0</v>
      </c>
      <c r="AE1041" s="22">
        <v>0</v>
      </c>
      <c r="AF1041" s="22">
        <v>0</v>
      </c>
      <c r="AG1041" s="22">
        <v>0</v>
      </c>
      <c r="AH1041" s="22">
        <v>0</v>
      </c>
      <c r="AI1041" s="22">
        <v>2</v>
      </c>
      <c r="AJ1041" s="22">
        <v>5</v>
      </c>
      <c r="AK1041" s="22">
        <v>7</v>
      </c>
      <c r="AL1041" s="22">
        <v>2</v>
      </c>
      <c r="AM1041" s="22">
        <v>2</v>
      </c>
    </row>
    <row r="1042" spans="1:39" x14ac:dyDescent="0.25">
      <c r="A1042" s="19" t="s">
        <v>351</v>
      </c>
      <c r="B1042" s="29"/>
      <c r="C1042" s="30">
        <v>41547</v>
      </c>
      <c r="D1042" s="31"/>
      <c r="E1042" s="1">
        <v>0</v>
      </c>
      <c r="F1042" s="1">
        <v>0</v>
      </c>
      <c r="G1042" s="22">
        <v>0</v>
      </c>
      <c r="H1042" s="22">
        <v>0</v>
      </c>
      <c r="I1042" s="22">
        <v>0</v>
      </c>
      <c r="J1042" s="22">
        <v>0</v>
      </c>
      <c r="K1042" s="22">
        <v>0</v>
      </c>
      <c r="L1042" s="22">
        <v>2</v>
      </c>
      <c r="M1042" s="22">
        <v>2</v>
      </c>
      <c r="N1042" s="22">
        <v>0</v>
      </c>
      <c r="O1042" s="22">
        <v>0</v>
      </c>
      <c r="P1042" s="22">
        <v>0</v>
      </c>
      <c r="Q1042" s="22">
        <v>1</v>
      </c>
      <c r="R1042" s="22">
        <v>0</v>
      </c>
      <c r="S1042" s="22">
        <v>1</v>
      </c>
      <c r="T1042" s="22">
        <v>0</v>
      </c>
      <c r="U1042" s="22">
        <v>0</v>
      </c>
      <c r="V1042" s="22">
        <v>0</v>
      </c>
      <c r="W1042" s="22">
        <v>0</v>
      </c>
      <c r="X1042" s="22">
        <v>0</v>
      </c>
      <c r="Y1042" s="22">
        <v>0</v>
      </c>
      <c r="Z1042" s="22">
        <v>1</v>
      </c>
      <c r="AA1042" s="22">
        <v>1</v>
      </c>
      <c r="AB1042" s="22">
        <v>2</v>
      </c>
      <c r="AC1042" s="22">
        <v>0</v>
      </c>
      <c r="AD1042" s="22">
        <v>0</v>
      </c>
      <c r="AE1042" s="22">
        <v>0</v>
      </c>
      <c r="AF1042" s="22">
        <v>0</v>
      </c>
      <c r="AG1042" s="22">
        <v>0</v>
      </c>
      <c r="AH1042" s="22">
        <v>0</v>
      </c>
      <c r="AI1042" s="22">
        <v>2</v>
      </c>
      <c r="AJ1042" s="22">
        <v>3</v>
      </c>
      <c r="AK1042" s="22">
        <v>5</v>
      </c>
      <c r="AL1042" s="22">
        <v>4</v>
      </c>
      <c r="AM1042" s="22">
        <v>4</v>
      </c>
    </row>
    <row r="1043" spans="1:39" x14ac:dyDescent="0.25">
      <c r="A1043" s="19" t="s">
        <v>351</v>
      </c>
      <c r="B1043" s="29"/>
      <c r="C1043" s="30">
        <v>41639</v>
      </c>
      <c r="D1043" s="31"/>
      <c r="E1043" s="22">
        <v>1</v>
      </c>
      <c r="F1043" s="22">
        <v>1</v>
      </c>
      <c r="G1043" s="22">
        <v>2</v>
      </c>
      <c r="H1043" s="22">
        <v>0</v>
      </c>
      <c r="I1043" s="22">
        <v>0</v>
      </c>
      <c r="J1043" s="22">
        <v>0</v>
      </c>
      <c r="K1043" s="22">
        <v>2</v>
      </c>
      <c r="L1043" s="22">
        <v>2</v>
      </c>
      <c r="M1043" s="22">
        <v>4</v>
      </c>
      <c r="N1043" s="22">
        <v>0</v>
      </c>
      <c r="O1043" s="22">
        <v>0</v>
      </c>
      <c r="P1043" s="22">
        <v>0</v>
      </c>
      <c r="Q1043" s="22">
        <v>0</v>
      </c>
      <c r="R1043" s="22">
        <v>0</v>
      </c>
      <c r="S1043" s="22">
        <v>0</v>
      </c>
      <c r="T1043" s="22">
        <v>0</v>
      </c>
      <c r="U1043" s="22">
        <v>0</v>
      </c>
      <c r="V1043" s="22">
        <v>0</v>
      </c>
      <c r="W1043" s="22">
        <v>0</v>
      </c>
      <c r="X1043" s="22">
        <v>0</v>
      </c>
      <c r="Y1043" s="22">
        <v>0</v>
      </c>
      <c r="Z1043" s="22">
        <v>1</v>
      </c>
      <c r="AA1043" s="22">
        <v>1</v>
      </c>
      <c r="AB1043" s="22">
        <v>2</v>
      </c>
      <c r="AC1043" s="22">
        <v>0</v>
      </c>
      <c r="AD1043" s="22">
        <v>0</v>
      </c>
      <c r="AE1043" s="22">
        <v>0</v>
      </c>
      <c r="AF1043" s="22">
        <v>0</v>
      </c>
      <c r="AG1043" s="22">
        <v>0</v>
      </c>
      <c r="AH1043" s="22">
        <v>0</v>
      </c>
      <c r="AI1043" s="22">
        <v>4</v>
      </c>
      <c r="AJ1043" s="22">
        <v>4</v>
      </c>
      <c r="AK1043" s="22">
        <v>8</v>
      </c>
      <c r="AL1043" s="22">
        <v>7</v>
      </c>
      <c r="AM1043" s="22">
        <v>7</v>
      </c>
    </row>
    <row r="1044" spans="1:39" ht="16.5" thickBot="1" x14ac:dyDescent="0.3">
      <c r="A1044" s="19" t="s">
        <v>351</v>
      </c>
      <c r="B1044" s="32"/>
      <c r="C1044" s="33"/>
      <c r="D1044" s="34"/>
      <c r="E1044" s="33"/>
      <c r="F1044" s="33"/>
      <c r="G1044" s="33"/>
      <c r="H1044" s="33"/>
      <c r="I1044" s="33"/>
      <c r="J1044" s="33"/>
      <c r="K1044" s="33"/>
      <c r="L1044" s="33"/>
      <c r="M1044" s="33"/>
      <c r="N1044" s="33"/>
      <c r="O1044" s="33"/>
      <c r="P1044" s="33"/>
      <c r="Q1044" s="33"/>
      <c r="R1044" s="33"/>
      <c r="S1044" s="33"/>
      <c r="T1044" s="33"/>
      <c r="U1044" s="33"/>
      <c r="V1044" s="33"/>
      <c r="W1044" s="33"/>
      <c r="X1044" s="33"/>
      <c r="Y1044" s="33"/>
      <c r="Z1044" s="33"/>
      <c r="AA1044" s="33"/>
      <c r="AB1044" s="33"/>
      <c r="AC1044" s="33"/>
      <c r="AD1044" s="33"/>
      <c r="AE1044" s="33"/>
      <c r="AF1044" s="33"/>
      <c r="AG1044" s="33"/>
      <c r="AH1044" s="33"/>
      <c r="AI1044" s="33"/>
      <c r="AJ1044" s="33"/>
      <c r="AK1044" s="33"/>
      <c r="AL1044" s="33"/>
      <c r="AM1044" s="33"/>
    </row>
    <row r="1045" spans="1:39" ht="16.5" thickTop="1" x14ac:dyDescent="0.25">
      <c r="A1045" s="19" t="s">
        <v>351</v>
      </c>
      <c r="B1045" s="26">
        <v>2014</v>
      </c>
      <c r="C1045" s="27"/>
      <c r="D1045" s="28" t="s">
        <v>192</v>
      </c>
      <c r="E1045" s="27"/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  <c r="AA1045" s="27"/>
      <c r="AB1045" s="27"/>
      <c r="AC1045" s="27"/>
      <c r="AD1045" s="27"/>
      <c r="AE1045" s="27"/>
      <c r="AF1045" s="27"/>
      <c r="AG1045" s="27"/>
      <c r="AH1045" s="27"/>
      <c r="AI1045" s="27"/>
      <c r="AJ1045" s="27"/>
      <c r="AK1045" s="27"/>
      <c r="AL1045" s="27"/>
      <c r="AM1045" s="27"/>
    </row>
    <row r="1046" spans="1:39" x14ac:dyDescent="0.25">
      <c r="A1046" s="19" t="s">
        <v>351</v>
      </c>
      <c r="B1046" s="29"/>
      <c r="C1046" s="30">
        <v>41729</v>
      </c>
      <c r="D1046" s="31"/>
      <c r="E1046" s="1">
        <v>0</v>
      </c>
      <c r="F1046" s="1">
        <v>0</v>
      </c>
      <c r="G1046" s="22">
        <v>0</v>
      </c>
      <c r="H1046" s="22">
        <v>0</v>
      </c>
      <c r="I1046" s="22">
        <v>0</v>
      </c>
      <c r="J1046" s="22">
        <v>0</v>
      </c>
      <c r="K1046" s="22">
        <v>0</v>
      </c>
      <c r="L1046" s="22">
        <v>0</v>
      </c>
      <c r="M1046" s="22">
        <v>0</v>
      </c>
      <c r="N1046" s="22">
        <v>0</v>
      </c>
      <c r="O1046" s="22">
        <v>0</v>
      </c>
      <c r="P1046" s="22">
        <v>0</v>
      </c>
      <c r="Q1046" s="22">
        <v>0</v>
      </c>
      <c r="R1046" s="22">
        <v>0</v>
      </c>
      <c r="S1046" s="22">
        <v>0</v>
      </c>
      <c r="T1046" s="22">
        <v>0</v>
      </c>
      <c r="U1046" s="22">
        <v>0</v>
      </c>
      <c r="V1046" s="22">
        <v>0</v>
      </c>
      <c r="W1046" s="22">
        <v>0</v>
      </c>
      <c r="X1046" s="22">
        <v>0</v>
      </c>
      <c r="Y1046" s="22">
        <v>0</v>
      </c>
      <c r="Z1046" s="22">
        <v>0</v>
      </c>
      <c r="AA1046" s="22">
        <v>1</v>
      </c>
      <c r="AB1046" s="22">
        <v>1</v>
      </c>
      <c r="AC1046" s="22">
        <v>0</v>
      </c>
      <c r="AD1046" s="22">
        <v>0</v>
      </c>
      <c r="AE1046" s="22">
        <v>0</v>
      </c>
      <c r="AF1046" s="22">
        <v>0</v>
      </c>
      <c r="AG1046" s="22">
        <v>0</v>
      </c>
      <c r="AH1046" s="22">
        <v>0</v>
      </c>
      <c r="AI1046" s="22">
        <v>0</v>
      </c>
      <c r="AJ1046" s="22">
        <v>1</v>
      </c>
      <c r="AK1046" s="22">
        <v>1</v>
      </c>
      <c r="AL1046" s="22">
        <v>1</v>
      </c>
      <c r="AM1046" s="22">
        <v>1</v>
      </c>
    </row>
    <row r="1047" spans="1:39" x14ac:dyDescent="0.25">
      <c r="A1047" s="19" t="s">
        <v>351</v>
      </c>
      <c r="B1047" s="29"/>
      <c r="C1047" s="30">
        <v>41820</v>
      </c>
      <c r="D1047" s="31"/>
      <c r="E1047" s="1">
        <v>0</v>
      </c>
      <c r="F1047" s="1">
        <v>0</v>
      </c>
      <c r="G1047" s="22">
        <v>0</v>
      </c>
      <c r="H1047" s="22">
        <v>0</v>
      </c>
      <c r="I1047" s="22">
        <v>0</v>
      </c>
      <c r="J1047" s="22">
        <v>0</v>
      </c>
      <c r="K1047" s="22">
        <v>0</v>
      </c>
      <c r="L1047" s="22">
        <v>0</v>
      </c>
      <c r="M1047" s="22">
        <v>0</v>
      </c>
      <c r="N1047" s="22">
        <v>0</v>
      </c>
      <c r="O1047" s="22">
        <v>0</v>
      </c>
      <c r="P1047" s="22">
        <v>0</v>
      </c>
      <c r="Q1047" s="22">
        <v>0</v>
      </c>
      <c r="R1047" s="22">
        <v>0</v>
      </c>
      <c r="S1047" s="22">
        <v>0</v>
      </c>
      <c r="T1047" s="22">
        <v>0</v>
      </c>
      <c r="U1047" s="22">
        <v>0</v>
      </c>
      <c r="V1047" s="22">
        <v>0</v>
      </c>
      <c r="W1047" s="22">
        <v>0</v>
      </c>
      <c r="X1047" s="22">
        <v>0</v>
      </c>
      <c r="Y1047" s="22">
        <v>0</v>
      </c>
      <c r="Z1047" s="22">
        <v>0</v>
      </c>
      <c r="AA1047" s="22">
        <v>1</v>
      </c>
      <c r="AB1047" s="22">
        <v>1</v>
      </c>
      <c r="AC1047" s="22">
        <v>0</v>
      </c>
      <c r="AD1047" s="22">
        <v>0</v>
      </c>
      <c r="AE1047" s="22">
        <v>0</v>
      </c>
      <c r="AF1047" s="22">
        <v>0</v>
      </c>
      <c r="AG1047" s="22">
        <v>0</v>
      </c>
      <c r="AH1047" s="22">
        <v>0</v>
      </c>
      <c r="AI1047" s="22">
        <v>0</v>
      </c>
      <c r="AJ1047" s="22">
        <v>1</v>
      </c>
      <c r="AK1047" s="22">
        <v>1</v>
      </c>
      <c r="AL1047" s="22">
        <v>0</v>
      </c>
      <c r="AM1047" s="22">
        <v>0</v>
      </c>
    </row>
    <row r="1048" spans="1:39" x14ac:dyDescent="0.25">
      <c r="A1048" s="19" t="s">
        <v>351</v>
      </c>
      <c r="B1048" s="29"/>
      <c r="C1048" s="30">
        <v>41912</v>
      </c>
      <c r="D1048" s="31"/>
      <c r="E1048" s="1">
        <v>0</v>
      </c>
      <c r="F1048" s="1">
        <v>0</v>
      </c>
      <c r="G1048" s="22">
        <v>0</v>
      </c>
      <c r="H1048" s="22">
        <v>0</v>
      </c>
      <c r="I1048" s="22">
        <v>0</v>
      </c>
      <c r="J1048" s="22">
        <v>0</v>
      </c>
      <c r="K1048" s="22">
        <v>0</v>
      </c>
      <c r="L1048" s="22">
        <v>0</v>
      </c>
      <c r="M1048" s="22">
        <v>0</v>
      </c>
      <c r="N1048" s="22">
        <v>0</v>
      </c>
      <c r="O1048" s="22">
        <v>0</v>
      </c>
      <c r="P1048" s="22">
        <v>0</v>
      </c>
      <c r="Q1048" s="22">
        <v>0</v>
      </c>
      <c r="R1048" s="22">
        <v>0</v>
      </c>
      <c r="S1048" s="22">
        <v>0</v>
      </c>
      <c r="T1048" s="22">
        <v>0</v>
      </c>
      <c r="U1048" s="22">
        <v>0</v>
      </c>
      <c r="V1048" s="22">
        <v>0</v>
      </c>
      <c r="W1048" s="22">
        <v>0</v>
      </c>
      <c r="X1048" s="22">
        <v>0</v>
      </c>
      <c r="Y1048" s="22">
        <v>0</v>
      </c>
      <c r="Z1048" s="22">
        <v>0</v>
      </c>
      <c r="AA1048" s="22">
        <v>0</v>
      </c>
      <c r="AB1048" s="22">
        <v>0</v>
      </c>
      <c r="AC1048" s="22">
        <v>0</v>
      </c>
      <c r="AD1048" s="22">
        <v>0</v>
      </c>
      <c r="AE1048" s="22">
        <v>0</v>
      </c>
      <c r="AF1048" s="22">
        <v>0</v>
      </c>
      <c r="AG1048" s="22">
        <v>0</v>
      </c>
      <c r="AH1048" s="22">
        <v>0</v>
      </c>
      <c r="AI1048" s="22">
        <v>0</v>
      </c>
      <c r="AJ1048" s="22">
        <v>0</v>
      </c>
      <c r="AK1048" s="22">
        <v>0</v>
      </c>
      <c r="AL1048" s="22">
        <v>0</v>
      </c>
      <c r="AM1048" s="22">
        <v>0</v>
      </c>
    </row>
    <row r="1049" spans="1:39" x14ac:dyDescent="0.25">
      <c r="A1049" s="19" t="s">
        <v>351</v>
      </c>
      <c r="B1049" s="29"/>
      <c r="C1049" s="30">
        <v>42004</v>
      </c>
      <c r="D1049" s="31"/>
      <c r="E1049" s="1">
        <v>0</v>
      </c>
      <c r="F1049" s="1">
        <v>0</v>
      </c>
      <c r="G1049" s="22">
        <v>0</v>
      </c>
      <c r="H1049" s="22">
        <v>0</v>
      </c>
      <c r="I1049" s="22">
        <v>0</v>
      </c>
      <c r="J1049" s="22">
        <v>0</v>
      </c>
      <c r="K1049" s="22">
        <v>0</v>
      </c>
      <c r="L1049" s="22">
        <v>0</v>
      </c>
      <c r="M1049" s="22">
        <v>0</v>
      </c>
      <c r="N1049" s="22">
        <v>0</v>
      </c>
      <c r="O1049" s="22">
        <v>0</v>
      </c>
      <c r="P1049" s="22">
        <v>0</v>
      </c>
      <c r="Q1049" s="22">
        <v>0</v>
      </c>
      <c r="R1049" s="22">
        <v>0</v>
      </c>
      <c r="S1049" s="22">
        <v>0</v>
      </c>
      <c r="T1049" s="22">
        <v>0</v>
      </c>
      <c r="U1049" s="22">
        <v>0</v>
      </c>
      <c r="V1049" s="22">
        <v>0</v>
      </c>
      <c r="W1049" s="22">
        <v>0</v>
      </c>
      <c r="X1049" s="22">
        <v>0</v>
      </c>
      <c r="Y1049" s="22">
        <v>0</v>
      </c>
      <c r="Z1049" s="22">
        <v>0</v>
      </c>
      <c r="AA1049" s="22">
        <v>0</v>
      </c>
      <c r="AB1049" s="22">
        <v>0</v>
      </c>
      <c r="AC1049" s="22">
        <v>0</v>
      </c>
      <c r="AD1049" s="22">
        <v>0</v>
      </c>
      <c r="AE1049" s="22">
        <v>0</v>
      </c>
      <c r="AF1049" s="22">
        <v>0</v>
      </c>
      <c r="AG1049" s="22">
        <v>0</v>
      </c>
      <c r="AH1049" s="22">
        <v>0</v>
      </c>
      <c r="AI1049" s="22">
        <v>0</v>
      </c>
      <c r="AJ1049" s="22">
        <v>0</v>
      </c>
      <c r="AK1049" s="22">
        <v>0</v>
      </c>
      <c r="AL1049" s="22">
        <v>0</v>
      </c>
      <c r="AM1049" s="22">
        <v>0</v>
      </c>
    </row>
    <row r="1050" spans="1:39" x14ac:dyDescent="0.25">
      <c r="A1050" s="19" t="s">
        <v>351</v>
      </c>
      <c r="B1050" s="29">
        <v>2014</v>
      </c>
      <c r="C1050" s="30"/>
      <c r="D1050" s="31" t="s">
        <v>253</v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</row>
    <row r="1051" spans="1:39" x14ac:dyDescent="0.25">
      <c r="A1051" s="19" t="s">
        <v>351</v>
      </c>
      <c r="B1051" s="29"/>
      <c r="C1051" s="30">
        <v>41729</v>
      </c>
      <c r="D1051" s="31"/>
      <c r="E1051" s="22">
        <v>1</v>
      </c>
      <c r="F1051" s="22">
        <v>0</v>
      </c>
      <c r="G1051" s="22">
        <v>1</v>
      </c>
      <c r="H1051" s="22">
        <v>0</v>
      </c>
      <c r="I1051" s="22">
        <v>0</v>
      </c>
      <c r="J1051" s="22">
        <v>0</v>
      </c>
      <c r="K1051" s="22">
        <v>0</v>
      </c>
      <c r="L1051" s="22">
        <v>0</v>
      </c>
      <c r="M1051" s="22">
        <v>0</v>
      </c>
      <c r="N1051" s="22">
        <v>1</v>
      </c>
      <c r="O1051" s="22">
        <v>0</v>
      </c>
      <c r="P1051" s="22">
        <v>1</v>
      </c>
      <c r="Q1051" s="22">
        <v>1</v>
      </c>
      <c r="R1051" s="22">
        <v>0</v>
      </c>
      <c r="S1051" s="22">
        <v>1</v>
      </c>
      <c r="T1051" s="22">
        <v>0</v>
      </c>
      <c r="U1051" s="22">
        <v>0</v>
      </c>
      <c r="V1051" s="22">
        <v>0</v>
      </c>
      <c r="W1051" s="22">
        <v>0</v>
      </c>
      <c r="X1051" s="22">
        <v>0</v>
      </c>
      <c r="Y1051" s="22">
        <v>0</v>
      </c>
      <c r="Z1051" s="22">
        <v>9</v>
      </c>
      <c r="AA1051" s="22">
        <v>3</v>
      </c>
      <c r="AB1051" s="22">
        <v>12</v>
      </c>
      <c r="AC1051" s="22">
        <v>0</v>
      </c>
      <c r="AD1051" s="22">
        <v>0</v>
      </c>
      <c r="AE1051" s="22">
        <v>0</v>
      </c>
      <c r="AF1051" s="22">
        <v>0</v>
      </c>
      <c r="AG1051" s="22">
        <v>0</v>
      </c>
      <c r="AH1051" s="22">
        <v>0</v>
      </c>
      <c r="AI1051" s="22">
        <v>12</v>
      </c>
      <c r="AJ1051" s="22">
        <v>4</v>
      </c>
      <c r="AK1051" s="22">
        <v>16</v>
      </c>
      <c r="AL1051" s="22">
        <v>8</v>
      </c>
      <c r="AM1051" s="22">
        <v>8</v>
      </c>
    </row>
    <row r="1052" spans="1:39" x14ac:dyDescent="0.25">
      <c r="A1052" s="19" t="s">
        <v>351</v>
      </c>
      <c r="B1052" s="29"/>
      <c r="C1052" s="30">
        <v>41820</v>
      </c>
      <c r="D1052" s="31"/>
      <c r="E1052" s="22">
        <v>0</v>
      </c>
      <c r="F1052" s="22">
        <v>0</v>
      </c>
      <c r="G1052" s="22">
        <v>0</v>
      </c>
      <c r="H1052" s="22">
        <v>0</v>
      </c>
      <c r="I1052" s="22">
        <v>0</v>
      </c>
      <c r="J1052" s="22">
        <v>0</v>
      </c>
      <c r="K1052" s="22">
        <v>0</v>
      </c>
      <c r="L1052" s="22">
        <v>0</v>
      </c>
      <c r="M1052" s="22">
        <v>0</v>
      </c>
      <c r="N1052" s="22">
        <v>0</v>
      </c>
      <c r="O1052" s="22">
        <v>0</v>
      </c>
      <c r="P1052" s="22">
        <v>0</v>
      </c>
      <c r="Q1052" s="22">
        <v>1</v>
      </c>
      <c r="R1052" s="22">
        <v>0</v>
      </c>
      <c r="S1052" s="22">
        <v>1</v>
      </c>
      <c r="T1052" s="22">
        <v>0</v>
      </c>
      <c r="U1052" s="22">
        <v>0</v>
      </c>
      <c r="V1052" s="22">
        <v>0</v>
      </c>
      <c r="W1052" s="22">
        <v>0</v>
      </c>
      <c r="X1052" s="22">
        <v>0</v>
      </c>
      <c r="Y1052" s="22">
        <v>0</v>
      </c>
      <c r="Z1052" s="22">
        <v>5</v>
      </c>
      <c r="AA1052" s="22">
        <v>5</v>
      </c>
      <c r="AB1052" s="22">
        <v>10</v>
      </c>
      <c r="AC1052" s="22">
        <v>0</v>
      </c>
      <c r="AD1052" s="22">
        <v>0</v>
      </c>
      <c r="AE1052" s="22">
        <v>0</v>
      </c>
      <c r="AF1052" s="22">
        <v>0</v>
      </c>
      <c r="AG1052" s="22">
        <v>0</v>
      </c>
      <c r="AH1052" s="22">
        <v>0</v>
      </c>
      <c r="AI1052" s="22">
        <v>6</v>
      </c>
      <c r="AJ1052" s="22">
        <v>5</v>
      </c>
      <c r="AK1052" s="22">
        <v>11</v>
      </c>
      <c r="AL1052" s="22">
        <v>7</v>
      </c>
      <c r="AM1052" s="22">
        <v>7</v>
      </c>
    </row>
    <row r="1053" spans="1:39" x14ac:dyDescent="0.25">
      <c r="A1053" s="19" t="s">
        <v>351</v>
      </c>
      <c r="B1053" s="29"/>
      <c r="C1053" s="30">
        <v>41912</v>
      </c>
      <c r="D1053" s="31"/>
      <c r="E1053" s="1">
        <v>0</v>
      </c>
      <c r="F1053" s="1">
        <v>0</v>
      </c>
      <c r="G1053" s="22">
        <v>0</v>
      </c>
      <c r="H1053" s="22">
        <v>0</v>
      </c>
      <c r="I1053" s="22">
        <v>0</v>
      </c>
      <c r="J1053" s="22">
        <v>0</v>
      </c>
      <c r="K1053" s="22">
        <v>0</v>
      </c>
      <c r="L1053" s="22">
        <v>0</v>
      </c>
      <c r="M1053" s="22">
        <v>0</v>
      </c>
      <c r="N1053" s="22">
        <v>0</v>
      </c>
      <c r="O1053" s="22">
        <v>0</v>
      </c>
      <c r="P1053" s="22">
        <v>0</v>
      </c>
      <c r="Q1053" s="22">
        <v>0</v>
      </c>
      <c r="R1053" s="22">
        <v>0</v>
      </c>
      <c r="S1053" s="22">
        <v>0</v>
      </c>
      <c r="T1053" s="22">
        <v>0</v>
      </c>
      <c r="U1053" s="22">
        <v>0</v>
      </c>
      <c r="V1053" s="22">
        <v>0</v>
      </c>
      <c r="W1053" s="22">
        <v>0</v>
      </c>
      <c r="X1053" s="22">
        <v>0</v>
      </c>
      <c r="Y1053" s="22">
        <v>0</v>
      </c>
      <c r="Z1053" s="22">
        <v>0</v>
      </c>
      <c r="AA1053" s="22">
        <v>4</v>
      </c>
      <c r="AB1053" s="22">
        <v>4</v>
      </c>
      <c r="AC1053" s="22">
        <v>0</v>
      </c>
      <c r="AD1053" s="22">
        <v>0</v>
      </c>
      <c r="AE1053" s="22">
        <v>0</v>
      </c>
      <c r="AF1053" s="22">
        <v>0</v>
      </c>
      <c r="AG1053" s="22">
        <v>0</v>
      </c>
      <c r="AH1053" s="22">
        <v>0</v>
      </c>
      <c r="AI1053" s="22">
        <v>0</v>
      </c>
      <c r="AJ1053" s="22">
        <v>4</v>
      </c>
      <c r="AK1053" s="22">
        <v>4</v>
      </c>
      <c r="AL1053" s="22">
        <v>4</v>
      </c>
      <c r="AM1053" s="22">
        <v>4</v>
      </c>
    </row>
    <row r="1054" spans="1:39" ht="16.5" thickBot="1" x14ac:dyDescent="0.3">
      <c r="A1054" s="19" t="s">
        <v>351</v>
      </c>
      <c r="B1054" s="35"/>
      <c r="C1054" s="36">
        <v>42004</v>
      </c>
      <c r="D1054" s="37"/>
      <c r="E1054" s="1">
        <v>0</v>
      </c>
      <c r="F1054" s="1">
        <v>0</v>
      </c>
      <c r="G1054" s="22">
        <v>0</v>
      </c>
      <c r="H1054" s="22">
        <v>0</v>
      </c>
      <c r="I1054" s="22">
        <v>0</v>
      </c>
      <c r="J1054" s="22">
        <v>0</v>
      </c>
      <c r="K1054" s="22">
        <v>0</v>
      </c>
      <c r="L1054" s="22">
        <v>0</v>
      </c>
      <c r="M1054" s="22">
        <v>0</v>
      </c>
      <c r="N1054" s="22">
        <v>0</v>
      </c>
      <c r="O1054" s="22">
        <v>0</v>
      </c>
      <c r="P1054" s="22">
        <v>0</v>
      </c>
      <c r="Q1054" s="22">
        <v>0</v>
      </c>
      <c r="R1054" s="22">
        <v>1</v>
      </c>
      <c r="S1054" s="22">
        <v>1</v>
      </c>
      <c r="T1054" s="22">
        <v>0</v>
      </c>
      <c r="U1054" s="22">
        <v>0</v>
      </c>
      <c r="V1054" s="22">
        <v>0</v>
      </c>
      <c r="W1054" s="22">
        <v>0</v>
      </c>
      <c r="X1054" s="22">
        <v>0</v>
      </c>
      <c r="Y1054" s="22">
        <v>0</v>
      </c>
      <c r="Z1054" s="22">
        <v>3</v>
      </c>
      <c r="AA1054" s="22">
        <v>1</v>
      </c>
      <c r="AB1054" s="22">
        <v>4</v>
      </c>
      <c r="AC1054" s="22">
        <v>0</v>
      </c>
      <c r="AD1054" s="22">
        <v>0</v>
      </c>
      <c r="AE1054" s="22">
        <v>0</v>
      </c>
      <c r="AF1054" s="22">
        <v>0</v>
      </c>
      <c r="AG1054" s="22">
        <v>0</v>
      </c>
      <c r="AH1054" s="22">
        <v>0</v>
      </c>
      <c r="AI1054" s="22">
        <v>3</v>
      </c>
      <c r="AJ1054" s="22">
        <v>2</v>
      </c>
      <c r="AK1054" s="22">
        <v>5</v>
      </c>
      <c r="AL1054" s="38">
        <v>4</v>
      </c>
      <c r="AM1054" s="38">
        <v>4</v>
      </c>
    </row>
  </sheetData>
  <mergeCells count="40">
    <mergeCell ref="A1:A6"/>
    <mergeCell ref="E1:G1"/>
    <mergeCell ref="O1:T1"/>
    <mergeCell ref="AM1:AN2"/>
    <mergeCell ref="H2:K2"/>
    <mergeCell ref="L2:N2"/>
    <mergeCell ref="O2:Q2"/>
    <mergeCell ref="R2:T2"/>
    <mergeCell ref="U1:W1"/>
    <mergeCell ref="X1:Z1"/>
    <mergeCell ref="AA1:AC1"/>
    <mergeCell ref="AD1:AF1"/>
    <mergeCell ref="AG1:AI1"/>
    <mergeCell ref="AJ1:AL1"/>
    <mergeCell ref="B1:D1"/>
    <mergeCell ref="B2:D5"/>
    <mergeCell ref="N667:S667"/>
    <mergeCell ref="N668:S668"/>
    <mergeCell ref="N669:S669"/>
    <mergeCell ref="N670:S670"/>
    <mergeCell ref="N672:S672"/>
    <mergeCell ref="N673:S673"/>
    <mergeCell ref="N674:S674"/>
    <mergeCell ref="N675:S675"/>
    <mergeCell ref="N678:S678"/>
    <mergeCell ref="N679:S679"/>
    <mergeCell ref="N680:S680"/>
    <mergeCell ref="N681:S681"/>
    <mergeCell ref="N683:S683"/>
    <mergeCell ref="N684:S684"/>
    <mergeCell ref="N685:S685"/>
    <mergeCell ref="N694:S694"/>
    <mergeCell ref="N695:S695"/>
    <mergeCell ref="N696:S696"/>
    <mergeCell ref="N697:S697"/>
    <mergeCell ref="N686:S686"/>
    <mergeCell ref="N689:S689"/>
    <mergeCell ref="N690:S690"/>
    <mergeCell ref="N691:S691"/>
    <mergeCell ref="N692:S69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opLeftCell="A13" workbookViewId="0">
      <selection activeCell="A39" sqref="A39"/>
    </sheetView>
  </sheetViews>
  <sheetFormatPr defaultRowHeight="15.75" x14ac:dyDescent="0.25"/>
  <cols>
    <col min="1" max="1" width="26.75" customWidth="1"/>
  </cols>
  <sheetData>
    <row r="1" spans="1:1" x14ac:dyDescent="0.25">
      <c r="A1" t="s">
        <v>235</v>
      </c>
    </row>
    <row r="2" spans="1:1" x14ac:dyDescent="0.25">
      <c r="A2" t="s">
        <v>236</v>
      </c>
    </row>
    <row r="3" spans="1:1" x14ac:dyDescent="0.25">
      <c r="A3" t="s">
        <v>217</v>
      </c>
    </row>
    <row r="4" spans="1:1" x14ac:dyDescent="0.25">
      <c r="A4" t="s">
        <v>220</v>
      </c>
    </row>
    <row r="5" spans="1:1" x14ac:dyDescent="0.25">
      <c r="A5" t="s">
        <v>240</v>
      </c>
    </row>
    <row r="6" spans="1:1" x14ac:dyDescent="0.25">
      <c r="A6" t="s">
        <v>242</v>
      </c>
    </row>
    <row r="7" spans="1:1" x14ac:dyDescent="0.25">
      <c r="A7" t="s">
        <v>246</v>
      </c>
    </row>
    <row r="8" spans="1:1" x14ac:dyDescent="0.25">
      <c r="A8" t="s">
        <v>247</v>
      </c>
    </row>
    <row r="9" spans="1:1" x14ac:dyDescent="0.25">
      <c r="A9" t="s">
        <v>248</v>
      </c>
    </row>
    <row r="10" spans="1:1" x14ac:dyDescent="0.25">
      <c r="A10" t="s">
        <v>264</v>
      </c>
    </row>
    <row r="11" spans="1:1" x14ac:dyDescent="0.25">
      <c r="A11" t="s">
        <v>267</v>
      </c>
    </row>
    <row r="12" spans="1:1" x14ac:dyDescent="0.25">
      <c r="A12" t="s">
        <v>271</v>
      </c>
    </row>
    <row r="13" spans="1:1" x14ac:dyDescent="0.25">
      <c r="A13" t="s">
        <v>273</v>
      </c>
    </row>
    <row r="14" spans="1:1" x14ac:dyDescent="0.25">
      <c r="A14" t="s">
        <v>281</v>
      </c>
    </row>
    <row r="15" spans="1:1" x14ac:dyDescent="0.25">
      <c r="A15" t="s">
        <v>222</v>
      </c>
    </row>
    <row r="16" spans="1:1" x14ac:dyDescent="0.25">
      <c r="A16" t="s">
        <v>283</v>
      </c>
    </row>
    <row r="17" spans="1:1" x14ac:dyDescent="0.25">
      <c r="A17" t="s">
        <v>211</v>
      </c>
    </row>
    <row r="18" spans="1:1" x14ac:dyDescent="0.25">
      <c r="A18" t="s">
        <v>209</v>
      </c>
    </row>
    <row r="19" spans="1:1" x14ac:dyDescent="0.25">
      <c r="A19" t="s">
        <v>304</v>
      </c>
    </row>
    <row r="20" spans="1:1" x14ac:dyDescent="0.25">
      <c r="A20" t="s">
        <v>303</v>
      </c>
    </row>
    <row r="21" spans="1:1" x14ac:dyDescent="0.25">
      <c r="A21" t="s">
        <v>202</v>
      </c>
    </row>
    <row r="22" spans="1:1" x14ac:dyDescent="0.25">
      <c r="A22" t="s">
        <v>302</v>
      </c>
    </row>
    <row r="23" spans="1:1" x14ac:dyDescent="0.25">
      <c r="A23" t="s">
        <v>301</v>
      </c>
    </row>
    <row r="24" spans="1:1" x14ac:dyDescent="0.25">
      <c r="A24" t="s">
        <v>300</v>
      </c>
    </row>
    <row r="25" spans="1:1" x14ac:dyDescent="0.25">
      <c r="A25" t="s">
        <v>228</v>
      </c>
    </row>
    <row r="26" spans="1:1" x14ac:dyDescent="0.25">
      <c r="A26" t="s">
        <v>299</v>
      </c>
    </row>
    <row r="27" spans="1:1" x14ac:dyDescent="0.25">
      <c r="A27" t="s">
        <v>298</v>
      </c>
    </row>
    <row r="28" spans="1:1" x14ac:dyDescent="0.25">
      <c r="A28" t="s">
        <v>307</v>
      </c>
    </row>
    <row r="29" spans="1:1" x14ac:dyDescent="0.25">
      <c r="A29" t="s">
        <v>294</v>
      </c>
    </row>
    <row r="30" spans="1:1" x14ac:dyDescent="0.25">
      <c r="A30" t="s">
        <v>310</v>
      </c>
    </row>
    <row r="31" spans="1:1" x14ac:dyDescent="0.25">
      <c r="A31" t="s">
        <v>293</v>
      </c>
    </row>
    <row r="32" spans="1:1" x14ac:dyDescent="0.25">
      <c r="A32" t="s">
        <v>232</v>
      </c>
    </row>
    <row r="33" spans="1:1" x14ac:dyDescent="0.25">
      <c r="A33" t="s">
        <v>292</v>
      </c>
    </row>
    <row r="34" spans="1:1" x14ac:dyDescent="0.25">
      <c r="A34" t="s">
        <v>290</v>
      </c>
    </row>
    <row r="35" spans="1:1" x14ac:dyDescent="0.25">
      <c r="A35" t="s">
        <v>289</v>
      </c>
    </row>
    <row r="36" spans="1:1" x14ac:dyDescent="0.25">
      <c r="A36" t="s">
        <v>287</v>
      </c>
    </row>
    <row r="37" spans="1:1" x14ac:dyDescent="0.25">
      <c r="A37" t="s">
        <v>286</v>
      </c>
    </row>
    <row r="38" spans="1:1" x14ac:dyDescent="0.25">
      <c r="A38" t="s">
        <v>196</v>
      </c>
    </row>
    <row r="39" spans="1:1" x14ac:dyDescent="0.25">
      <c r="A39" t="s">
        <v>190</v>
      </c>
    </row>
  </sheetData>
  <sortState ref="A1:A7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 Data Systems</vt:lpstr>
      <vt:lpstr>Q2, 3, 4, 6</vt:lpstr>
      <vt:lpstr>Query 5 Accommodation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Young</dc:creator>
  <cp:lastModifiedBy>Jesse Mears</cp:lastModifiedBy>
  <dcterms:created xsi:type="dcterms:W3CDTF">2015-06-25T15:01:54Z</dcterms:created>
  <dcterms:modified xsi:type="dcterms:W3CDTF">2015-07-15T09:17:26Z</dcterms:modified>
</cp:coreProperties>
</file>