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XST\research\EducationDataScience\"/>
    </mc:Choice>
  </mc:AlternateContent>
  <xr:revisionPtr revIDLastSave="0" documentId="8_{C16C1A00-9F8B-4F84-B8DE-FCB4DC570664}" xr6:coauthVersionLast="47" xr6:coauthVersionMax="47" xr10:uidLastSave="{00000000-0000-0000-0000-000000000000}"/>
  <bookViews>
    <workbookView xWindow="33870" yWindow="660" windowWidth="23655" windowHeight="13305"/>
  </bookViews>
  <sheets>
    <sheet name="Binary Scoring" sheetId="2" r:id="rId1"/>
    <sheet name="importance_reading_analysis" sheetId="1" r:id="rId2"/>
  </sheets>
  <calcPr calcId="0"/>
</workbook>
</file>

<file path=xl/calcChain.xml><?xml version="1.0" encoding="utf-8"?>
<calcChain xmlns="http://schemas.openxmlformats.org/spreadsheetml/2006/main">
  <c r="P12" i="2" l="1"/>
  <c r="P11" i="2"/>
  <c r="P10" i="2"/>
  <c r="P9" i="2"/>
  <c r="P7" i="2"/>
  <c r="P8" i="2"/>
  <c r="P6" i="2"/>
  <c r="P5" i="2"/>
  <c r="P4" i="2"/>
  <c r="P3" i="2"/>
  <c r="P2" i="2"/>
  <c r="M105" i="2"/>
  <c r="M95" i="2"/>
  <c r="M88" i="2"/>
  <c r="M85" i="2"/>
  <c r="M68" i="2"/>
  <c r="M56" i="2"/>
  <c r="M52" i="2"/>
  <c r="M36" i="2"/>
  <c r="M11" i="2"/>
  <c r="M4" i="2"/>
  <c r="M2" i="2"/>
  <c r="Q13" i="2" l="1"/>
  <c r="L3" i="2" a="1"/>
  <c r="L3" i="2" s="1"/>
  <c r="L4" i="2" a="1"/>
  <c r="L4" i="2" s="1"/>
  <c r="L8" i="2" a="1"/>
  <c r="L8" i="2" s="1"/>
  <c r="L5" i="2" a="1"/>
  <c r="L5" i="2" s="1"/>
  <c r="L9" i="2" a="1"/>
  <c r="L9" i="2" s="1"/>
  <c r="L7" i="2" a="1"/>
  <c r="L7" i="2" s="1"/>
  <c r="L10" i="2" a="1"/>
  <c r="L10" i="2" s="1"/>
  <c r="L6" i="2" a="1"/>
  <c r="L6" i="2" s="1"/>
  <c r="L32" i="2" a="1"/>
  <c r="L32" i="2" s="1"/>
  <c r="L31" i="2" a="1"/>
  <c r="L31" i="2" s="1"/>
  <c r="L18" i="2" a="1"/>
  <c r="L18" i="2" s="1"/>
  <c r="L28" i="2" a="1"/>
  <c r="L28" i="2" s="1"/>
  <c r="L17" i="2" a="1"/>
  <c r="L17" i="2" s="1"/>
  <c r="L14" i="2" a="1"/>
  <c r="L14" i="2" s="1"/>
  <c r="L35" i="2" a="1"/>
  <c r="L35" i="2" s="1"/>
  <c r="L30" i="2" a="1"/>
  <c r="L30" i="2" s="1"/>
  <c r="L19" i="2" a="1"/>
  <c r="L19" i="2" s="1"/>
  <c r="L12" i="2" a="1"/>
  <c r="L12" i="2" s="1"/>
  <c r="L16" i="2" a="1"/>
  <c r="L16" i="2" s="1"/>
  <c r="L33" i="2" a="1"/>
  <c r="L33" i="2" s="1"/>
  <c r="L21" i="2" a="1"/>
  <c r="L21" i="2" s="1"/>
  <c r="L11" i="2" a="1"/>
  <c r="L11" i="2" s="1"/>
  <c r="L22" i="2" a="1"/>
  <c r="L22" i="2" s="1"/>
  <c r="L23" i="2" a="1"/>
  <c r="L23" i="2" s="1"/>
  <c r="L27" i="2" a="1"/>
  <c r="L27" i="2" s="1"/>
  <c r="L13" i="2" a="1"/>
  <c r="L13" i="2" s="1"/>
  <c r="L15" i="2" a="1"/>
  <c r="L15" i="2" s="1"/>
  <c r="L34" i="2" a="1"/>
  <c r="L34" i="2" s="1"/>
  <c r="L20" i="2" a="1"/>
  <c r="L20" i="2" s="1"/>
  <c r="L29" i="2" a="1"/>
  <c r="L29" i="2" s="1"/>
  <c r="L25" i="2" a="1"/>
  <c r="L25" i="2" s="1"/>
  <c r="L24" i="2" a="1"/>
  <c r="L24" i="2" s="1"/>
  <c r="L26" i="2" a="1"/>
  <c r="L26" i="2" s="1"/>
  <c r="L48" i="2" a="1"/>
  <c r="L48" i="2" s="1"/>
  <c r="L39" i="2" a="1"/>
  <c r="L39" i="2" s="1"/>
  <c r="L51" i="2" a="1"/>
  <c r="L51" i="2" s="1"/>
  <c r="L36" i="2" a="1"/>
  <c r="L36" i="2" s="1"/>
  <c r="L40" i="2" a="1"/>
  <c r="L40" i="2" s="1"/>
  <c r="L37" i="2" a="1"/>
  <c r="L37" i="2" s="1"/>
  <c r="L50" i="2" a="1"/>
  <c r="L50" i="2" s="1"/>
  <c r="L47" i="2" a="1"/>
  <c r="L47" i="2" s="1"/>
  <c r="L43" i="2" a="1"/>
  <c r="L43" i="2" s="1"/>
  <c r="L38" i="2" a="1"/>
  <c r="L38" i="2" s="1"/>
  <c r="L44" i="2" a="1"/>
  <c r="L44" i="2" s="1"/>
  <c r="L41" i="2" a="1"/>
  <c r="L41" i="2" s="1"/>
  <c r="L42" i="2" a="1"/>
  <c r="L42" i="2" s="1"/>
  <c r="L49" i="2" a="1"/>
  <c r="L49" i="2" s="1"/>
  <c r="L45" i="2" a="1"/>
  <c r="L45" i="2" s="1"/>
  <c r="L46" i="2" a="1"/>
  <c r="L46" i="2" s="1"/>
  <c r="L53" i="2" a="1"/>
  <c r="L53" i="2" s="1"/>
  <c r="L54" i="2" a="1"/>
  <c r="L54" i="2" s="1"/>
  <c r="L52" i="2" a="1"/>
  <c r="L52" i="2" s="1"/>
  <c r="L55" i="2" a="1"/>
  <c r="L55" i="2" s="1"/>
  <c r="L59" i="2" a="1"/>
  <c r="L59" i="2" s="1"/>
  <c r="L58" i="2" a="1"/>
  <c r="L58" i="2" s="1"/>
  <c r="L61" i="2" a="1"/>
  <c r="L61" i="2" s="1"/>
  <c r="L65" i="2" a="1"/>
  <c r="L65" i="2" s="1"/>
  <c r="L56" i="2" a="1"/>
  <c r="L56" i="2" s="1"/>
  <c r="L62" i="2" a="1"/>
  <c r="L62" i="2" s="1"/>
  <c r="L64" i="2" a="1"/>
  <c r="L64" i="2" s="1"/>
  <c r="L63" i="2" a="1"/>
  <c r="L63" i="2" s="1"/>
  <c r="L57" i="2" a="1"/>
  <c r="L57" i="2" s="1"/>
  <c r="L66" i="2" a="1"/>
  <c r="L66" i="2" s="1"/>
  <c r="L67" i="2" a="1"/>
  <c r="L67" i="2" s="1"/>
  <c r="L60" i="2" a="1"/>
  <c r="L60" i="2" s="1"/>
  <c r="L74" i="2" a="1"/>
  <c r="L74" i="2" s="1"/>
  <c r="L75" i="2" a="1"/>
  <c r="L75" i="2" s="1"/>
  <c r="L70" i="2" a="1"/>
  <c r="L70" i="2" s="1"/>
  <c r="L72" i="2" a="1"/>
  <c r="L72" i="2" s="1"/>
  <c r="L73" i="2" a="1"/>
  <c r="L73" i="2" s="1"/>
  <c r="L68" i="2" a="1"/>
  <c r="L68" i="2" s="1"/>
  <c r="L69" i="2" a="1"/>
  <c r="L69" i="2" s="1"/>
  <c r="L82" i="2" a="1"/>
  <c r="L82" i="2" s="1"/>
  <c r="L79" i="2" a="1"/>
  <c r="L79" i="2" s="1"/>
  <c r="L76" i="2" a="1"/>
  <c r="L76" i="2" s="1"/>
  <c r="L83" i="2" a="1"/>
  <c r="L83" i="2" s="1"/>
  <c r="L81" i="2" a="1"/>
  <c r="L81" i="2" s="1"/>
  <c r="L71" i="2" a="1"/>
  <c r="L71" i="2" s="1"/>
  <c r="L80" i="2" a="1"/>
  <c r="L80" i="2" s="1"/>
  <c r="L78" i="2" a="1"/>
  <c r="L78" i="2" s="1"/>
  <c r="L77" i="2" a="1"/>
  <c r="L77" i="2" s="1"/>
  <c r="L84" i="2" a="1"/>
  <c r="L84" i="2" s="1"/>
  <c r="L86" i="2" a="1"/>
  <c r="L86" i="2" s="1"/>
  <c r="L87" i="2" a="1"/>
  <c r="L87" i="2" s="1"/>
  <c r="L85" i="2" a="1"/>
  <c r="L85" i="2" s="1"/>
  <c r="L91" i="2" a="1"/>
  <c r="L91" i="2" s="1"/>
  <c r="L94" i="2" a="1"/>
  <c r="L94" i="2" s="1"/>
  <c r="L88" i="2" a="1"/>
  <c r="L88" i="2" s="1"/>
  <c r="L93" i="2" a="1"/>
  <c r="L93" i="2" s="1"/>
  <c r="L92" i="2" a="1"/>
  <c r="L92" i="2" s="1"/>
  <c r="L90" i="2" a="1"/>
  <c r="L90" i="2" s="1"/>
  <c r="L89" i="2" a="1"/>
  <c r="L89" i="2" s="1"/>
  <c r="L95" i="2" a="1"/>
  <c r="L95" i="2" s="1"/>
  <c r="L101" i="2" a="1"/>
  <c r="L101" i="2" s="1"/>
  <c r="L98" i="2" a="1"/>
  <c r="L98" i="2" s="1"/>
  <c r="L96" i="2" a="1"/>
  <c r="L96" i="2" s="1"/>
  <c r="L102" i="2" a="1"/>
  <c r="L102" i="2" s="1"/>
  <c r="L100" i="2" a="1"/>
  <c r="L100" i="2" s="1"/>
  <c r="L103" i="2" a="1"/>
  <c r="L103" i="2" s="1"/>
  <c r="L99" i="2" a="1"/>
  <c r="L99" i="2" s="1"/>
  <c r="L104" i="2" a="1"/>
  <c r="L104" i="2" s="1"/>
  <c r="L97" i="2" a="1"/>
  <c r="L97" i="2" s="1"/>
  <c r="L105" i="2" a="1"/>
  <c r="L105" i="2" s="1"/>
  <c r="L110" i="2" a="1"/>
  <c r="L110" i="2" s="1"/>
  <c r="L108" i="2" a="1"/>
  <c r="L108" i="2" s="1"/>
  <c r="L107" i="2" a="1"/>
  <c r="L107" i="2" s="1"/>
  <c r="L109" i="2" a="1"/>
  <c r="L109" i="2" s="1"/>
  <c r="L113" i="2" a="1"/>
  <c r="L113" i="2" s="1"/>
  <c r="L112" i="2" a="1"/>
  <c r="L112" i="2" s="1"/>
  <c r="L111" i="2" a="1"/>
  <c r="L111" i="2" s="1"/>
  <c r="L106" i="2" a="1"/>
  <c r="L106" i="2" s="1"/>
  <c r="L115" i="2" a="1"/>
  <c r="L115" i="2" s="1"/>
  <c r="L114" i="2" a="1"/>
  <c r="L114" i="2" s="1"/>
  <c r="L2" i="2" a="1"/>
  <c r="L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<sst xmlns="http://schemas.openxmlformats.org/spreadsheetml/2006/main" count="378" uniqueCount="149">
  <si>
    <t># of Families 10</t>
  </si>
  <si>
    <t># of Households 10</t>
  </si>
  <si>
    <t># of Housing Units 10</t>
  </si>
  <si>
    <t>% ADA 2018-2019</t>
  </si>
  <si>
    <t>% ADA 2020-2021</t>
  </si>
  <si>
    <t>% Age 0-4 Pop 10</t>
  </si>
  <si>
    <t>% Age 10-14 Pop 10</t>
  </si>
  <si>
    <t>% Age 15-19 Pop 10</t>
  </si>
  <si>
    <t>% Age 20-24 Pop 10</t>
  </si>
  <si>
    <t>% Age 25-34 Pop 10</t>
  </si>
  <si>
    <t>% Age 35-44 Pop 10</t>
  </si>
  <si>
    <t>% Age 45-54 Pop 10</t>
  </si>
  <si>
    <t>% Age 5-9 Pop 10</t>
  </si>
  <si>
    <t>% Age 55-64 Pop 10</t>
  </si>
  <si>
    <t>% Age 65-74 Pop 10</t>
  </si>
  <si>
    <t>% Age 75-84 Pop 10</t>
  </si>
  <si>
    <t>% Age 85-Up Pop 10</t>
  </si>
  <si>
    <t>% Asian Pop 10</t>
  </si>
  <si>
    <t>% Asian or Asian/Pacific Islander Students 2018-2019</t>
  </si>
  <si>
    <t>% Asian or Asian/Pacific Islander Students 2020-2021</t>
  </si>
  <si>
    <t>% Black Pop 10</t>
  </si>
  <si>
    <t>% Black or African American Students 2018-2019</t>
  </si>
  <si>
    <t>% Black or African American Students 2020-2021</t>
  </si>
  <si>
    <t>% County Deaths 01/29/21</t>
  </si>
  <si>
    <t>% County Deaths 09/28/20</t>
  </si>
  <si>
    <t>% County Deaths 10/30/20</t>
  </si>
  <si>
    <t>% County Infected 01/29/21</t>
  </si>
  <si>
    <t>% County Infected 09/28/20</t>
  </si>
  <si>
    <t>% County Infected 10/30/20</t>
  </si>
  <si>
    <t>% Female Pop 10</t>
  </si>
  <si>
    <t>% Free Lunch 2018-2019</t>
  </si>
  <si>
    <t>% Free Lunch 2020-2021</t>
  </si>
  <si>
    <t>% Grades 1-8 2018-2019</t>
  </si>
  <si>
    <t>% Grades 1-8 2020-2021</t>
  </si>
  <si>
    <t>% Grades 9-12 2018-2019</t>
  </si>
  <si>
    <t>% Grades 9-12 2020-2021</t>
  </si>
  <si>
    <t>% HH 1 Female 10</t>
  </si>
  <si>
    <t>% HH 1 Male 10</t>
  </si>
  <si>
    <t>% HH Female-Child 10</t>
  </si>
  <si>
    <t>% HH Male-Child 10</t>
  </si>
  <si>
    <t>% HH Married-Child 10</t>
  </si>
  <si>
    <t>% HH Married-noChild 10</t>
  </si>
  <si>
    <t>% Hispanic Pop 10</t>
  </si>
  <si>
    <t>% Hispanic Students 2018-2019</t>
  </si>
  <si>
    <t>% Hispanic Students 2020-2021</t>
  </si>
  <si>
    <t>% Housing Owner Occup 10</t>
  </si>
  <si>
    <t>% Housing Renter Occup 10</t>
  </si>
  <si>
    <t>% Housing Vacant 10</t>
  </si>
  <si>
    <t>% K 2018-2019</t>
  </si>
  <si>
    <t>% K 2020-2021</t>
  </si>
  <si>
    <t>% Male Pop 10</t>
  </si>
  <si>
    <t>% On Campus 01/29/21</t>
  </si>
  <si>
    <t>% On Campus 09/28/20</t>
  </si>
  <si>
    <t>% On Campus 10/30/20</t>
  </si>
  <si>
    <t>% Operational Schools Diff</t>
  </si>
  <si>
    <t>% Prek 2018-2019</t>
  </si>
  <si>
    <t>% Prek 2020-2021</t>
  </si>
  <si>
    <t>% Reduced-price Lunch 2018-2019</t>
  </si>
  <si>
    <t>% Reduced-price Lunch 2020-2021</t>
  </si>
  <si>
    <t>% School-wide Title I 2018-2019</t>
  </si>
  <si>
    <t>% School-wide Title I 2020-2021</t>
  </si>
  <si>
    <t>% Students Tested Reading - Grade 3 2018-2019</t>
  </si>
  <si>
    <t>% Students Tested Reading - Grade 3 2020-2021</t>
  </si>
  <si>
    <t>% Students Tested Reading - Grade 4 2018-2019</t>
  </si>
  <si>
    <t>% Students Tested Reading - Grade 4 2020-2021</t>
  </si>
  <si>
    <t>% Students Tested Reading - Grade 5 2018-2019</t>
  </si>
  <si>
    <t>% Students Tested Reading - Grade 5 2020-2021</t>
  </si>
  <si>
    <t>% Students Tested Reading - Grade 6 2018-2019</t>
  </si>
  <si>
    <t>% Students Tested Reading - Grade 6 2020-2021</t>
  </si>
  <si>
    <t>% Students Tested Reading - Grade 7 2018-2019</t>
  </si>
  <si>
    <t>% Students Tested Reading - Grade 7 2020-2021</t>
  </si>
  <si>
    <t>% Students Tested Reading - Grade 8 2018-2019</t>
  </si>
  <si>
    <t>% Students Tested Reading - Grade 8 2020-2021</t>
  </si>
  <si>
    <t>% Title I Eligible School 2018-2019</t>
  </si>
  <si>
    <t>% Title I Eligible School 2020-2021</t>
  </si>
  <si>
    <t>% White Pop 10</t>
  </si>
  <si>
    <t>% White Students 2018-2019</t>
  </si>
  <si>
    <t>% White Students 2020-2021</t>
  </si>
  <si>
    <t>Average Score Reading All Grade 3 2018-2019</t>
  </si>
  <si>
    <t>Average Score Reading All Grade 4 2018-2019</t>
  </si>
  <si>
    <t>Average Score Reading All Grade 5 2018-2019</t>
  </si>
  <si>
    <t>Average Score Reading All Grade 6 2018-2019</t>
  </si>
  <si>
    <t>Average Score Reading All Grade 7 2018-2019</t>
  </si>
  <si>
    <t>Average Score Reading All Grade 8 2018-2019</t>
  </si>
  <si>
    <t>Avg Family Size 10</t>
  </si>
  <si>
    <t>Avg Household Size 10</t>
  </si>
  <si>
    <t>CARES ESSER I 20</t>
  </si>
  <si>
    <t>County Population</t>
  </si>
  <si>
    <t>Employed Diff</t>
  </si>
  <si>
    <t>Labor Force Diff</t>
  </si>
  <si>
    <t>Locale_11-City: Large</t>
  </si>
  <si>
    <t>Locale_12-City: Mid-size</t>
  </si>
  <si>
    <t>Locale_13-City: Small</t>
  </si>
  <si>
    <t>Locale_21-Suburb: Large</t>
  </si>
  <si>
    <t>Locale_22-Suburb: Mid-size</t>
  </si>
  <si>
    <t>Locale_23-Suburb: Small</t>
  </si>
  <si>
    <t>Locale_31-Town: Fringe</t>
  </si>
  <si>
    <t>Locale_32-Town: Distant</t>
  </si>
  <si>
    <t>Locale_33-Town: Remote</t>
  </si>
  <si>
    <t>Locale_41-Rural: Fringe</t>
  </si>
  <si>
    <t>Locale_42-Rural: Distant</t>
  </si>
  <si>
    <t>Locale_43-Rural: Remote</t>
  </si>
  <si>
    <t>Median Age 10</t>
  </si>
  <si>
    <t>Median Age Female 10</t>
  </si>
  <si>
    <t>Median Age Male 10</t>
  </si>
  <si>
    <t>Staff:Students 2018-2019</t>
  </si>
  <si>
    <t>Staff:Students 2020-2021</t>
  </si>
  <si>
    <t>Teachers:Students 2018-2019</t>
  </si>
  <si>
    <t>Teachers:Students 2020-2021</t>
  </si>
  <si>
    <t>Total Schools Diff</t>
  </si>
  <si>
    <t>Total Students 2018-2019</t>
  </si>
  <si>
    <t>Total Students 2020-2021</t>
  </si>
  <si>
    <t>Unemployed Level Diff</t>
  </si>
  <si>
    <t>Unemployed Rate Diff</t>
  </si>
  <si>
    <t>FI-RF</t>
  </si>
  <si>
    <t>PFI RF</t>
  </si>
  <si>
    <t>PFI RR</t>
  </si>
  <si>
    <t>RFE  RF</t>
  </si>
  <si>
    <t>RFE RR</t>
  </si>
  <si>
    <t>LR Lasso</t>
  </si>
  <si>
    <t>SFS KNN</t>
  </si>
  <si>
    <t>SFS Ridge</t>
  </si>
  <si>
    <t>VT</t>
  </si>
  <si>
    <t>features</t>
  </si>
  <si>
    <t>SUM</t>
  </si>
  <si>
    <t>Factor</t>
  </si>
  <si>
    <t>Attendance</t>
  </si>
  <si>
    <t>Race/Ethnicity</t>
  </si>
  <si>
    <t>County COVID</t>
  </si>
  <si>
    <t xml:space="preserve">Low Income </t>
  </si>
  <si>
    <t>Mode of Instruction</t>
  </si>
  <si>
    <t>Testing</t>
  </si>
  <si>
    <t xml:space="preserve">Testing </t>
  </si>
  <si>
    <t>Prior Score</t>
  </si>
  <si>
    <t>Low-income</t>
  </si>
  <si>
    <t>Locale</t>
  </si>
  <si>
    <t>Demographics</t>
  </si>
  <si>
    <t>District Makeup</t>
  </si>
  <si>
    <t xml:space="preserve">Low income </t>
  </si>
  <si>
    <t>Labor</t>
  </si>
  <si>
    <t>Count</t>
  </si>
  <si>
    <t xml:space="preserve">Attendance </t>
  </si>
  <si>
    <t>Labor Data</t>
  </si>
  <si>
    <t xml:space="preserve">Locale </t>
  </si>
  <si>
    <t>Prior Scores</t>
  </si>
  <si>
    <t>Race/Ethnicity 4.4</t>
  </si>
  <si>
    <t>Testing Attendance</t>
  </si>
  <si>
    <t>Reading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</si>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</sst>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left" vertical="center"/>
    </xf>
    <xf numFmtId="2" fontId="16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abSelected="1" workbookViewId="0">
      <selection activeCell="O1" sqref="O1:Q13"/>
    </sheetView>
  </sheetViews>
  <sheetFormatPr defaultRowHeight="15" x14ac:dyDescent="0.25"/>
  <cols>
    <col min="1" max="1" width="33" customWidth="1"/>
    <col min="2" max="2" width="10.7109375" style="2" customWidth="1"/>
    <col min="4" max="4" width="15.28515625" customWidth="1"/>
    <col min="5" max="11" width="10.7109375" style="2" customWidth="1"/>
    <col min="13" max="13" width="9.140625" style="6"/>
    <col min="14" max="14" width="4.5703125" customWidth="1"/>
    <col min="15" max="15" width="21" customWidth="1"/>
  </cols>
  <sheetData>
    <row r="1" spans="1:17" x14ac:dyDescent="0.25">
      <c r="A1" s="3" t="s">
        <v>125</v>
      </c>
      <c r="B1" s="2" t="s">
        <v>123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122</v>
      </c>
      <c r="L1" s="2" t="s">
        <v>124</v>
      </c>
      <c r="M1" s="5" t="s">
        <v>148</v>
      </c>
      <c r="N1" s="4"/>
      <c r="O1" s="4" t="s">
        <v>125</v>
      </c>
      <c r="P1" s="4" t="s">
        <v>147</v>
      </c>
      <c r="Q1" s="3" t="s">
        <v>140</v>
      </c>
    </row>
    <row r="2" spans="1:17" x14ac:dyDescent="0.25">
      <c r="A2" t="s">
        <v>126</v>
      </c>
      <c r="B2" s="2" t="s">
        <v>3</v>
      </c>
      <c r="C2">
        <v>1</v>
      </c>
      <c r="D2">
        <v>1</v>
      </c>
      <c r="E2" s="2">
        <v>0</v>
      </c>
      <c r="F2" s="2">
        <v>1</v>
      </c>
      <c r="G2" s="2">
        <v>1</v>
      </c>
      <c r="H2" s="2">
        <v>0</v>
      </c>
      <c r="I2" s="2">
        <v>0</v>
      </c>
      <c r="J2" s="2">
        <v>1</v>
      </c>
      <c r="K2" s="2">
        <v>0</v>
      </c>
      <c r="L2" cm="1">
        <f t="array" ref="L2">SUM(ABS(C2:K2))</f>
        <v>5</v>
      </c>
      <c r="M2" s="6">
        <f>AVERAGE(L2:L3)</f>
        <v>5.5</v>
      </c>
      <c r="N2" s="4"/>
      <c r="O2" s="4" t="s">
        <v>141</v>
      </c>
      <c r="P2" s="7">
        <f>M2</f>
        <v>5.5</v>
      </c>
      <c r="Q2" s="3">
        <v>2</v>
      </c>
    </row>
    <row r="3" spans="1:17" x14ac:dyDescent="0.25">
      <c r="A3" t="s">
        <v>126</v>
      </c>
      <c r="B3" s="2" t="s">
        <v>4</v>
      </c>
      <c r="C3">
        <v>1</v>
      </c>
      <c r="D3">
        <v>1</v>
      </c>
      <c r="E3" s="2">
        <v>0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cm="1">
        <f t="array" ref="L3">SUM(ABS(C3:K3))</f>
        <v>6</v>
      </c>
      <c r="N3" s="4"/>
      <c r="O3" s="4" t="s">
        <v>128</v>
      </c>
      <c r="P3" s="7">
        <f>M4</f>
        <v>3.2857142857142856</v>
      </c>
      <c r="Q3" s="3">
        <v>7</v>
      </c>
    </row>
    <row r="4" spans="1:17" x14ac:dyDescent="0.25">
      <c r="A4" t="s">
        <v>128</v>
      </c>
      <c r="B4" s="2" t="s">
        <v>23</v>
      </c>
      <c r="C4">
        <v>1</v>
      </c>
      <c r="D4">
        <v>0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cm="1">
        <f t="array" ref="L4">SUM(ABS(C4:K4))</f>
        <v>4</v>
      </c>
      <c r="M4" s="6">
        <f>AVERAGE(L4:L10)</f>
        <v>3.2857142857142856</v>
      </c>
      <c r="N4" s="4"/>
      <c r="O4" s="4" t="s">
        <v>136</v>
      </c>
      <c r="P4" s="7">
        <f>M11</f>
        <v>3</v>
      </c>
      <c r="Q4" s="3">
        <v>25</v>
      </c>
    </row>
    <row r="5" spans="1:17" x14ac:dyDescent="0.25">
      <c r="A5" t="s">
        <v>128</v>
      </c>
      <c r="B5" s="2" t="s">
        <v>25</v>
      </c>
      <c r="C5">
        <v>1</v>
      </c>
      <c r="D5">
        <v>0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cm="1">
        <f t="array" ref="L5">SUM(ABS(C5:K5))</f>
        <v>3</v>
      </c>
      <c r="M5" s="5"/>
      <c r="N5" s="4"/>
      <c r="O5" s="4" t="s">
        <v>137</v>
      </c>
      <c r="P5" s="7">
        <f>M36</f>
        <v>4.4375</v>
      </c>
      <c r="Q5" s="3">
        <v>16</v>
      </c>
    </row>
    <row r="6" spans="1:17" x14ac:dyDescent="0.25">
      <c r="A6" t="s">
        <v>128</v>
      </c>
      <c r="B6" s="2" t="s">
        <v>87</v>
      </c>
      <c r="C6">
        <v>0</v>
      </c>
      <c r="D6">
        <v>1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1</v>
      </c>
      <c r="L6" cm="1">
        <f t="array" ref="L6">SUM(ABS(C6:K6))</f>
        <v>4</v>
      </c>
      <c r="M6" s="5"/>
      <c r="N6" s="4"/>
      <c r="O6" s="4" t="s">
        <v>142</v>
      </c>
      <c r="P6" s="7">
        <f>M52</f>
        <v>6</v>
      </c>
      <c r="Q6" s="3">
        <v>4</v>
      </c>
    </row>
    <row r="7" spans="1:17" x14ac:dyDescent="0.25">
      <c r="A7" t="s">
        <v>128</v>
      </c>
      <c r="B7" s="2" t="s">
        <v>27</v>
      </c>
      <c r="C7">
        <v>0</v>
      </c>
      <c r="D7">
        <v>0</v>
      </c>
      <c r="E7" s="2">
        <v>1</v>
      </c>
      <c r="F7" s="2">
        <v>1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cm="1">
        <f t="array" ref="L7">SUM(ABS(C7:K7))</f>
        <v>3</v>
      </c>
      <c r="M7" s="5"/>
      <c r="N7" s="4"/>
      <c r="O7" s="4" t="s">
        <v>143</v>
      </c>
      <c r="P7" s="7">
        <f>M56</f>
        <v>3.0833333333333335</v>
      </c>
      <c r="Q7" s="3">
        <v>12</v>
      </c>
    </row>
    <row r="8" spans="1:17" x14ac:dyDescent="0.25">
      <c r="A8" t="s">
        <v>128</v>
      </c>
      <c r="B8" s="2" t="s">
        <v>24</v>
      </c>
      <c r="C8">
        <v>0</v>
      </c>
      <c r="D8">
        <v>0</v>
      </c>
      <c r="E8" s="2">
        <v>0</v>
      </c>
      <c r="F8" s="2">
        <v>1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cm="1">
        <f t="array" ref="L8">SUM(ABS(C8:K8))</f>
        <v>3</v>
      </c>
      <c r="M8" s="5"/>
      <c r="N8" s="4"/>
      <c r="O8" s="4" t="s">
        <v>129</v>
      </c>
      <c r="P8" s="7">
        <f>M68</f>
        <v>3.8235294117647061</v>
      </c>
      <c r="Q8" s="3">
        <v>17</v>
      </c>
    </row>
    <row r="9" spans="1:17" x14ac:dyDescent="0.25">
      <c r="A9" t="s">
        <v>128</v>
      </c>
      <c r="B9" s="2" t="s">
        <v>26</v>
      </c>
      <c r="C9">
        <v>0</v>
      </c>
      <c r="D9">
        <v>0</v>
      </c>
      <c r="E9" s="2">
        <v>0</v>
      </c>
      <c r="F9" s="2">
        <v>1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cm="1">
        <f t="array" ref="L9">SUM(ABS(C9:K9))</f>
        <v>2</v>
      </c>
      <c r="M9" s="5"/>
      <c r="N9" s="4"/>
      <c r="O9" s="4" t="s">
        <v>130</v>
      </c>
      <c r="P9" s="7">
        <f>M85</f>
        <v>7.333333333333333</v>
      </c>
      <c r="Q9" s="3">
        <v>3</v>
      </c>
    </row>
    <row r="10" spans="1:17" x14ac:dyDescent="0.25">
      <c r="A10" t="s">
        <v>128</v>
      </c>
      <c r="B10" s="2" t="s">
        <v>28</v>
      </c>
      <c r="C10">
        <v>0</v>
      </c>
      <c r="D10">
        <v>0</v>
      </c>
      <c r="E10" s="2">
        <v>0</v>
      </c>
      <c r="F10" s="2">
        <v>1</v>
      </c>
      <c r="G10" s="2">
        <v>1</v>
      </c>
      <c r="H10" s="2">
        <v>1</v>
      </c>
      <c r="I10" s="2">
        <v>1</v>
      </c>
      <c r="J10" s="2">
        <v>0</v>
      </c>
      <c r="K10" s="2">
        <v>0</v>
      </c>
      <c r="L10" cm="1">
        <f t="array" ref="L10">SUM(ABS(C10:K10))</f>
        <v>4</v>
      </c>
      <c r="M10" s="5"/>
      <c r="N10" s="4"/>
      <c r="O10" s="4" t="s">
        <v>144</v>
      </c>
      <c r="P10" s="7">
        <f>M88</f>
        <v>4.7142857142857144</v>
      </c>
      <c r="Q10" s="3">
        <v>7</v>
      </c>
    </row>
    <row r="11" spans="1:17" x14ac:dyDescent="0.25">
      <c r="A11" t="s">
        <v>136</v>
      </c>
      <c r="B11" s="2" t="s">
        <v>36</v>
      </c>
      <c r="C11">
        <v>1</v>
      </c>
      <c r="D11">
        <v>0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cm="1">
        <f t="array" ref="L11">SUM(ABS(C11:K11))</f>
        <v>4</v>
      </c>
      <c r="M11" s="5">
        <f>AVERAGE(L11:L35)</f>
        <v>3</v>
      </c>
      <c r="N11" s="4"/>
      <c r="O11" s="4" t="s">
        <v>145</v>
      </c>
      <c r="P11" s="7">
        <f>M95</f>
        <v>4.5999999999999996</v>
      </c>
      <c r="Q11" s="3">
        <v>10</v>
      </c>
    </row>
    <row r="12" spans="1:17" x14ac:dyDescent="0.25">
      <c r="A12" t="s">
        <v>136</v>
      </c>
      <c r="B12" s="2" t="s">
        <v>14</v>
      </c>
      <c r="C12">
        <v>0</v>
      </c>
      <c r="D1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cm="1">
        <f t="array" ref="L12">SUM(ABS(C12:K12))</f>
        <v>1</v>
      </c>
      <c r="M12" s="5"/>
      <c r="N12" s="4"/>
      <c r="O12" s="4" t="s">
        <v>146</v>
      </c>
      <c r="P12" s="7">
        <f>M105</f>
        <v>4.7272727272727275</v>
      </c>
      <c r="Q12" s="3">
        <v>11</v>
      </c>
    </row>
    <row r="13" spans="1:17" x14ac:dyDescent="0.25">
      <c r="A13" t="s">
        <v>136</v>
      </c>
      <c r="B13" s="2" t="s">
        <v>40</v>
      </c>
      <c r="C13">
        <v>0</v>
      </c>
      <c r="D13">
        <v>0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0</v>
      </c>
      <c r="K13" s="2">
        <v>0</v>
      </c>
      <c r="L13" cm="1">
        <f t="array" ref="L13">SUM(ABS(C13:K13))</f>
        <v>4</v>
      </c>
      <c r="M13" s="5"/>
      <c r="N13" s="4"/>
      <c r="O13" s="4"/>
      <c r="P13" s="4"/>
      <c r="Q13" s="3">
        <f>SUM(Q2:Q12)</f>
        <v>114</v>
      </c>
    </row>
    <row r="14" spans="1:17" x14ac:dyDescent="0.25">
      <c r="A14" t="s">
        <v>136</v>
      </c>
      <c r="B14" s="2" t="s">
        <v>10</v>
      </c>
      <c r="C14">
        <v>1</v>
      </c>
      <c r="D14">
        <v>0</v>
      </c>
      <c r="E14" s="2">
        <v>1</v>
      </c>
      <c r="F14" s="2">
        <v>1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cm="1">
        <f t="array" ref="L14">SUM(ABS(C14:K14))</f>
        <v>4</v>
      </c>
      <c r="M14" s="5"/>
    </row>
    <row r="15" spans="1:17" x14ac:dyDescent="0.25">
      <c r="A15" t="s">
        <v>136</v>
      </c>
      <c r="B15" s="2" t="s">
        <v>41</v>
      </c>
      <c r="C15">
        <v>0</v>
      </c>
      <c r="D15">
        <v>1</v>
      </c>
      <c r="E15" s="2">
        <v>1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cm="1">
        <f t="array" ref="L15">SUM(ABS(C15:K15))</f>
        <v>4</v>
      </c>
      <c r="M15" s="5"/>
    </row>
    <row r="16" spans="1:17" x14ac:dyDescent="0.25">
      <c r="A16" t="s">
        <v>136</v>
      </c>
      <c r="B16" s="2" t="s">
        <v>15</v>
      </c>
      <c r="C16">
        <v>0</v>
      </c>
      <c r="D16">
        <v>0</v>
      </c>
      <c r="E16" s="2">
        <v>1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cm="1">
        <f t="array" ref="L16">SUM(ABS(C16:K16))</f>
        <v>3</v>
      </c>
      <c r="M16" s="5"/>
    </row>
    <row r="17" spans="1:13" x14ac:dyDescent="0.25">
      <c r="A17" t="s">
        <v>136</v>
      </c>
      <c r="B17" s="2" t="s">
        <v>9</v>
      </c>
      <c r="C17">
        <v>0</v>
      </c>
      <c r="D17">
        <v>0</v>
      </c>
      <c r="E17" s="2">
        <v>1</v>
      </c>
      <c r="F17" s="2">
        <v>1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cm="1">
        <f t="array" ref="L17">SUM(ABS(C17:K17))</f>
        <v>4</v>
      </c>
    </row>
    <row r="18" spans="1:13" x14ac:dyDescent="0.25">
      <c r="A18" t="s">
        <v>136</v>
      </c>
      <c r="B18" s="2" t="s">
        <v>7</v>
      </c>
      <c r="C18">
        <v>0</v>
      </c>
      <c r="D18">
        <v>1</v>
      </c>
      <c r="E18" s="2">
        <v>1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cm="1">
        <f t="array" ref="L18">SUM(ABS(C18:K18))</f>
        <v>3</v>
      </c>
    </row>
    <row r="19" spans="1:13" x14ac:dyDescent="0.25">
      <c r="A19" t="s">
        <v>136</v>
      </c>
      <c r="B19" s="2" t="s">
        <v>12</v>
      </c>
      <c r="C19">
        <v>1</v>
      </c>
      <c r="D19">
        <v>0</v>
      </c>
      <c r="E19" s="2">
        <v>1</v>
      </c>
      <c r="F19" s="2">
        <v>1</v>
      </c>
      <c r="G19" s="2">
        <v>1</v>
      </c>
      <c r="H19" s="2">
        <v>0</v>
      </c>
      <c r="I19" s="2">
        <v>0</v>
      </c>
      <c r="J19" s="2">
        <v>1</v>
      </c>
      <c r="K19" s="2">
        <v>0</v>
      </c>
      <c r="L19" cm="1">
        <f t="array" ref="L19">SUM(ABS(C19:K19))</f>
        <v>5</v>
      </c>
    </row>
    <row r="20" spans="1:13" x14ac:dyDescent="0.25">
      <c r="A20" t="s">
        <v>136</v>
      </c>
      <c r="B20" s="2" t="s">
        <v>50</v>
      </c>
      <c r="C20">
        <v>0</v>
      </c>
      <c r="D20">
        <v>0</v>
      </c>
      <c r="E20" s="2">
        <v>1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cm="1">
        <f t="array" ref="L20">SUM(ABS(C20:K20))</f>
        <v>3</v>
      </c>
    </row>
    <row r="21" spans="1:13" x14ac:dyDescent="0.25">
      <c r="A21" t="s">
        <v>136</v>
      </c>
      <c r="B21" s="2" t="s">
        <v>29</v>
      </c>
      <c r="C21">
        <v>0</v>
      </c>
      <c r="D21">
        <v>0</v>
      </c>
      <c r="E21" s="2">
        <v>1</v>
      </c>
      <c r="F21" s="2">
        <v>1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cm="1">
        <f t="array" ref="L21">SUM(ABS(C21:K21))</f>
        <v>4</v>
      </c>
    </row>
    <row r="22" spans="1:13" x14ac:dyDescent="0.25">
      <c r="A22" t="s">
        <v>136</v>
      </c>
      <c r="B22" s="2" t="s">
        <v>37</v>
      </c>
      <c r="C22">
        <v>0</v>
      </c>
      <c r="D22">
        <v>0</v>
      </c>
      <c r="E22" s="2">
        <v>0</v>
      </c>
      <c r="F22" s="2">
        <v>1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  <c r="L22" cm="1">
        <f t="array" ref="L22">SUM(ABS(C22:K22))</f>
        <v>3</v>
      </c>
    </row>
    <row r="23" spans="1:13" x14ac:dyDescent="0.25">
      <c r="A23" t="s">
        <v>136</v>
      </c>
      <c r="B23" s="2" t="s">
        <v>38</v>
      </c>
      <c r="C23">
        <v>0</v>
      </c>
      <c r="D23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cm="1">
        <f t="array" ref="L23">SUM(ABS(C23:K23))</f>
        <v>1</v>
      </c>
    </row>
    <row r="24" spans="1:13" x14ac:dyDescent="0.25">
      <c r="A24" t="s">
        <v>136</v>
      </c>
      <c r="B24" s="2" t="s">
        <v>103</v>
      </c>
      <c r="C24">
        <v>0</v>
      </c>
      <c r="D24">
        <v>0</v>
      </c>
      <c r="E24" s="2">
        <v>0</v>
      </c>
      <c r="F24" s="2">
        <v>1</v>
      </c>
      <c r="G24" s="2">
        <v>0</v>
      </c>
      <c r="H24" s="2">
        <v>0</v>
      </c>
      <c r="I24" s="2">
        <v>1</v>
      </c>
      <c r="J24" s="2">
        <v>0</v>
      </c>
      <c r="K24" s="2">
        <v>1</v>
      </c>
      <c r="L24" cm="1">
        <f t="array" ref="L24">SUM(ABS(C24:K24))</f>
        <v>3</v>
      </c>
    </row>
    <row r="25" spans="1:13" x14ac:dyDescent="0.25">
      <c r="A25" t="s">
        <v>136</v>
      </c>
      <c r="B25" s="2" t="s">
        <v>102</v>
      </c>
      <c r="C25">
        <v>0</v>
      </c>
      <c r="D25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1</v>
      </c>
      <c r="L25" cm="1">
        <f t="array" ref="L25">SUM(ABS(C25:K25))</f>
        <v>2</v>
      </c>
      <c r="M25" s="5"/>
    </row>
    <row r="26" spans="1:13" x14ac:dyDescent="0.25">
      <c r="A26" t="s">
        <v>136</v>
      </c>
      <c r="B26" s="2" t="s">
        <v>104</v>
      </c>
      <c r="C26">
        <v>0</v>
      </c>
      <c r="D26">
        <v>0</v>
      </c>
      <c r="E26" s="2">
        <v>0</v>
      </c>
      <c r="F26" s="2">
        <v>1</v>
      </c>
      <c r="G26" s="2">
        <v>0</v>
      </c>
      <c r="H26" s="2">
        <v>0</v>
      </c>
      <c r="I26" s="2">
        <v>1</v>
      </c>
      <c r="J26" s="2">
        <v>0</v>
      </c>
      <c r="K26" s="2">
        <v>1</v>
      </c>
      <c r="L26" cm="1">
        <f t="array" ref="L26">SUM(ABS(C26:K26))</f>
        <v>3</v>
      </c>
      <c r="M26" s="5"/>
    </row>
    <row r="27" spans="1:13" x14ac:dyDescent="0.25">
      <c r="A27" t="s">
        <v>136</v>
      </c>
      <c r="B27" s="2" t="s">
        <v>39</v>
      </c>
      <c r="C27">
        <v>0</v>
      </c>
      <c r="D27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cm="1">
        <f t="array" ref="L27">SUM(ABS(C27:K27))</f>
        <v>2</v>
      </c>
      <c r="M27" s="5"/>
    </row>
    <row r="28" spans="1:13" x14ac:dyDescent="0.25">
      <c r="A28" t="s">
        <v>136</v>
      </c>
      <c r="B28" s="2" t="s">
        <v>8</v>
      </c>
      <c r="C28">
        <v>0</v>
      </c>
      <c r="D28">
        <v>0</v>
      </c>
      <c r="E28" s="2">
        <v>0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0</v>
      </c>
      <c r="L28" cm="1">
        <f t="array" ref="L28">SUM(ABS(C28:K28))</f>
        <v>5</v>
      </c>
      <c r="M28" s="5"/>
    </row>
    <row r="29" spans="1:13" x14ac:dyDescent="0.25">
      <c r="A29" t="s">
        <v>136</v>
      </c>
      <c r="B29" s="2" t="s">
        <v>75</v>
      </c>
      <c r="C29">
        <v>0</v>
      </c>
      <c r="D29">
        <v>0</v>
      </c>
      <c r="E29" s="2">
        <v>0</v>
      </c>
      <c r="F29" s="2">
        <v>1</v>
      </c>
      <c r="G29" s="2">
        <v>1</v>
      </c>
      <c r="H29" s="2">
        <v>0</v>
      </c>
      <c r="I29" s="2">
        <v>1</v>
      </c>
      <c r="J29" s="2">
        <v>1</v>
      </c>
      <c r="K29" s="2">
        <v>0</v>
      </c>
      <c r="L29" cm="1">
        <f t="array" ref="L29">SUM(ABS(C29:K29))</f>
        <v>4</v>
      </c>
      <c r="M29" s="5"/>
    </row>
    <row r="30" spans="1:13" x14ac:dyDescent="0.25">
      <c r="A30" t="s">
        <v>136</v>
      </c>
      <c r="B30" s="2" t="s">
        <v>13</v>
      </c>
      <c r="C30">
        <v>0</v>
      </c>
      <c r="D30">
        <v>0</v>
      </c>
      <c r="E30" s="2">
        <v>0</v>
      </c>
      <c r="F30" s="2">
        <v>1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cm="1">
        <f t="array" ref="L30">SUM(ABS(C30:K30))</f>
        <v>2</v>
      </c>
      <c r="M30" s="5"/>
    </row>
    <row r="31" spans="1:13" x14ac:dyDescent="0.25">
      <c r="A31" t="s">
        <v>136</v>
      </c>
      <c r="B31" s="2" t="s">
        <v>6</v>
      </c>
      <c r="C31">
        <v>0</v>
      </c>
      <c r="D31">
        <v>0</v>
      </c>
      <c r="E31" s="2">
        <v>0</v>
      </c>
      <c r="F31" s="2">
        <v>1</v>
      </c>
      <c r="G31" s="2">
        <v>1</v>
      </c>
      <c r="H31" s="2">
        <v>0</v>
      </c>
      <c r="I31" s="2">
        <v>0</v>
      </c>
      <c r="J31" s="2">
        <v>1</v>
      </c>
      <c r="K31" s="2">
        <v>0</v>
      </c>
      <c r="L31" cm="1">
        <f t="array" ref="L31">SUM(ABS(C31:K31))</f>
        <v>3</v>
      </c>
    </row>
    <row r="32" spans="1:13" x14ac:dyDescent="0.25">
      <c r="A32" t="s">
        <v>136</v>
      </c>
      <c r="B32" s="2" t="s">
        <v>5</v>
      </c>
      <c r="C32">
        <v>0</v>
      </c>
      <c r="D3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  <c r="L32" cm="1">
        <f t="array" ref="L32">SUM(ABS(C32:K32))</f>
        <v>1</v>
      </c>
    </row>
    <row r="33" spans="1:13" x14ac:dyDescent="0.25">
      <c r="A33" t="s">
        <v>136</v>
      </c>
      <c r="B33" s="2" t="s">
        <v>16</v>
      </c>
      <c r="C33">
        <v>0</v>
      </c>
      <c r="D33">
        <v>1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cm="1">
        <f t="array" ref="L33">SUM(ABS(C33:K33))</f>
        <v>2</v>
      </c>
    </row>
    <row r="34" spans="1:13" x14ac:dyDescent="0.25">
      <c r="A34" t="s">
        <v>136</v>
      </c>
      <c r="B34" s="2" t="s">
        <v>42</v>
      </c>
      <c r="C34">
        <v>0</v>
      </c>
      <c r="D34">
        <v>1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1</v>
      </c>
      <c r="K34" s="2">
        <v>0</v>
      </c>
      <c r="L34" cm="1">
        <f t="array" ref="L34">SUM(ABS(C34:K34))</f>
        <v>3</v>
      </c>
    </row>
    <row r="35" spans="1:13" x14ac:dyDescent="0.25">
      <c r="A35" t="s">
        <v>136</v>
      </c>
      <c r="B35" s="2" t="s">
        <v>11</v>
      </c>
      <c r="C35">
        <v>0</v>
      </c>
      <c r="D35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cm="1">
        <f t="array" ref="L35">SUM(ABS(C35:K35))</f>
        <v>2</v>
      </c>
    </row>
    <row r="36" spans="1:13" x14ac:dyDescent="0.25">
      <c r="A36" t="s">
        <v>137</v>
      </c>
      <c r="B36" s="2" t="s">
        <v>35</v>
      </c>
      <c r="C36">
        <v>1</v>
      </c>
      <c r="D36">
        <v>1</v>
      </c>
      <c r="E36" s="2">
        <v>1</v>
      </c>
      <c r="F36" s="2">
        <v>1</v>
      </c>
      <c r="G36" s="2">
        <v>1</v>
      </c>
      <c r="H36" s="2">
        <v>0</v>
      </c>
      <c r="I36" s="2">
        <v>0</v>
      </c>
      <c r="J36" s="2">
        <v>1</v>
      </c>
      <c r="K36" s="2">
        <v>0</v>
      </c>
      <c r="L36" cm="1">
        <f t="array" ref="L36">SUM(ABS(C36:K36))</f>
        <v>6</v>
      </c>
      <c r="M36" s="6">
        <f>AVERAGE(L36:L51)</f>
        <v>4.4375</v>
      </c>
    </row>
    <row r="37" spans="1:13" x14ac:dyDescent="0.25">
      <c r="A37" t="s">
        <v>137</v>
      </c>
      <c r="B37" s="2" t="s">
        <v>49</v>
      </c>
      <c r="C37">
        <v>1</v>
      </c>
      <c r="D37">
        <v>0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cm="1">
        <f t="array" ref="L37">SUM(ABS(C37:K37))</f>
        <v>3</v>
      </c>
    </row>
    <row r="38" spans="1:13" x14ac:dyDescent="0.25">
      <c r="A38" t="s">
        <v>137</v>
      </c>
      <c r="B38" s="2" t="s">
        <v>105</v>
      </c>
      <c r="C38">
        <v>1</v>
      </c>
      <c r="D38">
        <v>0</v>
      </c>
      <c r="E38" s="2">
        <v>1</v>
      </c>
      <c r="F38" s="2">
        <v>1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cm="1">
        <f t="array" ref="L38">SUM(ABS(C38:K38))</f>
        <v>5</v>
      </c>
    </row>
    <row r="39" spans="1:13" x14ac:dyDescent="0.25">
      <c r="A39" t="s">
        <v>137</v>
      </c>
      <c r="B39" s="2" t="s">
        <v>33</v>
      </c>
      <c r="C39">
        <v>1</v>
      </c>
      <c r="D39">
        <v>1</v>
      </c>
      <c r="E39" s="2">
        <v>1</v>
      </c>
      <c r="F39" s="2">
        <v>1</v>
      </c>
      <c r="G39" s="2">
        <v>0</v>
      </c>
      <c r="H39" s="2">
        <v>0</v>
      </c>
      <c r="I39" s="2">
        <v>1</v>
      </c>
      <c r="J39" s="2">
        <v>1</v>
      </c>
      <c r="K39" s="2">
        <v>0</v>
      </c>
      <c r="L39" cm="1">
        <f t="array" ref="L39">SUM(ABS(C39:K39))</f>
        <v>6</v>
      </c>
    </row>
    <row r="40" spans="1:13" x14ac:dyDescent="0.25">
      <c r="A40" t="s">
        <v>137</v>
      </c>
      <c r="B40" s="2" t="s">
        <v>48</v>
      </c>
      <c r="C40">
        <v>1</v>
      </c>
      <c r="D40">
        <v>1</v>
      </c>
      <c r="E40" s="2">
        <v>1</v>
      </c>
      <c r="F40" s="2">
        <v>1</v>
      </c>
      <c r="G40" s="2">
        <v>1</v>
      </c>
      <c r="H40" s="2">
        <v>1</v>
      </c>
      <c r="I40" s="2">
        <v>0</v>
      </c>
      <c r="J40" s="2">
        <v>0</v>
      </c>
      <c r="K40" s="2">
        <v>0</v>
      </c>
      <c r="L40" cm="1">
        <f t="array" ref="L40">SUM(ABS(C40:K40))</f>
        <v>6</v>
      </c>
    </row>
    <row r="41" spans="1:13" x14ac:dyDescent="0.25">
      <c r="A41" t="s">
        <v>137</v>
      </c>
      <c r="B41" s="2" t="s">
        <v>107</v>
      </c>
      <c r="C41">
        <v>1</v>
      </c>
      <c r="D41">
        <v>0</v>
      </c>
      <c r="E41" s="2">
        <v>1</v>
      </c>
      <c r="F41" s="2">
        <v>1</v>
      </c>
      <c r="G41" s="2">
        <v>1</v>
      </c>
      <c r="H41" s="2">
        <v>0</v>
      </c>
      <c r="I41" s="2">
        <v>1</v>
      </c>
      <c r="J41" s="2">
        <v>0</v>
      </c>
      <c r="K41" s="2">
        <v>0</v>
      </c>
      <c r="L41" cm="1">
        <f t="array" ref="L41">SUM(ABS(C41:K41))</f>
        <v>5</v>
      </c>
    </row>
    <row r="42" spans="1:13" x14ac:dyDescent="0.25">
      <c r="A42" t="s">
        <v>137</v>
      </c>
      <c r="B42" s="2" t="s">
        <v>108</v>
      </c>
      <c r="C42">
        <v>1</v>
      </c>
      <c r="D42">
        <v>0</v>
      </c>
      <c r="E42" s="2">
        <v>1</v>
      </c>
      <c r="F42" s="2">
        <v>1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cm="1">
        <f t="array" ref="L42">SUM(ABS(C42:K42))</f>
        <v>5</v>
      </c>
    </row>
    <row r="43" spans="1:13" x14ac:dyDescent="0.25">
      <c r="A43" t="s">
        <v>137</v>
      </c>
      <c r="B43" s="2" t="s">
        <v>56</v>
      </c>
      <c r="C43">
        <v>1</v>
      </c>
      <c r="D43">
        <v>1</v>
      </c>
      <c r="E43" s="2">
        <v>1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cm="1">
        <f t="array" ref="L43">SUM(ABS(C43:K43))</f>
        <v>4</v>
      </c>
    </row>
    <row r="44" spans="1:13" x14ac:dyDescent="0.25">
      <c r="A44" t="s">
        <v>137</v>
      </c>
      <c r="B44" s="2" t="s">
        <v>106</v>
      </c>
      <c r="C44">
        <v>1</v>
      </c>
      <c r="D44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cm="1">
        <f t="array" ref="L44">SUM(ABS(C44:K44))</f>
        <v>2</v>
      </c>
    </row>
    <row r="45" spans="1:13" x14ac:dyDescent="0.25">
      <c r="A45" t="s">
        <v>137</v>
      </c>
      <c r="B45" s="2" t="s">
        <v>110</v>
      </c>
      <c r="C45">
        <v>1</v>
      </c>
      <c r="D45">
        <v>1</v>
      </c>
      <c r="E45" s="2">
        <v>0</v>
      </c>
      <c r="F45" s="2">
        <v>1</v>
      </c>
      <c r="G45" s="2">
        <v>1</v>
      </c>
      <c r="H45" s="2">
        <v>0</v>
      </c>
      <c r="I45" s="2">
        <v>1</v>
      </c>
      <c r="J45" s="2">
        <v>0</v>
      </c>
      <c r="K45" s="2">
        <v>1</v>
      </c>
      <c r="L45" cm="1">
        <f t="array" ref="L45">SUM(ABS(C45:K45))</f>
        <v>6</v>
      </c>
    </row>
    <row r="46" spans="1:13" x14ac:dyDescent="0.25">
      <c r="A46" t="s">
        <v>137</v>
      </c>
      <c r="B46" s="2" t="s">
        <v>111</v>
      </c>
      <c r="C46">
        <v>1</v>
      </c>
      <c r="D46">
        <v>1</v>
      </c>
      <c r="E46" s="2">
        <v>0</v>
      </c>
      <c r="F46" s="2">
        <v>1</v>
      </c>
      <c r="G46" s="2">
        <v>1</v>
      </c>
      <c r="H46" s="2">
        <v>1</v>
      </c>
      <c r="I46" s="2">
        <v>1</v>
      </c>
      <c r="J46" s="2">
        <v>0</v>
      </c>
      <c r="K46" s="2">
        <v>1</v>
      </c>
      <c r="L46" cm="1">
        <f t="array" ref="L46">SUM(ABS(C46:K46))</f>
        <v>7</v>
      </c>
    </row>
    <row r="47" spans="1:13" x14ac:dyDescent="0.25">
      <c r="A47" t="s">
        <v>137</v>
      </c>
      <c r="B47" s="2" t="s">
        <v>55</v>
      </c>
      <c r="C47">
        <v>1</v>
      </c>
      <c r="D47">
        <v>1</v>
      </c>
      <c r="E47" s="2">
        <v>0</v>
      </c>
      <c r="F47" s="2">
        <v>1</v>
      </c>
      <c r="G47" s="2">
        <v>0</v>
      </c>
      <c r="H47" s="2">
        <v>1</v>
      </c>
      <c r="I47" s="2">
        <v>0</v>
      </c>
      <c r="J47" s="2">
        <v>1</v>
      </c>
      <c r="K47" s="2">
        <v>0</v>
      </c>
      <c r="L47" cm="1">
        <f t="array" ref="L47">SUM(ABS(C47:K47))</f>
        <v>5</v>
      </c>
    </row>
    <row r="48" spans="1:13" x14ac:dyDescent="0.25">
      <c r="A48" t="s">
        <v>137</v>
      </c>
      <c r="B48" s="2" t="s">
        <v>32</v>
      </c>
      <c r="C48">
        <v>1</v>
      </c>
      <c r="D48">
        <v>1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cm="1">
        <f t="array" ref="L48">SUM(ABS(C48:K48))</f>
        <v>4</v>
      </c>
    </row>
    <row r="49" spans="1:13" x14ac:dyDescent="0.25">
      <c r="A49" t="s">
        <v>137</v>
      </c>
      <c r="B49" s="2" t="s">
        <v>109</v>
      </c>
      <c r="C49">
        <v>0</v>
      </c>
      <c r="D49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1</v>
      </c>
      <c r="K49" s="2">
        <v>0</v>
      </c>
      <c r="L49" cm="1">
        <f t="array" ref="L49">SUM(ABS(C49:K49))</f>
        <v>2</v>
      </c>
    </row>
    <row r="50" spans="1:13" x14ac:dyDescent="0.25">
      <c r="A50" t="s">
        <v>137</v>
      </c>
      <c r="B50" s="2" t="s">
        <v>54</v>
      </c>
      <c r="C50">
        <v>0</v>
      </c>
      <c r="D50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1</v>
      </c>
      <c r="K50" s="2">
        <v>0</v>
      </c>
      <c r="L50" cm="1">
        <f t="array" ref="L50">SUM(ABS(C50:K50))</f>
        <v>2</v>
      </c>
    </row>
    <row r="51" spans="1:13" x14ac:dyDescent="0.25">
      <c r="A51" t="s">
        <v>137</v>
      </c>
      <c r="B51" s="2" t="s">
        <v>34</v>
      </c>
      <c r="C51">
        <v>1</v>
      </c>
      <c r="D51">
        <v>0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cm="1">
        <f t="array" ref="L51">SUM(ABS(C51:K51))</f>
        <v>3</v>
      </c>
    </row>
    <row r="52" spans="1:13" x14ac:dyDescent="0.25">
      <c r="A52" t="s">
        <v>139</v>
      </c>
      <c r="B52" s="2" t="s">
        <v>112</v>
      </c>
      <c r="C52">
        <v>0</v>
      </c>
      <c r="D52">
        <v>0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0</v>
      </c>
      <c r="L52" cm="1">
        <f t="array" ref="L52">SUM(ABS(C52:K52))</f>
        <v>6</v>
      </c>
      <c r="M52" s="6">
        <f>AVERAGE(L52:L54)</f>
        <v>6</v>
      </c>
    </row>
    <row r="53" spans="1:13" x14ac:dyDescent="0.25">
      <c r="A53" t="s">
        <v>139</v>
      </c>
      <c r="B53" s="2" t="s">
        <v>88</v>
      </c>
      <c r="C53">
        <v>1</v>
      </c>
      <c r="D53">
        <v>1</v>
      </c>
      <c r="E53" s="2">
        <v>1</v>
      </c>
      <c r="F53" s="2">
        <v>1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cm="1">
        <f t="array" ref="L53">SUM(ABS(C53:K53))</f>
        <v>5</v>
      </c>
    </row>
    <row r="54" spans="1:13" x14ac:dyDescent="0.25">
      <c r="A54" t="s">
        <v>139</v>
      </c>
      <c r="B54" s="2" t="s">
        <v>89</v>
      </c>
      <c r="C54">
        <v>1</v>
      </c>
      <c r="D54">
        <v>1</v>
      </c>
      <c r="E54" s="2">
        <v>1</v>
      </c>
      <c r="F54" s="2">
        <v>1</v>
      </c>
      <c r="G54" s="2">
        <v>1</v>
      </c>
      <c r="H54" s="2">
        <v>1</v>
      </c>
      <c r="I54" s="2">
        <v>0</v>
      </c>
      <c r="J54" s="2">
        <v>1</v>
      </c>
      <c r="K54" s="2">
        <v>0</v>
      </c>
      <c r="L54" cm="1">
        <f t="array" ref="L54">SUM(ABS(C54:K54))</f>
        <v>7</v>
      </c>
    </row>
    <row r="55" spans="1:13" x14ac:dyDescent="0.25">
      <c r="A55" t="s">
        <v>139</v>
      </c>
      <c r="B55" s="2" t="s">
        <v>113</v>
      </c>
      <c r="C55">
        <v>0</v>
      </c>
      <c r="D55">
        <v>1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cm="1">
        <f t="array" ref="L55">SUM(ABS(C55:K55))</f>
        <v>3</v>
      </c>
    </row>
    <row r="56" spans="1:13" x14ac:dyDescent="0.25">
      <c r="A56" t="s">
        <v>135</v>
      </c>
      <c r="B56" s="2" t="s">
        <v>94</v>
      </c>
      <c r="C56">
        <v>0</v>
      </c>
      <c r="D56">
        <v>0</v>
      </c>
      <c r="E56" s="2">
        <v>1</v>
      </c>
      <c r="F56" s="2">
        <v>0</v>
      </c>
      <c r="G56" s="2">
        <v>1</v>
      </c>
      <c r="H56" s="2">
        <v>1</v>
      </c>
      <c r="I56" s="2">
        <v>1</v>
      </c>
      <c r="J56" s="2">
        <v>1</v>
      </c>
      <c r="K56" s="2">
        <v>0</v>
      </c>
      <c r="L56" cm="1">
        <f t="array" ref="L56">SUM(ABS(C56:K56))</f>
        <v>5</v>
      </c>
      <c r="M56" s="6">
        <f>AVERAGE(L56:L67)</f>
        <v>3.0833333333333335</v>
      </c>
    </row>
    <row r="57" spans="1:13" x14ac:dyDescent="0.25">
      <c r="A57" t="s">
        <v>135</v>
      </c>
      <c r="B57" s="2" t="s">
        <v>98</v>
      </c>
      <c r="C57">
        <v>0</v>
      </c>
      <c r="D57">
        <v>0</v>
      </c>
      <c r="E57" s="2">
        <v>1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cm="1">
        <f t="array" ref="L57">SUM(ABS(C57:K57))</f>
        <v>2</v>
      </c>
    </row>
    <row r="58" spans="1:13" x14ac:dyDescent="0.25">
      <c r="A58" t="s">
        <v>135</v>
      </c>
      <c r="B58" s="2" t="s">
        <v>91</v>
      </c>
      <c r="C58">
        <v>0</v>
      </c>
      <c r="D58">
        <v>0</v>
      </c>
      <c r="E58" s="2">
        <v>1</v>
      </c>
      <c r="F58" s="2">
        <v>0</v>
      </c>
      <c r="G58" s="2">
        <v>1</v>
      </c>
      <c r="H58" s="2">
        <v>0</v>
      </c>
      <c r="I58" s="2">
        <v>1</v>
      </c>
      <c r="J58" s="2">
        <v>1</v>
      </c>
      <c r="K58" s="2">
        <v>0</v>
      </c>
      <c r="L58" cm="1">
        <f t="array" ref="L58">SUM(ABS(C58:K58))</f>
        <v>4</v>
      </c>
    </row>
    <row r="59" spans="1:13" x14ac:dyDescent="0.25">
      <c r="A59" t="s">
        <v>135</v>
      </c>
      <c r="B59" s="2" t="s">
        <v>90</v>
      </c>
      <c r="C59">
        <v>0</v>
      </c>
      <c r="D59">
        <v>0</v>
      </c>
      <c r="E59" s="2">
        <v>1</v>
      </c>
      <c r="F59" s="2">
        <v>0</v>
      </c>
      <c r="G59" s="2">
        <v>1</v>
      </c>
      <c r="H59" s="2">
        <v>1</v>
      </c>
      <c r="I59" s="2">
        <v>1</v>
      </c>
      <c r="J59" s="2">
        <v>0</v>
      </c>
      <c r="K59" s="2">
        <v>0</v>
      </c>
      <c r="L59" cm="1">
        <f t="array" ref="L59">SUM(ABS(C59:K59))</f>
        <v>4</v>
      </c>
    </row>
    <row r="60" spans="1:13" x14ac:dyDescent="0.25">
      <c r="A60" t="s">
        <v>135</v>
      </c>
      <c r="B60" s="2" t="s">
        <v>101</v>
      </c>
      <c r="C60">
        <v>0</v>
      </c>
      <c r="D60">
        <v>0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cm="1">
        <f t="array" ref="L60">SUM(ABS(C60:K60))</f>
        <v>2</v>
      </c>
    </row>
    <row r="61" spans="1:13" x14ac:dyDescent="0.25">
      <c r="A61" t="s">
        <v>135</v>
      </c>
      <c r="B61" s="2" t="s">
        <v>92</v>
      </c>
      <c r="C61">
        <v>0</v>
      </c>
      <c r="D61">
        <v>0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1</v>
      </c>
      <c r="K61" s="2">
        <v>0</v>
      </c>
      <c r="L61" cm="1">
        <f t="array" ref="L61">SUM(ABS(C61:K61))</f>
        <v>2</v>
      </c>
    </row>
    <row r="62" spans="1:13" x14ac:dyDescent="0.25">
      <c r="A62" t="s">
        <v>135</v>
      </c>
      <c r="B62" s="2" t="s">
        <v>95</v>
      </c>
      <c r="C62">
        <v>0</v>
      </c>
      <c r="D62">
        <v>0</v>
      </c>
      <c r="E62" s="2">
        <v>0</v>
      </c>
      <c r="F62" s="2">
        <v>0</v>
      </c>
      <c r="G62" s="2">
        <v>1</v>
      </c>
      <c r="H62" s="2">
        <v>1</v>
      </c>
      <c r="I62" s="2">
        <v>1</v>
      </c>
      <c r="J62" s="2">
        <v>1</v>
      </c>
      <c r="K62" s="2">
        <v>0</v>
      </c>
      <c r="L62" cm="1">
        <f t="array" ref="L62">SUM(ABS(C62:K62))</f>
        <v>4</v>
      </c>
    </row>
    <row r="63" spans="1:13" x14ac:dyDescent="0.25">
      <c r="A63" t="s">
        <v>135</v>
      </c>
      <c r="B63" s="2" t="s">
        <v>97</v>
      </c>
      <c r="C63">
        <v>0</v>
      </c>
      <c r="D63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1</v>
      </c>
      <c r="K63" s="2">
        <v>0</v>
      </c>
      <c r="L63" cm="1">
        <f t="array" ref="L63">SUM(ABS(C63:K63))</f>
        <v>2</v>
      </c>
    </row>
    <row r="64" spans="1:13" x14ac:dyDescent="0.25">
      <c r="A64" t="s">
        <v>135</v>
      </c>
      <c r="B64" s="2" t="s">
        <v>96</v>
      </c>
      <c r="C64">
        <v>0</v>
      </c>
      <c r="D64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0</v>
      </c>
      <c r="L64" cm="1">
        <f t="array" ref="L64">SUM(ABS(C64:K64))</f>
        <v>3</v>
      </c>
    </row>
    <row r="65" spans="1:13" x14ac:dyDescent="0.25">
      <c r="A65" t="s">
        <v>135</v>
      </c>
      <c r="B65" s="2" t="s">
        <v>93</v>
      </c>
      <c r="C65">
        <v>0</v>
      </c>
      <c r="D65">
        <v>0</v>
      </c>
      <c r="E65" s="2">
        <v>0</v>
      </c>
      <c r="F65" s="2">
        <v>0</v>
      </c>
      <c r="G65" s="2">
        <v>1</v>
      </c>
      <c r="H65" s="2">
        <v>0</v>
      </c>
      <c r="I65" s="2">
        <v>1</v>
      </c>
      <c r="J65" s="2">
        <v>1</v>
      </c>
      <c r="K65" s="2">
        <v>0</v>
      </c>
      <c r="L65" cm="1">
        <f t="array" ref="L65">SUM(ABS(C65:K65))</f>
        <v>3</v>
      </c>
    </row>
    <row r="66" spans="1:13" x14ac:dyDescent="0.25">
      <c r="A66" t="s">
        <v>135</v>
      </c>
      <c r="B66" s="2" t="s">
        <v>99</v>
      </c>
      <c r="C66">
        <v>0</v>
      </c>
      <c r="D66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0</v>
      </c>
      <c r="L66" cm="1">
        <f t="array" ref="L66">SUM(ABS(C66:K66))</f>
        <v>3</v>
      </c>
    </row>
    <row r="67" spans="1:13" x14ac:dyDescent="0.25">
      <c r="A67" t="s">
        <v>135</v>
      </c>
      <c r="B67" s="2" t="s">
        <v>100</v>
      </c>
      <c r="C67">
        <v>0</v>
      </c>
      <c r="D67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0</v>
      </c>
      <c r="K67" s="2">
        <v>1</v>
      </c>
      <c r="L67" cm="1">
        <f t="array" ref="L67">SUM(ABS(C67:K67))</f>
        <v>3</v>
      </c>
    </row>
    <row r="68" spans="1:13" x14ac:dyDescent="0.25">
      <c r="A68" t="s">
        <v>129</v>
      </c>
      <c r="B68" s="2" t="s">
        <v>45</v>
      </c>
      <c r="C68">
        <v>0</v>
      </c>
      <c r="D68">
        <v>1</v>
      </c>
      <c r="E68" s="2">
        <v>1</v>
      </c>
      <c r="F68" s="2">
        <v>1</v>
      </c>
      <c r="G68" s="2">
        <v>1</v>
      </c>
      <c r="H68" s="2">
        <v>0</v>
      </c>
      <c r="I68" s="2">
        <v>1</v>
      </c>
      <c r="J68" s="2">
        <v>0</v>
      </c>
      <c r="K68" s="2">
        <v>0</v>
      </c>
      <c r="L68" cm="1">
        <f t="array" ref="L68">SUM(ABS(C68:K68))</f>
        <v>5</v>
      </c>
      <c r="M68" s="6">
        <f>AVERAGE(L68:L84)</f>
        <v>3.8235294117647061</v>
      </c>
    </row>
    <row r="69" spans="1:13" x14ac:dyDescent="0.25">
      <c r="A69" t="s">
        <v>129</v>
      </c>
      <c r="B69" s="2" t="s">
        <v>46</v>
      </c>
      <c r="C69">
        <v>0</v>
      </c>
      <c r="D69">
        <v>0</v>
      </c>
      <c r="E69" s="2">
        <v>1</v>
      </c>
      <c r="F69" s="2">
        <v>1</v>
      </c>
      <c r="G69" s="2">
        <v>1</v>
      </c>
      <c r="H69" s="2">
        <v>1</v>
      </c>
      <c r="I69" s="2">
        <v>0</v>
      </c>
      <c r="J69" s="2">
        <v>0</v>
      </c>
      <c r="K69" s="2">
        <v>0</v>
      </c>
      <c r="L69" cm="1">
        <f t="array" ref="L69">SUM(ABS(C69:K69))</f>
        <v>4</v>
      </c>
    </row>
    <row r="70" spans="1:13" x14ac:dyDescent="0.25">
      <c r="A70" t="s">
        <v>129</v>
      </c>
      <c r="B70" s="2" t="s">
        <v>2</v>
      </c>
      <c r="C70">
        <v>0</v>
      </c>
      <c r="D70">
        <v>1</v>
      </c>
      <c r="E70" s="2">
        <v>1</v>
      </c>
      <c r="F70" s="2">
        <v>1</v>
      </c>
      <c r="G70" s="2">
        <v>0</v>
      </c>
      <c r="H70" s="2">
        <v>0</v>
      </c>
      <c r="I70" s="2">
        <v>1</v>
      </c>
      <c r="J70" s="2">
        <v>0</v>
      </c>
      <c r="K70" s="2">
        <v>1</v>
      </c>
      <c r="L70" cm="1">
        <f t="array" ref="L70">SUM(ABS(C70:K70))</f>
        <v>5</v>
      </c>
    </row>
    <row r="71" spans="1:13" x14ac:dyDescent="0.25">
      <c r="A71" t="s">
        <v>129</v>
      </c>
      <c r="B71" s="2" t="s">
        <v>73</v>
      </c>
      <c r="C71">
        <v>0</v>
      </c>
      <c r="D71">
        <v>0</v>
      </c>
      <c r="E71" s="2">
        <v>1</v>
      </c>
      <c r="F71" s="2">
        <v>0</v>
      </c>
      <c r="G71" s="2">
        <v>0</v>
      </c>
      <c r="H71" s="2">
        <v>0</v>
      </c>
      <c r="I71" s="2">
        <v>1</v>
      </c>
      <c r="J71" s="2">
        <v>1</v>
      </c>
      <c r="K71" s="2">
        <v>0</v>
      </c>
      <c r="L71" cm="1">
        <f t="array" ref="L71">SUM(ABS(C71:K71))</f>
        <v>3</v>
      </c>
    </row>
    <row r="72" spans="1:13" x14ac:dyDescent="0.25">
      <c r="A72" t="s">
        <v>129</v>
      </c>
      <c r="B72" s="2" t="s">
        <v>30</v>
      </c>
      <c r="C72">
        <v>1</v>
      </c>
      <c r="D72">
        <v>0</v>
      </c>
      <c r="E72" s="2">
        <v>1</v>
      </c>
      <c r="F72" s="2">
        <v>1</v>
      </c>
      <c r="G72" s="2">
        <v>1</v>
      </c>
      <c r="H72" s="2">
        <v>0</v>
      </c>
      <c r="I72" s="2">
        <v>0</v>
      </c>
      <c r="J72" s="2">
        <v>1</v>
      </c>
      <c r="K72" s="2">
        <v>0</v>
      </c>
      <c r="L72" cm="1">
        <f t="array" ref="L72">SUM(ABS(C72:K72))</f>
        <v>5</v>
      </c>
    </row>
    <row r="73" spans="1:13" x14ac:dyDescent="0.25">
      <c r="A73" t="s">
        <v>129</v>
      </c>
      <c r="B73" s="2" t="s">
        <v>31</v>
      </c>
      <c r="C73">
        <v>1</v>
      </c>
      <c r="D73">
        <v>0</v>
      </c>
      <c r="E73" s="2">
        <v>1</v>
      </c>
      <c r="F73" s="2">
        <v>1</v>
      </c>
      <c r="G73" s="2">
        <v>1</v>
      </c>
      <c r="H73" s="2">
        <v>0</v>
      </c>
      <c r="I73" s="2">
        <v>1</v>
      </c>
      <c r="J73" s="2">
        <v>1</v>
      </c>
      <c r="K73" s="2">
        <v>0</v>
      </c>
      <c r="L73" cm="1">
        <f t="array" ref="L73">SUM(ABS(C73:K73))</f>
        <v>6</v>
      </c>
    </row>
    <row r="74" spans="1:13" x14ac:dyDescent="0.25">
      <c r="A74" t="s">
        <v>129</v>
      </c>
      <c r="B74" s="2" t="s">
        <v>0</v>
      </c>
      <c r="C74">
        <v>0</v>
      </c>
      <c r="D74">
        <v>0</v>
      </c>
      <c r="E74" s="2">
        <v>1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1</v>
      </c>
      <c r="L74" cm="1">
        <f t="array" ref="L74">SUM(ABS(C74:K74))</f>
        <v>3</v>
      </c>
    </row>
    <row r="75" spans="1:13" x14ac:dyDescent="0.25">
      <c r="A75" t="s">
        <v>129</v>
      </c>
      <c r="B75" s="2" t="s">
        <v>1</v>
      </c>
      <c r="C75">
        <v>0</v>
      </c>
      <c r="D75">
        <v>0</v>
      </c>
      <c r="E75" s="2">
        <v>1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1</v>
      </c>
      <c r="L75" cm="1">
        <f t="array" ref="L75">SUM(ABS(C75:K75))</f>
        <v>3</v>
      </c>
    </row>
    <row r="76" spans="1:13" x14ac:dyDescent="0.25">
      <c r="A76" t="s">
        <v>129</v>
      </c>
      <c r="B76" s="2" t="s">
        <v>58</v>
      </c>
      <c r="C76">
        <v>1</v>
      </c>
      <c r="D76">
        <v>0</v>
      </c>
      <c r="E76" s="2">
        <v>1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cm="1">
        <f t="array" ref="L76">SUM(ABS(C76:K76))</f>
        <v>3</v>
      </c>
    </row>
    <row r="77" spans="1:13" x14ac:dyDescent="0.25">
      <c r="A77" t="s">
        <v>138</v>
      </c>
      <c r="B77" s="2" t="s">
        <v>85</v>
      </c>
      <c r="C77">
        <v>0</v>
      </c>
      <c r="D77">
        <v>1</v>
      </c>
      <c r="E77" s="2">
        <v>0</v>
      </c>
      <c r="F77" s="2">
        <v>1</v>
      </c>
      <c r="G77" s="2">
        <v>0</v>
      </c>
      <c r="H77" s="2">
        <v>0</v>
      </c>
      <c r="I77" s="2">
        <v>1</v>
      </c>
      <c r="J77" s="2">
        <v>0</v>
      </c>
      <c r="K77" s="2">
        <v>1</v>
      </c>
      <c r="L77" cm="1">
        <f t="array" ref="L77">SUM(ABS(C77:K77))</f>
        <v>4</v>
      </c>
    </row>
    <row r="78" spans="1:13" x14ac:dyDescent="0.25">
      <c r="A78" t="s">
        <v>138</v>
      </c>
      <c r="B78" s="2" t="s">
        <v>84</v>
      </c>
      <c r="C78">
        <v>0</v>
      </c>
      <c r="D78">
        <v>0</v>
      </c>
      <c r="E78" s="2">
        <v>0</v>
      </c>
      <c r="F78" s="2">
        <v>1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cm="1">
        <f t="array" ref="L78">SUM(ABS(C78:K78))</f>
        <v>4</v>
      </c>
    </row>
    <row r="79" spans="1:13" x14ac:dyDescent="0.25">
      <c r="A79" t="s">
        <v>129</v>
      </c>
      <c r="B79" s="2" t="s">
        <v>57</v>
      </c>
      <c r="C79">
        <v>1</v>
      </c>
      <c r="D79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  <c r="L79" cm="1">
        <f t="array" ref="L79">SUM(ABS(C79:K79))</f>
        <v>3</v>
      </c>
    </row>
    <row r="80" spans="1:13" x14ac:dyDescent="0.25">
      <c r="A80" t="s">
        <v>129</v>
      </c>
      <c r="B80" s="2" t="s">
        <v>74</v>
      </c>
      <c r="C80">
        <v>0</v>
      </c>
      <c r="D80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1</v>
      </c>
      <c r="K80" s="2">
        <v>0</v>
      </c>
      <c r="L80" cm="1">
        <f t="array" ref="L80">SUM(ABS(C80:K80))</f>
        <v>2</v>
      </c>
    </row>
    <row r="81" spans="1:13" x14ac:dyDescent="0.25">
      <c r="A81" t="s">
        <v>129</v>
      </c>
      <c r="B81" s="2" t="s">
        <v>60</v>
      </c>
      <c r="C81">
        <v>0</v>
      </c>
      <c r="D81">
        <v>0</v>
      </c>
      <c r="E81" s="2">
        <v>0</v>
      </c>
      <c r="F81" s="2">
        <v>0</v>
      </c>
      <c r="G81" s="2">
        <v>1</v>
      </c>
      <c r="H81" s="2">
        <v>1</v>
      </c>
      <c r="I81" s="2">
        <v>1</v>
      </c>
      <c r="J81" s="2">
        <v>1</v>
      </c>
      <c r="K81" s="2">
        <v>0</v>
      </c>
      <c r="L81" cm="1">
        <f t="array" ref="L81">SUM(ABS(C81:K81))</f>
        <v>4</v>
      </c>
    </row>
    <row r="82" spans="1:13" x14ac:dyDescent="0.25">
      <c r="A82" t="s">
        <v>129</v>
      </c>
      <c r="B82" s="2" t="s">
        <v>47</v>
      </c>
      <c r="C82">
        <v>0</v>
      </c>
      <c r="D82">
        <v>0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cm="1">
        <f t="array" ref="L82">SUM(ABS(C82:K82))</f>
        <v>1</v>
      </c>
    </row>
    <row r="83" spans="1:13" x14ac:dyDescent="0.25">
      <c r="A83" t="s">
        <v>129</v>
      </c>
      <c r="B83" s="2" t="s">
        <v>59</v>
      </c>
      <c r="C83">
        <v>0</v>
      </c>
      <c r="D83">
        <v>0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  <c r="J83" s="2">
        <v>1</v>
      </c>
      <c r="K83" s="2">
        <v>0</v>
      </c>
      <c r="L83" cm="1">
        <f t="array" ref="L83">SUM(ABS(C83:K83))</f>
        <v>2</v>
      </c>
    </row>
    <row r="84" spans="1:13" x14ac:dyDescent="0.25">
      <c r="A84" t="s">
        <v>134</v>
      </c>
      <c r="B84" s="2" t="s">
        <v>86</v>
      </c>
      <c r="C84">
        <v>1</v>
      </c>
      <c r="D84">
        <v>1</v>
      </c>
      <c r="E84" s="2">
        <v>1</v>
      </c>
      <c r="F84" s="2">
        <v>1</v>
      </c>
      <c r="G84" s="2">
        <v>1</v>
      </c>
      <c r="H84" s="2">
        <v>0</v>
      </c>
      <c r="I84" s="2">
        <v>1</v>
      </c>
      <c r="J84" s="2">
        <v>1</v>
      </c>
      <c r="K84" s="2">
        <v>1</v>
      </c>
      <c r="L84" cm="1">
        <f t="array" ref="L84">SUM(ABS(C84:K84))</f>
        <v>8</v>
      </c>
    </row>
    <row r="85" spans="1:13" x14ac:dyDescent="0.25">
      <c r="A85" t="s">
        <v>130</v>
      </c>
      <c r="B85" s="2" t="s">
        <v>53</v>
      </c>
      <c r="C85">
        <v>1</v>
      </c>
      <c r="D85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0</v>
      </c>
      <c r="L85" cm="1">
        <f t="array" ref="L85">SUM(ABS(C85:K85))</f>
        <v>8</v>
      </c>
      <c r="M85" s="6">
        <f>AVERAGE(L85:L87)</f>
        <v>7.333333333333333</v>
      </c>
    </row>
    <row r="86" spans="1:13" x14ac:dyDescent="0.25">
      <c r="A86" t="s">
        <v>130</v>
      </c>
      <c r="B86" s="2" t="s">
        <v>51</v>
      </c>
      <c r="C86">
        <v>1</v>
      </c>
      <c r="D86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0</v>
      </c>
      <c r="L86" cm="1">
        <f t="array" ref="L86">SUM(ABS(C86:K86))</f>
        <v>8</v>
      </c>
    </row>
    <row r="87" spans="1:13" x14ac:dyDescent="0.25">
      <c r="A87" t="s">
        <v>130</v>
      </c>
      <c r="B87" s="2" t="s">
        <v>52</v>
      </c>
      <c r="C87">
        <v>1</v>
      </c>
      <c r="D87">
        <v>0</v>
      </c>
      <c r="E87" s="2">
        <v>1</v>
      </c>
      <c r="F87" s="2">
        <v>1</v>
      </c>
      <c r="G87" s="2">
        <v>1</v>
      </c>
      <c r="H87" s="2">
        <v>0</v>
      </c>
      <c r="I87" s="2">
        <v>1</v>
      </c>
      <c r="J87" s="2">
        <v>1</v>
      </c>
      <c r="K87" s="2">
        <v>0</v>
      </c>
      <c r="L87" cm="1">
        <f t="array" ref="L87">SUM(ABS(C87:K87))</f>
        <v>6</v>
      </c>
    </row>
    <row r="88" spans="1:13" x14ac:dyDescent="0.25">
      <c r="A88" t="s">
        <v>133</v>
      </c>
      <c r="B88" s="2" t="s">
        <v>79</v>
      </c>
      <c r="C88">
        <v>1</v>
      </c>
      <c r="D88">
        <v>0</v>
      </c>
      <c r="E88" s="2">
        <v>1</v>
      </c>
      <c r="F88" s="2">
        <v>1</v>
      </c>
      <c r="G88" s="2">
        <v>1</v>
      </c>
      <c r="H88" s="2">
        <v>0</v>
      </c>
      <c r="I88" s="2">
        <v>0</v>
      </c>
      <c r="J88" s="2">
        <v>1</v>
      </c>
      <c r="K88" s="2">
        <v>0</v>
      </c>
      <c r="L88" cm="1">
        <f t="array" ref="L88">SUM(ABS(C88:K88))</f>
        <v>5</v>
      </c>
      <c r="M88" s="6">
        <f>AVERAGE(L88:L94)</f>
        <v>4.7142857142857144</v>
      </c>
    </row>
    <row r="89" spans="1:13" x14ac:dyDescent="0.25">
      <c r="A89" t="s">
        <v>133</v>
      </c>
      <c r="B89" s="2" t="s">
        <v>83</v>
      </c>
      <c r="C89">
        <v>1</v>
      </c>
      <c r="D89">
        <v>0</v>
      </c>
      <c r="E89" s="2">
        <v>1</v>
      </c>
      <c r="F89" s="2">
        <v>1</v>
      </c>
      <c r="G89" s="2">
        <v>1</v>
      </c>
      <c r="H89" s="2">
        <v>1</v>
      </c>
      <c r="I89" s="2">
        <v>0</v>
      </c>
      <c r="J89" s="2">
        <v>1</v>
      </c>
      <c r="K89" s="2">
        <v>0</v>
      </c>
      <c r="L89" cm="1">
        <f t="array" ref="L89">SUM(ABS(C89:K89))</f>
        <v>6</v>
      </c>
      <c r="M89" s="5"/>
    </row>
    <row r="90" spans="1:13" x14ac:dyDescent="0.25">
      <c r="A90" t="s">
        <v>133</v>
      </c>
      <c r="B90" s="2" t="s">
        <v>82</v>
      </c>
      <c r="C90">
        <v>1</v>
      </c>
      <c r="D90">
        <v>1</v>
      </c>
      <c r="E90" s="2">
        <v>1</v>
      </c>
      <c r="F90" s="2">
        <v>1</v>
      </c>
      <c r="G90" s="2">
        <v>1</v>
      </c>
      <c r="H90" s="2">
        <v>0</v>
      </c>
      <c r="I90" s="2">
        <v>1</v>
      </c>
      <c r="J90" s="2">
        <v>1</v>
      </c>
      <c r="K90" s="2">
        <v>0</v>
      </c>
      <c r="L90" cm="1">
        <f t="array" ref="L90">SUM(ABS(C90:K90))</f>
        <v>7</v>
      </c>
    </row>
    <row r="91" spans="1:13" x14ac:dyDescent="0.25">
      <c r="A91" t="s">
        <v>133</v>
      </c>
      <c r="B91" s="2" t="s">
        <v>69</v>
      </c>
      <c r="C91">
        <v>1</v>
      </c>
      <c r="D91">
        <v>0</v>
      </c>
      <c r="E91" s="2">
        <v>1</v>
      </c>
      <c r="F91" s="2">
        <v>1</v>
      </c>
      <c r="G91" s="2">
        <v>0</v>
      </c>
      <c r="H91" s="2">
        <v>0</v>
      </c>
      <c r="I91" s="2">
        <v>0</v>
      </c>
      <c r="J91" s="2">
        <v>1</v>
      </c>
      <c r="K91" s="2">
        <v>0</v>
      </c>
      <c r="L91" cm="1">
        <f t="array" ref="L91">SUM(ABS(C91:K91))</f>
        <v>4</v>
      </c>
    </row>
    <row r="92" spans="1:13" x14ac:dyDescent="0.25">
      <c r="A92" t="s">
        <v>133</v>
      </c>
      <c r="B92" s="2" t="s">
        <v>81</v>
      </c>
      <c r="C92">
        <v>1</v>
      </c>
      <c r="D92">
        <v>1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cm="1">
        <f t="array" ref="L92">SUM(ABS(C92:K92))</f>
        <v>4</v>
      </c>
    </row>
    <row r="93" spans="1:13" x14ac:dyDescent="0.25">
      <c r="A93" t="s">
        <v>133</v>
      </c>
      <c r="B93" s="2" t="s">
        <v>80</v>
      </c>
      <c r="C93">
        <v>1</v>
      </c>
      <c r="D93">
        <v>0</v>
      </c>
      <c r="E93" s="2">
        <v>0</v>
      </c>
      <c r="F93" s="2">
        <v>1</v>
      </c>
      <c r="G93" s="2">
        <v>1</v>
      </c>
      <c r="H93" s="2">
        <v>1</v>
      </c>
      <c r="I93" s="2">
        <v>1</v>
      </c>
      <c r="J93" s="2">
        <v>0</v>
      </c>
      <c r="K93" s="2">
        <v>0</v>
      </c>
      <c r="L93" cm="1">
        <f t="array" ref="L93">SUM(ABS(C93:K93))</f>
        <v>5</v>
      </c>
    </row>
    <row r="94" spans="1:13" x14ac:dyDescent="0.25">
      <c r="A94" t="s">
        <v>133</v>
      </c>
      <c r="B94" s="2" t="s">
        <v>78</v>
      </c>
      <c r="C94">
        <v>1</v>
      </c>
      <c r="D94">
        <v>0</v>
      </c>
      <c r="E94" s="2">
        <v>0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cm="1">
        <f t="array" ref="L94">SUM(ABS(C94:K94))</f>
        <v>2</v>
      </c>
    </row>
    <row r="95" spans="1:13" x14ac:dyDescent="0.25">
      <c r="A95" t="s">
        <v>127</v>
      </c>
      <c r="B95" s="2" t="s">
        <v>18</v>
      </c>
      <c r="C95">
        <v>1</v>
      </c>
      <c r="D95">
        <v>0</v>
      </c>
      <c r="E95" s="2">
        <v>1</v>
      </c>
      <c r="F95" s="2">
        <v>1</v>
      </c>
      <c r="G95" s="2">
        <v>1</v>
      </c>
      <c r="H95" s="2">
        <v>0</v>
      </c>
      <c r="I95" s="2">
        <v>1</v>
      </c>
      <c r="J95" s="2">
        <v>0</v>
      </c>
      <c r="K95" s="2">
        <v>0</v>
      </c>
      <c r="L95" cm="1">
        <f t="array" ref="L95">SUM(ABS(C95:K95))</f>
        <v>5</v>
      </c>
      <c r="M95" s="6">
        <f>AVERAGE(L95:L104)</f>
        <v>4.5999999999999996</v>
      </c>
    </row>
    <row r="96" spans="1:13" x14ac:dyDescent="0.25">
      <c r="A96" t="s">
        <v>127</v>
      </c>
      <c r="B96" s="2" t="s">
        <v>21</v>
      </c>
      <c r="C96">
        <v>1</v>
      </c>
      <c r="D96">
        <v>0</v>
      </c>
      <c r="E96" s="2">
        <v>1</v>
      </c>
      <c r="F96" s="2">
        <v>1</v>
      </c>
      <c r="G96" s="2">
        <v>1</v>
      </c>
      <c r="H96" s="2">
        <v>0</v>
      </c>
      <c r="I96" s="2">
        <v>0</v>
      </c>
      <c r="J96" s="2">
        <v>1</v>
      </c>
      <c r="K96" s="2">
        <v>0</v>
      </c>
      <c r="L96" cm="1">
        <f t="array" ref="L96">SUM(ABS(C96:K96))</f>
        <v>5</v>
      </c>
    </row>
    <row r="97" spans="1:13" x14ac:dyDescent="0.25">
      <c r="A97" t="s">
        <v>127</v>
      </c>
      <c r="B97" s="2" t="s">
        <v>77</v>
      </c>
      <c r="C97">
        <v>1</v>
      </c>
      <c r="D97">
        <v>1</v>
      </c>
      <c r="E97" s="2">
        <v>1</v>
      </c>
      <c r="F97" s="2">
        <v>1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cm="1">
        <f t="array" ref="L97">SUM(ABS(C97:K97))</f>
        <v>5</v>
      </c>
    </row>
    <row r="98" spans="1:13" x14ac:dyDescent="0.25">
      <c r="A98" t="s">
        <v>127</v>
      </c>
      <c r="B98" s="2" t="s">
        <v>17</v>
      </c>
      <c r="C98">
        <v>0</v>
      </c>
      <c r="D98">
        <v>1</v>
      </c>
      <c r="E98" s="2">
        <v>1</v>
      </c>
      <c r="F98" s="2">
        <v>1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cm="1">
        <f t="array" ref="L98">SUM(ABS(C98:K98))</f>
        <v>4</v>
      </c>
    </row>
    <row r="99" spans="1:13" x14ac:dyDescent="0.25">
      <c r="A99" t="s">
        <v>127</v>
      </c>
      <c r="B99" s="2" t="s">
        <v>44</v>
      </c>
      <c r="C99">
        <v>1</v>
      </c>
      <c r="D99">
        <v>1</v>
      </c>
      <c r="E99" s="2">
        <v>1</v>
      </c>
      <c r="F99" s="2">
        <v>1</v>
      </c>
      <c r="G99" s="2">
        <v>1</v>
      </c>
      <c r="H99" s="2">
        <v>0</v>
      </c>
      <c r="I99" s="2">
        <v>0</v>
      </c>
      <c r="J99" s="2">
        <v>1</v>
      </c>
      <c r="K99" s="2">
        <v>0</v>
      </c>
      <c r="L99" cm="1">
        <f t="array" ref="L99">SUM(ABS(C99:K99))</f>
        <v>6</v>
      </c>
    </row>
    <row r="100" spans="1:13" x14ac:dyDescent="0.25">
      <c r="A100" t="s">
        <v>127</v>
      </c>
      <c r="B100" s="2" t="s">
        <v>20</v>
      </c>
      <c r="C100">
        <v>0</v>
      </c>
      <c r="D100">
        <v>1</v>
      </c>
      <c r="E100" s="2">
        <v>1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cm="1">
        <f t="array" ref="L100">SUM(ABS(C100:K100))</f>
        <v>3</v>
      </c>
    </row>
    <row r="101" spans="1:13" x14ac:dyDescent="0.25">
      <c r="A101" t="s">
        <v>127</v>
      </c>
      <c r="B101" s="2" t="s">
        <v>19</v>
      </c>
      <c r="C101">
        <v>1</v>
      </c>
      <c r="D101">
        <v>0</v>
      </c>
      <c r="E101" s="2">
        <v>0</v>
      </c>
      <c r="F101" s="2">
        <v>1</v>
      </c>
      <c r="G101" s="2">
        <v>1</v>
      </c>
      <c r="H101" s="2">
        <v>0</v>
      </c>
      <c r="I101" s="2">
        <v>1</v>
      </c>
      <c r="J101" s="2">
        <v>0</v>
      </c>
      <c r="K101" s="2">
        <v>0</v>
      </c>
      <c r="L101" cm="1">
        <f t="array" ref="L101">SUM(ABS(C101:K101))</f>
        <v>4</v>
      </c>
    </row>
    <row r="102" spans="1:13" x14ac:dyDescent="0.25">
      <c r="A102" t="s">
        <v>127</v>
      </c>
      <c r="B102" s="2" t="s">
        <v>22</v>
      </c>
      <c r="C102">
        <v>1</v>
      </c>
      <c r="D102">
        <v>0</v>
      </c>
      <c r="E102" s="2">
        <v>0</v>
      </c>
      <c r="F102" s="2">
        <v>1</v>
      </c>
      <c r="G102" s="2">
        <v>1</v>
      </c>
      <c r="H102" s="2">
        <v>1</v>
      </c>
      <c r="I102" s="2">
        <v>0</v>
      </c>
      <c r="J102" s="2">
        <v>1</v>
      </c>
      <c r="K102" s="2">
        <v>0</v>
      </c>
      <c r="L102" cm="1">
        <f t="array" ref="L102">SUM(ABS(C102:K102))</f>
        <v>5</v>
      </c>
    </row>
    <row r="103" spans="1:13" x14ac:dyDescent="0.25">
      <c r="A103" t="s">
        <v>127</v>
      </c>
      <c r="B103" s="2" t="s">
        <v>43</v>
      </c>
      <c r="C103">
        <v>1</v>
      </c>
      <c r="D103">
        <v>1</v>
      </c>
      <c r="E103" s="2">
        <v>0</v>
      </c>
      <c r="F103" s="2">
        <v>1</v>
      </c>
      <c r="G103" s="2">
        <v>1</v>
      </c>
      <c r="H103" s="2">
        <v>0</v>
      </c>
      <c r="I103" s="2">
        <v>0</v>
      </c>
      <c r="J103" s="2">
        <v>1</v>
      </c>
      <c r="K103" s="2">
        <v>0</v>
      </c>
      <c r="L103" cm="1">
        <f t="array" ref="L103">SUM(ABS(C103:K103))</f>
        <v>5</v>
      </c>
    </row>
    <row r="104" spans="1:13" x14ac:dyDescent="0.25">
      <c r="A104" t="s">
        <v>127</v>
      </c>
      <c r="B104" s="2" t="s">
        <v>76</v>
      </c>
      <c r="C104">
        <v>1</v>
      </c>
      <c r="D104">
        <v>0</v>
      </c>
      <c r="E104" s="2">
        <v>0</v>
      </c>
      <c r="F104" s="2">
        <v>1</v>
      </c>
      <c r="G104" s="2">
        <v>1</v>
      </c>
      <c r="H104" s="2">
        <v>0</v>
      </c>
      <c r="I104" s="2">
        <v>0</v>
      </c>
      <c r="J104" s="2">
        <v>1</v>
      </c>
      <c r="K104" s="2">
        <v>0</v>
      </c>
      <c r="L104" cm="1">
        <f t="array" ref="L104">SUM(ABS(C104:K104))</f>
        <v>4</v>
      </c>
    </row>
    <row r="105" spans="1:13" x14ac:dyDescent="0.25">
      <c r="A105" t="s">
        <v>131</v>
      </c>
      <c r="B105" s="2" t="s">
        <v>61</v>
      </c>
      <c r="C105">
        <v>1</v>
      </c>
      <c r="D105">
        <v>1</v>
      </c>
      <c r="E105" s="2">
        <v>1</v>
      </c>
      <c r="F105" s="2">
        <v>1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cm="1">
        <f t="array" ref="L105">SUM(ABS(C105:K105))</f>
        <v>5</v>
      </c>
      <c r="M105" s="6">
        <f>AVERAGE(L105:L115)</f>
        <v>4.7272727272727275</v>
      </c>
    </row>
    <row r="106" spans="1:13" x14ac:dyDescent="0.25">
      <c r="A106" t="s">
        <v>131</v>
      </c>
      <c r="B106" s="2" t="s">
        <v>72</v>
      </c>
      <c r="C106">
        <v>1</v>
      </c>
      <c r="D106">
        <v>0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0</v>
      </c>
      <c r="K106" s="2">
        <v>0</v>
      </c>
      <c r="L106" cm="1">
        <f t="array" ref="L106">SUM(ABS(C106:K106))</f>
        <v>6</v>
      </c>
    </row>
    <row r="107" spans="1:13" x14ac:dyDescent="0.25">
      <c r="A107" t="s">
        <v>131</v>
      </c>
      <c r="B107" s="2" t="s">
        <v>64</v>
      </c>
      <c r="C107">
        <v>1</v>
      </c>
      <c r="D107">
        <v>0</v>
      </c>
      <c r="E107" s="2">
        <v>1</v>
      </c>
      <c r="F107" s="2">
        <v>1</v>
      </c>
      <c r="G107" s="2">
        <v>0</v>
      </c>
      <c r="H107" s="2">
        <v>0</v>
      </c>
      <c r="I107" s="2">
        <v>1</v>
      </c>
      <c r="J107" s="2">
        <v>1</v>
      </c>
      <c r="K107" s="2">
        <v>0</v>
      </c>
      <c r="L107" cm="1">
        <f t="array" ref="L107">SUM(ABS(C107:K107))</f>
        <v>5</v>
      </c>
    </row>
    <row r="108" spans="1:13" x14ac:dyDescent="0.25">
      <c r="A108" t="s">
        <v>131</v>
      </c>
      <c r="B108" s="2" t="s">
        <v>63</v>
      </c>
      <c r="C108">
        <v>1</v>
      </c>
      <c r="D108">
        <v>0</v>
      </c>
      <c r="E108" s="2">
        <v>1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cm="1">
        <f t="array" ref="L108">SUM(ABS(C108:K108))</f>
        <v>3</v>
      </c>
    </row>
    <row r="109" spans="1:13" x14ac:dyDescent="0.25">
      <c r="A109" t="s">
        <v>131</v>
      </c>
      <c r="B109" s="2" t="s">
        <v>65</v>
      </c>
      <c r="C109">
        <v>1</v>
      </c>
      <c r="D109">
        <v>1</v>
      </c>
      <c r="E109" s="2">
        <v>1</v>
      </c>
      <c r="F109" s="2">
        <v>1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  <c r="L109" cm="1">
        <f t="array" ref="L109">SUM(ABS(C109:K109))</f>
        <v>5</v>
      </c>
    </row>
    <row r="110" spans="1:13" x14ac:dyDescent="0.25">
      <c r="A110" t="s">
        <v>131</v>
      </c>
      <c r="B110" s="2" t="s">
        <v>62</v>
      </c>
      <c r="C110">
        <v>1</v>
      </c>
      <c r="D110">
        <v>0</v>
      </c>
      <c r="E110" s="2">
        <v>1</v>
      </c>
      <c r="F110" s="2">
        <v>1</v>
      </c>
      <c r="G110" s="2">
        <v>1</v>
      </c>
      <c r="H110" s="2">
        <v>0</v>
      </c>
      <c r="I110" s="2">
        <v>1</v>
      </c>
      <c r="J110" s="2">
        <v>1</v>
      </c>
      <c r="K110" s="2">
        <v>0</v>
      </c>
      <c r="L110" cm="1">
        <f t="array" ref="L110">SUM(ABS(C110:K110))</f>
        <v>6</v>
      </c>
    </row>
    <row r="111" spans="1:13" x14ac:dyDescent="0.25">
      <c r="A111" t="s">
        <v>131</v>
      </c>
      <c r="B111" s="2" t="s">
        <v>71</v>
      </c>
      <c r="C111">
        <v>1</v>
      </c>
      <c r="D111">
        <v>0</v>
      </c>
      <c r="E111" s="2">
        <v>0</v>
      </c>
      <c r="F111" s="2">
        <v>1</v>
      </c>
      <c r="G111" s="2">
        <v>0</v>
      </c>
      <c r="H111" s="2">
        <v>1</v>
      </c>
      <c r="I111" s="2">
        <v>1</v>
      </c>
      <c r="J111" s="2">
        <v>0</v>
      </c>
      <c r="K111" s="2">
        <v>0</v>
      </c>
      <c r="L111" cm="1">
        <f t="array" ref="L111">SUM(ABS(C111:K111))</f>
        <v>4</v>
      </c>
    </row>
    <row r="112" spans="1:13" x14ac:dyDescent="0.25">
      <c r="A112" t="s">
        <v>131</v>
      </c>
      <c r="B112" s="2" t="s">
        <v>70</v>
      </c>
      <c r="C112">
        <v>1</v>
      </c>
      <c r="D112">
        <v>0</v>
      </c>
      <c r="E112" s="2">
        <v>0</v>
      </c>
      <c r="F112" s="2">
        <v>1</v>
      </c>
      <c r="G112" s="2">
        <v>1</v>
      </c>
      <c r="H112" s="2">
        <v>1</v>
      </c>
      <c r="I112" s="2">
        <v>0</v>
      </c>
      <c r="J112" s="2">
        <v>0</v>
      </c>
      <c r="K112" s="2">
        <v>0</v>
      </c>
      <c r="L112" cm="1">
        <f t="array" ref="L112">SUM(ABS(C112:K112))</f>
        <v>4</v>
      </c>
    </row>
    <row r="113" spans="1:12" x14ac:dyDescent="0.25">
      <c r="A113" t="s">
        <v>131</v>
      </c>
      <c r="B113" s="2" t="s">
        <v>68</v>
      </c>
      <c r="C113">
        <v>1</v>
      </c>
      <c r="D113">
        <v>1</v>
      </c>
      <c r="E113" s="2">
        <v>0</v>
      </c>
      <c r="F113" s="2">
        <v>1</v>
      </c>
      <c r="G113" s="2">
        <v>0</v>
      </c>
      <c r="H113" s="2">
        <v>0</v>
      </c>
      <c r="I113" s="2">
        <v>1</v>
      </c>
      <c r="J113" s="2">
        <v>0</v>
      </c>
      <c r="K113" s="2">
        <v>0</v>
      </c>
      <c r="L113" cm="1">
        <f t="array" ref="L113">SUM(ABS(C113:K113))</f>
        <v>4</v>
      </c>
    </row>
    <row r="114" spans="1:12" x14ac:dyDescent="0.25">
      <c r="A114" t="s">
        <v>132</v>
      </c>
      <c r="B114" s="2" t="s">
        <v>67</v>
      </c>
      <c r="C114">
        <v>1</v>
      </c>
      <c r="D114">
        <v>1</v>
      </c>
      <c r="E114" s="2">
        <v>0</v>
      </c>
      <c r="F114" s="2">
        <v>1</v>
      </c>
      <c r="G114" s="2">
        <v>0</v>
      </c>
      <c r="H114" s="2">
        <v>1</v>
      </c>
      <c r="I114" s="2">
        <v>0</v>
      </c>
      <c r="J114" s="2">
        <v>1</v>
      </c>
      <c r="K114" s="2">
        <v>0</v>
      </c>
      <c r="L114" cm="1">
        <f t="array" ref="L114">SUM(ABS(C114:K114))</f>
        <v>5</v>
      </c>
    </row>
    <row r="115" spans="1:12" x14ac:dyDescent="0.25">
      <c r="A115" t="s">
        <v>132</v>
      </c>
      <c r="B115" s="2" t="s">
        <v>66</v>
      </c>
      <c r="C115">
        <v>1</v>
      </c>
      <c r="D115">
        <v>0</v>
      </c>
      <c r="E115" s="2">
        <v>0</v>
      </c>
      <c r="F115" s="2">
        <v>1</v>
      </c>
      <c r="G115" s="2">
        <v>1</v>
      </c>
      <c r="H115" s="2">
        <v>0</v>
      </c>
      <c r="I115" s="2">
        <v>1</v>
      </c>
      <c r="J115" s="2">
        <v>1</v>
      </c>
      <c r="K115" s="2">
        <v>0</v>
      </c>
      <c r="L115" cm="1">
        <f t="array" ref="L115">SUM(ABS(C115:K115))</f>
        <v>5</v>
      </c>
    </row>
  </sheetData>
  <sortState xmlns:xlrd2="http://schemas.microsoft.com/office/spreadsheetml/2017/richdata2" ref="A2:L116">
    <sortCondition ref="A2:A1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>
      <selection activeCell="C1" sqref="C1:D1048576"/>
    </sheetView>
  </sheetViews>
  <sheetFormatPr defaultRowHeight="15" x14ac:dyDescent="0.25"/>
  <cols>
    <col min="1" max="1" width="23" customWidth="1"/>
    <col min="3" max="3" width="25.7109375" customWidth="1"/>
  </cols>
  <sheetData>
    <row r="1" spans="1:10" x14ac:dyDescent="0.25">
      <c r="A1" s="2">
        <v>1</v>
      </c>
      <c r="B1" s="2" t="s">
        <v>114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spans="1:10" x14ac:dyDescent="0.25">
      <c r="A2" t="s">
        <v>0</v>
      </c>
      <c r="B2">
        <v>5.1826262280789204E-3</v>
      </c>
      <c r="C2">
        <v>-3.06122448979588E-3</v>
      </c>
      <c r="D2">
        <v>4.08163265306125E-3</v>
      </c>
      <c r="E2">
        <v>12</v>
      </c>
      <c r="F2">
        <v>97</v>
      </c>
      <c r="G2">
        <v>0</v>
      </c>
      <c r="H2">
        <v>1</v>
      </c>
      <c r="I2">
        <v>0</v>
      </c>
      <c r="J2">
        <v>1</v>
      </c>
    </row>
    <row r="3" spans="1:10" x14ac:dyDescent="0.25">
      <c r="A3" t="s">
        <v>1</v>
      </c>
      <c r="B3">
        <v>6.5357898993917904E-3</v>
      </c>
      <c r="C3">
        <v>-8.1632653061224306E-3</v>
      </c>
      <c r="D3">
        <v>3.0612244897959299E-3</v>
      </c>
      <c r="E3">
        <v>7</v>
      </c>
      <c r="F3">
        <v>111</v>
      </c>
      <c r="G3">
        <v>0</v>
      </c>
      <c r="H3">
        <v>1</v>
      </c>
      <c r="I3">
        <v>0</v>
      </c>
      <c r="J3">
        <v>1</v>
      </c>
    </row>
    <row r="4" spans="1:10" x14ac:dyDescent="0.25">
      <c r="A4" t="s">
        <v>2</v>
      </c>
      <c r="B4">
        <v>5.8423303940896504E-3</v>
      </c>
      <c r="C4">
        <v>8.1632653061224497E-3</v>
      </c>
      <c r="D4">
        <v>6.1224489795918798E-3</v>
      </c>
      <c r="E4">
        <v>1</v>
      </c>
      <c r="F4">
        <v>105</v>
      </c>
      <c r="G4">
        <v>0</v>
      </c>
      <c r="H4">
        <v>1</v>
      </c>
      <c r="I4">
        <v>0</v>
      </c>
      <c r="J4">
        <v>1</v>
      </c>
    </row>
    <row r="5" spans="1:10" x14ac:dyDescent="0.25">
      <c r="A5" t="s">
        <v>3</v>
      </c>
      <c r="B5">
        <v>1.37512799007813E-2</v>
      </c>
      <c r="C5">
        <v>7.14285714285714E-3</v>
      </c>
      <c r="D5">
        <v>-2.0408163265305699E-3</v>
      </c>
      <c r="E5">
        <v>1</v>
      </c>
      <c r="F5">
        <v>54</v>
      </c>
      <c r="G5">
        <v>0</v>
      </c>
      <c r="H5">
        <v>0</v>
      </c>
      <c r="I5">
        <v>1</v>
      </c>
      <c r="J5">
        <v>0</v>
      </c>
    </row>
    <row r="6" spans="1:10" x14ac:dyDescent="0.25">
      <c r="A6" t="s">
        <v>4</v>
      </c>
      <c r="B6">
        <v>1.2248701450091199E-2</v>
      </c>
      <c r="C6">
        <v>8.1632653061224497E-3</v>
      </c>
      <c r="D6">
        <v>-7.1428571428571097E-3</v>
      </c>
      <c r="E6">
        <v>1</v>
      </c>
      <c r="F6">
        <v>36</v>
      </c>
      <c r="G6">
        <v>-6.9642270689969796E-2</v>
      </c>
      <c r="H6">
        <v>1</v>
      </c>
      <c r="I6">
        <v>0</v>
      </c>
      <c r="J6">
        <v>0</v>
      </c>
    </row>
    <row r="7" spans="1:10" x14ac:dyDescent="0.25">
      <c r="A7" t="s">
        <v>5</v>
      </c>
      <c r="B7">
        <v>6.5080333656399401E-3</v>
      </c>
      <c r="C7">
        <v>-8.1632653061224306E-3</v>
      </c>
      <c r="D7">
        <v>-6.1224489795917896E-3</v>
      </c>
      <c r="E7">
        <v>4</v>
      </c>
      <c r="F7">
        <v>93</v>
      </c>
      <c r="G7">
        <v>0</v>
      </c>
      <c r="H7">
        <v>0</v>
      </c>
      <c r="I7">
        <v>1</v>
      </c>
      <c r="J7">
        <v>0</v>
      </c>
    </row>
    <row r="8" spans="1:10" x14ac:dyDescent="0.25">
      <c r="A8" t="s">
        <v>6</v>
      </c>
      <c r="B8">
        <v>8.0205765925623392E-3</v>
      </c>
      <c r="C8">
        <v>0</v>
      </c>
      <c r="D8">
        <v>-5.1020408163265198E-3</v>
      </c>
      <c r="E8">
        <v>1</v>
      </c>
      <c r="F8">
        <v>9</v>
      </c>
      <c r="G8">
        <v>0</v>
      </c>
      <c r="H8">
        <v>0</v>
      </c>
      <c r="I8">
        <v>1</v>
      </c>
      <c r="J8">
        <v>0</v>
      </c>
    </row>
    <row r="9" spans="1:10" x14ac:dyDescent="0.25">
      <c r="A9" t="s">
        <v>7</v>
      </c>
      <c r="B9">
        <v>5.7284133418824797E-3</v>
      </c>
      <c r="C9">
        <v>7.1428571428571097E-3</v>
      </c>
      <c r="D9">
        <v>1.02040816326534E-3</v>
      </c>
      <c r="E9">
        <v>3</v>
      </c>
      <c r="F9">
        <v>44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8</v>
      </c>
      <c r="B10">
        <v>7.1857490595628503E-3</v>
      </c>
      <c r="C10">
        <v>-7.1428571428571097E-3</v>
      </c>
      <c r="D10">
        <v>-2.0408163265305699E-3</v>
      </c>
      <c r="E10">
        <v>1</v>
      </c>
      <c r="F10">
        <v>33</v>
      </c>
      <c r="G10">
        <v>8.3343100544354898E-2</v>
      </c>
      <c r="H10">
        <v>1</v>
      </c>
      <c r="I10">
        <v>1</v>
      </c>
      <c r="J10">
        <v>0</v>
      </c>
    </row>
    <row r="11" spans="1:10" x14ac:dyDescent="0.25">
      <c r="A11" t="s">
        <v>9</v>
      </c>
      <c r="B11">
        <v>6.4339715093185198E-3</v>
      </c>
      <c r="C11">
        <v>0</v>
      </c>
      <c r="D11">
        <v>2.0408163265306302E-3</v>
      </c>
      <c r="E11">
        <v>1</v>
      </c>
      <c r="F11">
        <v>7</v>
      </c>
      <c r="G11">
        <v>-1.18706191192749E-2</v>
      </c>
      <c r="H11">
        <v>0</v>
      </c>
      <c r="I11">
        <v>0</v>
      </c>
      <c r="J11">
        <v>0</v>
      </c>
    </row>
    <row r="12" spans="1:10" x14ac:dyDescent="0.25">
      <c r="A12" t="s">
        <v>10</v>
      </c>
      <c r="B12">
        <v>8.4254010121346604E-3</v>
      </c>
      <c r="C12">
        <v>-4.0816326530611997E-3</v>
      </c>
      <c r="D12">
        <v>7.1428571428571799E-3</v>
      </c>
      <c r="E12">
        <v>1</v>
      </c>
      <c r="F12">
        <v>94</v>
      </c>
      <c r="G12">
        <v>0</v>
      </c>
      <c r="H12">
        <v>1</v>
      </c>
      <c r="I12">
        <v>0</v>
      </c>
      <c r="J12">
        <v>0</v>
      </c>
    </row>
    <row r="13" spans="1:10" x14ac:dyDescent="0.25">
      <c r="A13" t="s">
        <v>11</v>
      </c>
      <c r="B13">
        <v>7.9555883264598101E-3</v>
      </c>
      <c r="C13">
        <v>-1.53061224489795E-2</v>
      </c>
      <c r="D13">
        <v>-2.14285714285713E-2</v>
      </c>
      <c r="E13">
        <v>1</v>
      </c>
      <c r="F13">
        <v>66</v>
      </c>
      <c r="G13">
        <v>0</v>
      </c>
      <c r="H13">
        <v>0</v>
      </c>
      <c r="I13">
        <v>1</v>
      </c>
      <c r="J13">
        <v>0</v>
      </c>
    </row>
    <row r="14" spans="1:10" x14ac:dyDescent="0.25">
      <c r="A14" t="s">
        <v>13</v>
      </c>
      <c r="B14">
        <v>5.85818693455288E-3</v>
      </c>
      <c r="C14">
        <v>-1.02040816326529E-3</v>
      </c>
      <c r="D14">
        <v>-4.0816326530611798E-3</v>
      </c>
      <c r="E14">
        <v>1</v>
      </c>
      <c r="F14">
        <v>8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12</v>
      </c>
      <c r="B15">
        <v>8.2800338854776504E-3</v>
      </c>
      <c r="C15">
        <v>-3.06122448979591E-3</v>
      </c>
      <c r="D15">
        <v>1.02040816326534E-3</v>
      </c>
      <c r="E15">
        <v>1</v>
      </c>
      <c r="F15">
        <v>47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 t="s">
        <v>14</v>
      </c>
      <c r="B16">
        <v>5.5130342465237398E-3</v>
      </c>
      <c r="C16">
        <v>-5.1020408163264799E-3</v>
      </c>
      <c r="D16">
        <v>1.4285714285714299E-2</v>
      </c>
      <c r="E16">
        <v>15</v>
      </c>
      <c r="F16">
        <v>79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15</v>
      </c>
      <c r="B17">
        <v>7.3496190892353803E-3</v>
      </c>
      <c r="C17">
        <v>-1.1224489795918301E-2</v>
      </c>
      <c r="D17">
        <v>4.08163265306125E-3</v>
      </c>
      <c r="E17">
        <v>1</v>
      </c>
      <c r="F17">
        <v>37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16</v>
      </c>
      <c r="B18">
        <v>7.3430052999564101E-3</v>
      </c>
      <c r="C18">
        <v>3.06122448979591E-3</v>
      </c>
      <c r="D18">
        <v>-8.1632653061224306E-3</v>
      </c>
      <c r="E18">
        <v>1</v>
      </c>
      <c r="F18">
        <v>86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18</v>
      </c>
      <c r="B19">
        <v>1.0767377122389401E-2</v>
      </c>
      <c r="C19">
        <v>-1.0204081632653E-2</v>
      </c>
      <c r="D19">
        <v>1.12244897959184E-2</v>
      </c>
      <c r="E19">
        <v>1</v>
      </c>
      <c r="F19">
        <v>3</v>
      </c>
      <c r="G19">
        <v>0</v>
      </c>
      <c r="H19">
        <v>1</v>
      </c>
      <c r="I19">
        <v>0</v>
      </c>
      <c r="J19">
        <v>0</v>
      </c>
    </row>
    <row r="20" spans="1:10" x14ac:dyDescent="0.25">
      <c r="A20" t="s">
        <v>19</v>
      </c>
      <c r="B20">
        <v>8.8378554782024693E-3</v>
      </c>
      <c r="C20">
        <v>-4.0816326530611997E-3</v>
      </c>
      <c r="D20">
        <v>0</v>
      </c>
      <c r="E20">
        <v>1</v>
      </c>
      <c r="F20">
        <v>40</v>
      </c>
      <c r="G20">
        <v>0</v>
      </c>
      <c r="H20">
        <v>1</v>
      </c>
      <c r="I20">
        <v>0</v>
      </c>
      <c r="J20">
        <v>0</v>
      </c>
    </row>
    <row r="21" spans="1:10" x14ac:dyDescent="0.25">
      <c r="A21" t="s">
        <v>17</v>
      </c>
      <c r="B21">
        <v>7.0332050391505698E-3</v>
      </c>
      <c r="C21">
        <v>5.1020408163265198E-3</v>
      </c>
      <c r="D21">
        <v>4.08163265306125E-3</v>
      </c>
      <c r="E21">
        <v>1</v>
      </c>
      <c r="F21">
        <v>63</v>
      </c>
      <c r="G21">
        <v>0</v>
      </c>
      <c r="H21">
        <v>1</v>
      </c>
      <c r="I21">
        <v>0</v>
      </c>
      <c r="J21">
        <v>0</v>
      </c>
    </row>
    <row r="22" spans="1:10" x14ac:dyDescent="0.25">
      <c r="A22" t="s">
        <v>21</v>
      </c>
      <c r="B22">
        <v>8.8052124938673808E-3</v>
      </c>
      <c r="C22">
        <v>-4.0816326530611997E-3</v>
      </c>
      <c r="D22">
        <v>6.1224489795918798E-3</v>
      </c>
      <c r="E22">
        <v>1</v>
      </c>
      <c r="F22">
        <v>39</v>
      </c>
      <c r="G22">
        <v>0</v>
      </c>
      <c r="H22">
        <v>0</v>
      </c>
      <c r="I22">
        <v>1</v>
      </c>
      <c r="J22">
        <v>0</v>
      </c>
    </row>
    <row r="23" spans="1:10" x14ac:dyDescent="0.25">
      <c r="A23" t="s">
        <v>22</v>
      </c>
      <c r="B23">
        <v>1.03393395943363E-2</v>
      </c>
      <c r="C23">
        <v>-6.1224489795918199E-3</v>
      </c>
      <c r="D23">
        <v>-1.02040816326527E-3</v>
      </c>
      <c r="E23">
        <v>1</v>
      </c>
      <c r="F23">
        <v>13</v>
      </c>
      <c r="G23">
        <v>-7.0375203745040693E-2</v>
      </c>
      <c r="H23">
        <v>0</v>
      </c>
      <c r="I23">
        <v>1</v>
      </c>
      <c r="J23">
        <v>0</v>
      </c>
    </row>
    <row r="24" spans="1:10" x14ac:dyDescent="0.25">
      <c r="A24" t="s">
        <v>20</v>
      </c>
      <c r="B24">
        <v>5.2490723181097499E-3</v>
      </c>
      <c r="C24">
        <v>1.02040816326529E-3</v>
      </c>
      <c r="D24">
        <v>1.0204081632653099E-3</v>
      </c>
      <c r="E24">
        <v>11</v>
      </c>
      <c r="F24">
        <v>14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23</v>
      </c>
      <c r="B25">
        <v>8.3251315105219593E-3</v>
      </c>
      <c r="C25">
        <v>-1.3265306122448899E-2</v>
      </c>
      <c r="D25">
        <v>8.1632653061224792E-3</v>
      </c>
      <c r="E25">
        <v>1</v>
      </c>
      <c r="F25">
        <v>65</v>
      </c>
      <c r="G25">
        <v>0</v>
      </c>
      <c r="H25">
        <v>0</v>
      </c>
      <c r="I25">
        <v>1</v>
      </c>
      <c r="J25">
        <v>0</v>
      </c>
    </row>
    <row r="26" spans="1:10" x14ac:dyDescent="0.25">
      <c r="A26" t="s">
        <v>24</v>
      </c>
      <c r="B26">
        <v>7.1785450889557297E-3</v>
      </c>
      <c r="C26">
        <v>-6.1224489795918199E-3</v>
      </c>
      <c r="D26" s="1">
        <v>4.4408920985006202E-17</v>
      </c>
      <c r="E26">
        <v>1</v>
      </c>
      <c r="F26">
        <v>102</v>
      </c>
      <c r="G26">
        <v>-2.6794344921593501E-2</v>
      </c>
      <c r="H26">
        <v>1</v>
      </c>
      <c r="I26">
        <v>0</v>
      </c>
      <c r="J26">
        <v>0</v>
      </c>
    </row>
    <row r="27" spans="1:10" x14ac:dyDescent="0.25">
      <c r="A27" t="s">
        <v>25</v>
      </c>
      <c r="B27">
        <v>9.4606738528718801E-3</v>
      </c>
      <c r="C27">
        <v>-5.1020408163265198E-3</v>
      </c>
      <c r="D27">
        <v>3.0612244897959499E-3</v>
      </c>
      <c r="E27">
        <v>1</v>
      </c>
      <c r="F27">
        <v>80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26</v>
      </c>
      <c r="B28">
        <v>6.6870500761509804E-3</v>
      </c>
      <c r="C28">
        <v>-6.1224489795918399E-3</v>
      </c>
      <c r="D28">
        <v>-1.0204081632653E-2</v>
      </c>
      <c r="E28">
        <v>1</v>
      </c>
      <c r="F28">
        <v>81</v>
      </c>
      <c r="G28">
        <v>-3.0277372198391E-3</v>
      </c>
      <c r="H28">
        <v>0</v>
      </c>
      <c r="I28">
        <v>0</v>
      </c>
      <c r="J28">
        <v>0</v>
      </c>
    </row>
    <row r="29" spans="1:10" x14ac:dyDescent="0.25">
      <c r="A29" t="s">
        <v>27</v>
      </c>
      <c r="B29">
        <v>8.1305523053206603E-3</v>
      </c>
      <c r="C29">
        <v>-1.6326530612244799E-2</v>
      </c>
      <c r="D29">
        <v>1.0204081632653099E-3</v>
      </c>
      <c r="E29">
        <v>1</v>
      </c>
      <c r="F29">
        <v>101</v>
      </c>
      <c r="G29">
        <v>0</v>
      </c>
      <c r="H29">
        <v>1</v>
      </c>
      <c r="I29">
        <v>0</v>
      </c>
      <c r="J29">
        <v>0</v>
      </c>
    </row>
    <row r="30" spans="1:10" x14ac:dyDescent="0.25">
      <c r="A30" t="s">
        <v>28</v>
      </c>
      <c r="B30">
        <v>6.6680357201864496E-3</v>
      </c>
      <c r="C30">
        <v>-4.0816326530611997E-3</v>
      </c>
      <c r="D30">
        <v>-2.2448979591836601E-2</v>
      </c>
      <c r="E30">
        <v>1</v>
      </c>
      <c r="F30">
        <v>46</v>
      </c>
      <c r="G30">
        <v>-6.5975762121326303E-2</v>
      </c>
      <c r="H30">
        <v>1</v>
      </c>
      <c r="I30">
        <v>0</v>
      </c>
      <c r="J30">
        <v>0</v>
      </c>
    </row>
    <row r="31" spans="1:10" x14ac:dyDescent="0.25">
      <c r="A31" t="s">
        <v>29</v>
      </c>
      <c r="B31">
        <v>6.70134452336652E-3</v>
      </c>
      <c r="C31">
        <v>-8.1632653061224306E-3</v>
      </c>
      <c r="D31">
        <v>1.0204081632653099E-3</v>
      </c>
      <c r="E31">
        <v>1</v>
      </c>
      <c r="F31">
        <v>23</v>
      </c>
      <c r="G31">
        <v>9.7087510070977196E-4</v>
      </c>
      <c r="H31">
        <v>0</v>
      </c>
      <c r="I31">
        <v>0</v>
      </c>
      <c r="J31">
        <v>0</v>
      </c>
    </row>
    <row r="32" spans="1:10" x14ac:dyDescent="0.25">
      <c r="A32" t="s">
        <v>30</v>
      </c>
      <c r="B32">
        <v>1.34447424555538E-2</v>
      </c>
      <c r="C32">
        <v>-6.1224489795918199E-3</v>
      </c>
      <c r="D32">
        <v>5.1020408163265397E-3</v>
      </c>
      <c r="E32">
        <v>1</v>
      </c>
      <c r="F32">
        <v>21</v>
      </c>
      <c r="G32">
        <v>0</v>
      </c>
      <c r="H32">
        <v>0</v>
      </c>
      <c r="I32">
        <v>1</v>
      </c>
      <c r="J32">
        <v>0</v>
      </c>
    </row>
    <row r="33" spans="1:10" x14ac:dyDescent="0.25">
      <c r="A33" t="s">
        <v>31</v>
      </c>
      <c r="B33">
        <v>1.5303471239741901E-2</v>
      </c>
      <c r="C33">
        <v>-1.02040816326529E-3</v>
      </c>
      <c r="D33">
        <v>4.08163265306127E-3</v>
      </c>
      <c r="E33">
        <v>1</v>
      </c>
      <c r="F33">
        <v>10</v>
      </c>
      <c r="G33">
        <v>0</v>
      </c>
      <c r="H33">
        <v>1</v>
      </c>
      <c r="I33">
        <v>1</v>
      </c>
      <c r="J33">
        <v>0</v>
      </c>
    </row>
    <row r="34" spans="1:10" x14ac:dyDescent="0.25">
      <c r="A34" t="s">
        <v>32</v>
      </c>
      <c r="B34">
        <v>9.7002766756833902E-3</v>
      </c>
      <c r="C34">
        <v>2.0408163265305899E-3</v>
      </c>
      <c r="D34">
        <v>-3.06122448979591E-3</v>
      </c>
      <c r="E34">
        <v>1</v>
      </c>
      <c r="F34">
        <v>107</v>
      </c>
      <c r="G34">
        <v>0</v>
      </c>
      <c r="H34">
        <v>0</v>
      </c>
      <c r="I34">
        <v>1</v>
      </c>
      <c r="J34">
        <v>0</v>
      </c>
    </row>
    <row r="35" spans="1:10" x14ac:dyDescent="0.25">
      <c r="A35" t="s">
        <v>33</v>
      </c>
      <c r="B35">
        <v>1.0414887728137701E-2</v>
      </c>
      <c r="C35">
        <v>4.0816326530611997E-3</v>
      </c>
      <c r="D35">
        <v>1.0204081632653E-2</v>
      </c>
      <c r="E35">
        <v>1</v>
      </c>
      <c r="F35">
        <v>106</v>
      </c>
      <c r="G35">
        <v>0</v>
      </c>
      <c r="H35">
        <v>1</v>
      </c>
      <c r="I35">
        <v>1</v>
      </c>
      <c r="J35">
        <v>0</v>
      </c>
    </row>
    <row r="36" spans="1:10" x14ac:dyDescent="0.25">
      <c r="A36" t="s">
        <v>34</v>
      </c>
      <c r="B36">
        <v>1.2153276614084999E-2</v>
      </c>
      <c r="C36">
        <v>-6.1224489795917896E-3</v>
      </c>
      <c r="D36">
        <v>-1.22448979591836E-2</v>
      </c>
      <c r="E36">
        <v>1</v>
      </c>
      <c r="F36">
        <v>58</v>
      </c>
      <c r="G36">
        <v>0</v>
      </c>
      <c r="H36">
        <v>0</v>
      </c>
      <c r="I36">
        <v>1</v>
      </c>
      <c r="J36">
        <v>0</v>
      </c>
    </row>
    <row r="37" spans="1:10" x14ac:dyDescent="0.25">
      <c r="A37" t="s">
        <v>35</v>
      </c>
      <c r="B37">
        <v>1.03445109439273E-2</v>
      </c>
      <c r="C37">
        <v>3.06122448979591E-3</v>
      </c>
      <c r="D37">
        <v>1.4285714285714299E-2</v>
      </c>
      <c r="E37">
        <v>1</v>
      </c>
      <c r="F37">
        <v>56</v>
      </c>
      <c r="G37">
        <v>0</v>
      </c>
      <c r="H37">
        <v>0</v>
      </c>
      <c r="I37">
        <v>1</v>
      </c>
      <c r="J37">
        <v>0</v>
      </c>
    </row>
    <row r="38" spans="1:10" x14ac:dyDescent="0.25">
      <c r="A38" t="s">
        <v>36</v>
      </c>
      <c r="B38">
        <v>8.3191905385183694E-3</v>
      </c>
      <c r="C38">
        <v>-8.1632653061224098E-3</v>
      </c>
      <c r="D38">
        <v>1.6326530612244899E-2</v>
      </c>
      <c r="E38">
        <v>1</v>
      </c>
      <c r="F38">
        <v>84</v>
      </c>
      <c r="G38">
        <v>0</v>
      </c>
      <c r="H38">
        <v>0</v>
      </c>
      <c r="I38">
        <v>1</v>
      </c>
      <c r="J38">
        <v>0</v>
      </c>
    </row>
    <row r="39" spans="1:10" x14ac:dyDescent="0.25">
      <c r="A39" t="s">
        <v>37</v>
      </c>
      <c r="B39">
        <v>7.5483271629839298E-3</v>
      </c>
      <c r="C39">
        <v>-5.1020408163264799E-3</v>
      </c>
      <c r="D39" s="1">
        <v>2.2204460492503101E-17</v>
      </c>
      <c r="E39">
        <v>1</v>
      </c>
      <c r="F39">
        <v>55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 t="s">
        <v>38</v>
      </c>
      <c r="B40">
        <v>6.0387363268878903E-3</v>
      </c>
      <c r="C40">
        <v>-1.0204081632653E-2</v>
      </c>
      <c r="D40" s="1">
        <v>2.2204460492503101E-17</v>
      </c>
      <c r="E40">
        <v>5</v>
      </c>
      <c r="F40">
        <v>103</v>
      </c>
      <c r="G40">
        <v>0</v>
      </c>
      <c r="H40">
        <v>1</v>
      </c>
      <c r="I40">
        <v>0</v>
      </c>
      <c r="J40">
        <v>0</v>
      </c>
    </row>
    <row r="41" spans="1:10" x14ac:dyDescent="0.25">
      <c r="A41" t="s">
        <v>39</v>
      </c>
      <c r="B41">
        <v>6.8754463914488901E-3</v>
      </c>
      <c r="C41">
        <v>1.02040816326529E-3</v>
      </c>
      <c r="D41">
        <v>-2.0408163265305699E-3</v>
      </c>
      <c r="E41">
        <v>6</v>
      </c>
      <c r="F41">
        <v>88</v>
      </c>
      <c r="G41">
        <v>0</v>
      </c>
      <c r="H41">
        <v>0</v>
      </c>
      <c r="I41">
        <v>1</v>
      </c>
      <c r="J41">
        <v>0</v>
      </c>
    </row>
    <row r="42" spans="1:10" x14ac:dyDescent="0.25">
      <c r="A42" t="s">
        <v>40</v>
      </c>
      <c r="B42">
        <v>5.9200405473801999E-3</v>
      </c>
      <c r="C42">
        <v>-9.1836734693877299E-3</v>
      </c>
      <c r="D42">
        <v>8.1632653061224792E-3</v>
      </c>
      <c r="E42">
        <v>1</v>
      </c>
      <c r="F42">
        <v>85</v>
      </c>
      <c r="G42">
        <v>-0.17653134176944699</v>
      </c>
      <c r="H42">
        <v>1</v>
      </c>
      <c r="I42">
        <v>0</v>
      </c>
      <c r="J42">
        <v>0</v>
      </c>
    </row>
    <row r="43" spans="1:10" x14ac:dyDescent="0.25">
      <c r="A43" t="s">
        <v>41</v>
      </c>
      <c r="B43">
        <v>7.2156794553374804E-3</v>
      </c>
      <c r="C43">
        <v>2.0408163265306098E-3</v>
      </c>
      <c r="D43">
        <v>4.08163265306127E-3</v>
      </c>
      <c r="E43">
        <v>1</v>
      </c>
      <c r="F43">
        <v>68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 t="s">
        <v>42</v>
      </c>
      <c r="B44">
        <v>6.19686704052793E-3</v>
      </c>
      <c r="C44">
        <v>2.0408163265306098E-3</v>
      </c>
      <c r="D44">
        <v>-9.1836734693877299E-3</v>
      </c>
      <c r="E44">
        <v>10</v>
      </c>
      <c r="F44">
        <v>29</v>
      </c>
      <c r="G44">
        <v>0</v>
      </c>
      <c r="H44">
        <v>0</v>
      </c>
      <c r="I44">
        <v>1</v>
      </c>
      <c r="J44">
        <v>0</v>
      </c>
    </row>
    <row r="45" spans="1:10" x14ac:dyDescent="0.25">
      <c r="A45" t="s">
        <v>43</v>
      </c>
      <c r="B45">
        <v>8.9053707813165402E-3</v>
      </c>
      <c r="C45">
        <v>4.0816326530611997E-3</v>
      </c>
      <c r="D45">
        <v>-9.1836734693877299E-3</v>
      </c>
      <c r="E45">
        <v>1</v>
      </c>
      <c r="F45">
        <v>5</v>
      </c>
      <c r="G45">
        <v>0</v>
      </c>
      <c r="H45">
        <v>0</v>
      </c>
      <c r="I45">
        <v>1</v>
      </c>
      <c r="J45">
        <v>0</v>
      </c>
    </row>
    <row r="46" spans="1:10" x14ac:dyDescent="0.25">
      <c r="A46" t="s">
        <v>44</v>
      </c>
      <c r="B46">
        <v>8.7138314429365E-3</v>
      </c>
      <c r="C46">
        <v>4.0816326530611997E-3</v>
      </c>
      <c r="D46">
        <v>2.0408163265306502E-3</v>
      </c>
      <c r="E46">
        <v>1</v>
      </c>
      <c r="F46">
        <v>6</v>
      </c>
      <c r="G46">
        <v>0</v>
      </c>
      <c r="H46">
        <v>0</v>
      </c>
      <c r="I46">
        <v>1</v>
      </c>
      <c r="J46">
        <v>0</v>
      </c>
    </row>
    <row r="47" spans="1:10" x14ac:dyDescent="0.25">
      <c r="A47" t="s">
        <v>45</v>
      </c>
      <c r="B47">
        <v>5.9601783791377004E-3</v>
      </c>
      <c r="C47">
        <v>1.0204081632653E-2</v>
      </c>
      <c r="D47">
        <v>1.12244897959184E-2</v>
      </c>
      <c r="E47">
        <v>1</v>
      </c>
      <c r="F47">
        <v>50</v>
      </c>
      <c r="G47">
        <v>0</v>
      </c>
      <c r="H47">
        <v>1</v>
      </c>
      <c r="I47">
        <v>0</v>
      </c>
      <c r="J47">
        <v>0</v>
      </c>
    </row>
    <row r="48" spans="1:10" x14ac:dyDescent="0.25">
      <c r="A48" t="s">
        <v>46</v>
      </c>
      <c r="B48">
        <v>6.3883984512527496E-3</v>
      </c>
      <c r="C48">
        <v>-4.0816326530612197E-3</v>
      </c>
      <c r="D48">
        <v>8.1632653061225E-3</v>
      </c>
      <c r="E48">
        <v>1</v>
      </c>
      <c r="F48">
        <v>15</v>
      </c>
      <c r="G48">
        <v>3.3639153239976703E-2</v>
      </c>
      <c r="H48">
        <v>0</v>
      </c>
      <c r="I48">
        <v>0</v>
      </c>
      <c r="J48">
        <v>0</v>
      </c>
    </row>
    <row r="49" spans="1:10" x14ac:dyDescent="0.25">
      <c r="A49" t="s">
        <v>47</v>
      </c>
      <c r="B49">
        <v>5.62922593437449E-3</v>
      </c>
      <c r="C49">
        <v>-3.06122448979588E-3</v>
      </c>
      <c r="D49">
        <v>-1.53061224489795E-2</v>
      </c>
      <c r="E49">
        <v>9</v>
      </c>
      <c r="F49">
        <v>49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48</v>
      </c>
      <c r="B50">
        <v>1.2412504968579201E-2</v>
      </c>
      <c r="C50">
        <v>3.06122448979591E-3</v>
      </c>
      <c r="D50">
        <v>9.1836734693878201E-3</v>
      </c>
      <c r="E50">
        <v>1</v>
      </c>
      <c r="F50">
        <v>45</v>
      </c>
      <c r="G50">
        <v>5.51994716542933E-2</v>
      </c>
      <c r="H50">
        <v>0</v>
      </c>
      <c r="I50">
        <v>0</v>
      </c>
      <c r="J50">
        <v>0</v>
      </c>
    </row>
    <row r="51" spans="1:10" x14ac:dyDescent="0.25">
      <c r="A51" t="s">
        <v>49</v>
      </c>
      <c r="B51">
        <v>1.3841063893791E-2</v>
      </c>
      <c r="C51">
        <v>0</v>
      </c>
      <c r="D51">
        <v>1.2244897959183701E-2</v>
      </c>
      <c r="E51">
        <v>1</v>
      </c>
      <c r="F51">
        <v>98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50</v>
      </c>
      <c r="B52">
        <v>7.3312862847014701E-3</v>
      </c>
      <c r="C52">
        <v>0</v>
      </c>
      <c r="D52">
        <v>1.0204081632653099E-3</v>
      </c>
      <c r="E52">
        <v>1</v>
      </c>
      <c r="F52">
        <v>61</v>
      </c>
      <c r="G52">
        <v>-2.08705431878476E-2</v>
      </c>
      <c r="H52">
        <v>0</v>
      </c>
      <c r="I52">
        <v>0</v>
      </c>
      <c r="J52">
        <v>0</v>
      </c>
    </row>
    <row r="53" spans="1:10" x14ac:dyDescent="0.25">
      <c r="A53" t="s">
        <v>51</v>
      </c>
      <c r="B53">
        <v>3.0220935078407601E-2</v>
      </c>
      <c r="C53">
        <v>6.1224489795918199E-3</v>
      </c>
      <c r="D53">
        <v>2.8571428571428598E-2</v>
      </c>
      <c r="E53">
        <v>1</v>
      </c>
      <c r="F53">
        <v>17</v>
      </c>
      <c r="G53">
        <v>0.22863884037731799</v>
      </c>
      <c r="H53">
        <v>1</v>
      </c>
      <c r="I53">
        <v>1</v>
      </c>
      <c r="J53">
        <v>0</v>
      </c>
    </row>
    <row r="54" spans="1:10" x14ac:dyDescent="0.25">
      <c r="A54" t="s">
        <v>52</v>
      </c>
      <c r="B54">
        <v>2.5571295607825201E-2</v>
      </c>
      <c r="C54">
        <v>-1.02040816326529E-3</v>
      </c>
      <c r="D54">
        <v>6.1224489795918598E-3</v>
      </c>
      <c r="E54">
        <v>1</v>
      </c>
      <c r="F54">
        <v>57</v>
      </c>
      <c r="G54">
        <v>0</v>
      </c>
      <c r="H54">
        <v>1</v>
      </c>
      <c r="I54">
        <v>1</v>
      </c>
      <c r="J54">
        <v>0</v>
      </c>
    </row>
    <row r="55" spans="1:10" x14ac:dyDescent="0.25">
      <c r="A55" t="s">
        <v>53</v>
      </c>
      <c r="B55">
        <v>3.71913364073417E-2</v>
      </c>
      <c r="C55">
        <v>1.22448979591836E-2</v>
      </c>
      <c r="D55">
        <v>2.9591836734693899E-2</v>
      </c>
      <c r="E55">
        <v>1</v>
      </c>
      <c r="F55">
        <v>1</v>
      </c>
      <c r="G55">
        <v>0.100676896480591</v>
      </c>
      <c r="H55">
        <v>1</v>
      </c>
      <c r="I55">
        <v>1</v>
      </c>
      <c r="J55">
        <v>0</v>
      </c>
    </row>
    <row r="56" spans="1:10" x14ac:dyDescent="0.25">
      <c r="A56" t="s">
        <v>54</v>
      </c>
      <c r="B56">
        <v>3.7933402437875701E-3</v>
      </c>
      <c r="C56">
        <v>0</v>
      </c>
      <c r="D56">
        <v>-6.1224489795917896E-3</v>
      </c>
      <c r="E56">
        <v>16</v>
      </c>
      <c r="F56">
        <v>72</v>
      </c>
      <c r="G56">
        <v>0</v>
      </c>
      <c r="H56">
        <v>1</v>
      </c>
      <c r="I56">
        <v>1</v>
      </c>
      <c r="J56">
        <v>0</v>
      </c>
    </row>
    <row r="57" spans="1:10" x14ac:dyDescent="0.25">
      <c r="A57" t="s">
        <v>55</v>
      </c>
      <c r="B57">
        <v>8.4806084991498904E-3</v>
      </c>
      <c r="C57">
        <v>3.06122448979591E-3</v>
      </c>
      <c r="D57">
        <v>-3.06122448979591E-3</v>
      </c>
      <c r="E57">
        <v>1</v>
      </c>
      <c r="F57">
        <v>71</v>
      </c>
      <c r="G57">
        <v>-5.2008885748311098E-2</v>
      </c>
      <c r="H57">
        <v>0</v>
      </c>
      <c r="I57">
        <v>1</v>
      </c>
      <c r="J57">
        <v>0</v>
      </c>
    </row>
    <row r="58" spans="1:10" x14ac:dyDescent="0.25">
      <c r="A58" t="s">
        <v>56</v>
      </c>
      <c r="B58">
        <v>1.02224639025673E-2</v>
      </c>
      <c r="C58">
        <v>2.0408163265305899E-3</v>
      </c>
      <c r="D58">
        <v>3.0612244897959499E-3</v>
      </c>
      <c r="E58">
        <v>1</v>
      </c>
      <c r="F58">
        <v>114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57</v>
      </c>
      <c r="B59">
        <v>1.00098232740917E-2</v>
      </c>
      <c r="C59">
        <v>-1.02040816326529E-3</v>
      </c>
      <c r="D59">
        <v>-4.0816326530611798E-3</v>
      </c>
      <c r="E59">
        <v>1</v>
      </c>
      <c r="F59">
        <v>104</v>
      </c>
      <c r="G59">
        <v>0</v>
      </c>
      <c r="H59">
        <v>0</v>
      </c>
      <c r="I59">
        <v>1</v>
      </c>
      <c r="J59">
        <v>0</v>
      </c>
    </row>
    <row r="60" spans="1:10" x14ac:dyDescent="0.25">
      <c r="A60" t="s">
        <v>58</v>
      </c>
      <c r="B60">
        <v>1.05568504633683E-2</v>
      </c>
      <c r="C60">
        <v>-4.0816326530611997E-3</v>
      </c>
      <c r="D60">
        <v>2.0408163265306302E-3</v>
      </c>
      <c r="E60">
        <v>1</v>
      </c>
      <c r="F60">
        <v>113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59</v>
      </c>
      <c r="B61">
        <v>5.3131294452220101E-3</v>
      </c>
      <c r="C61">
        <v>-1.02040816326529E-3</v>
      </c>
      <c r="D61">
        <v>-1.73469387755101E-2</v>
      </c>
      <c r="E61">
        <v>13</v>
      </c>
      <c r="F61">
        <v>35</v>
      </c>
      <c r="G61">
        <v>0</v>
      </c>
      <c r="H61">
        <v>0</v>
      </c>
      <c r="I61">
        <v>1</v>
      </c>
      <c r="J61">
        <v>0</v>
      </c>
    </row>
    <row r="62" spans="1:10" x14ac:dyDescent="0.25">
      <c r="A62" t="s">
        <v>60</v>
      </c>
      <c r="B62">
        <v>3.1950890242259098E-3</v>
      </c>
      <c r="C62">
        <v>-4.0816326530611798E-3</v>
      </c>
      <c r="D62">
        <v>-1.1224489795918301E-2</v>
      </c>
      <c r="E62">
        <v>17</v>
      </c>
      <c r="F62">
        <v>34</v>
      </c>
      <c r="G62">
        <v>-5.80883803583193E-2</v>
      </c>
      <c r="H62">
        <v>1</v>
      </c>
      <c r="I62">
        <v>1</v>
      </c>
      <c r="J62">
        <v>0</v>
      </c>
    </row>
    <row r="63" spans="1:10" x14ac:dyDescent="0.25">
      <c r="A63" t="s">
        <v>61</v>
      </c>
      <c r="B63">
        <v>1.1793445370377501E-2</v>
      </c>
      <c r="C63">
        <v>2.0408163265305899E-3</v>
      </c>
      <c r="D63">
        <v>1.3265306122449E-2</v>
      </c>
      <c r="E63">
        <v>1</v>
      </c>
      <c r="F63">
        <v>59</v>
      </c>
      <c r="G63">
        <v>-1.24475768726577E-2</v>
      </c>
      <c r="H63">
        <v>0</v>
      </c>
      <c r="I63">
        <v>0</v>
      </c>
      <c r="J63">
        <v>0</v>
      </c>
    </row>
    <row r="64" spans="1:10" x14ac:dyDescent="0.25">
      <c r="A64" t="s">
        <v>62</v>
      </c>
      <c r="B64">
        <v>1.45059206464337E-2</v>
      </c>
      <c r="C64">
        <v>-5.1020408163265198E-3</v>
      </c>
      <c r="D64">
        <v>5.1020408163265397E-3</v>
      </c>
      <c r="E64">
        <v>1</v>
      </c>
      <c r="F64">
        <v>48</v>
      </c>
      <c r="G64">
        <v>0</v>
      </c>
      <c r="H64">
        <v>1</v>
      </c>
      <c r="I64">
        <v>1</v>
      </c>
      <c r="J64">
        <v>0</v>
      </c>
    </row>
    <row r="65" spans="1:10" x14ac:dyDescent="0.25">
      <c r="A65" t="s">
        <v>63</v>
      </c>
      <c r="B65">
        <v>1.01974752984833E-2</v>
      </c>
      <c r="C65">
        <v>-9.1836734693877507E-3</v>
      </c>
      <c r="D65">
        <v>9.1836734693877698E-3</v>
      </c>
      <c r="E65">
        <v>1</v>
      </c>
      <c r="F65">
        <v>112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64</v>
      </c>
      <c r="B66">
        <v>1.2182119000051299E-2</v>
      </c>
      <c r="C66">
        <v>-3.0612244897959299E-3</v>
      </c>
      <c r="D66">
        <v>9.1836734693877993E-3</v>
      </c>
      <c r="E66">
        <v>1</v>
      </c>
      <c r="F66">
        <v>76</v>
      </c>
      <c r="G66">
        <v>0</v>
      </c>
      <c r="H66">
        <v>1</v>
      </c>
      <c r="I66">
        <v>1</v>
      </c>
      <c r="J66">
        <v>0</v>
      </c>
    </row>
    <row r="67" spans="1:10" x14ac:dyDescent="0.25">
      <c r="A67" t="s">
        <v>65</v>
      </c>
      <c r="B67">
        <v>1.1004180190992301E-2</v>
      </c>
      <c r="C67">
        <v>2.0408163265306098E-3</v>
      </c>
      <c r="D67">
        <v>6.1224489795918798E-3</v>
      </c>
      <c r="E67">
        <v>1</v>
      </c>
      <c r="F67">
        <v>69</v>
      </c>
      <c r="G67">
        <v>0</v>
      </c>
      <c r="H67">
        <v>0</v>
      </c>
      <c r="I67">
        <v>1</v>
      </c>
      <c r="J67">
        <v>0</v>
      </c>
    </row>
    <row r="68" spans="1:10" x14ac:dyDescent="0.25">
      <c r="A68" t="s">
        <v>66</v>
      </c>
      <c r="B68">
        <v>1.96936181028355E-2</v>
      </c>
      <c r="C68">
        <v>-1.02040816326527E-3</v>
      </c>
      <c r="D68">
        <v>-3.06122448979588E-3</v>
      </c>
      <c r="E68">
        <v>1</v>
      </c>
      <c r="F68">
        <v>51</v>
      </c>
      <c r="G68">
        <v>0</v>
      </c>
      <c r="H68">
        <v>1</v>
      </c>
      <c r="I68">
        <v>1</v>
      </c>
      <c r="J68">
        <v>0</v>
      </c>
    </row>
    <row r="69" spans="1:10" x14ac:dyDescent="0.25">
      <c r="A69" t="s">
        <v>67</v>
      </c>
      <c r="B69">
        <v>1.0003614148534699E-2</v>
      </c>
      <c r="C69">
        <v>4.0816326530611997E-3</v>
      </c>
      <c r="D69" s="1">
        <v>4.4408920985006202E-17</v>
      </c>
      <c r="E69">
        <v>1</v>
      </c>
      <c r="F69">
        <v>67</v>
      </c>
      <c r="G69">
        <v>-5.94115616066241E-2</v>
      </c>
      <c r="H69">
        <v>0</v>
      </c>
      <c r="I69">
        <v>1</v>
      </c>
      <c r="J69">
        <v>0</v>
      </c>
    </row>
    <row r="70" spans="1:10" x14ac:dyDescent="0.25">
      <c r="A70" t="s">
        <v>68</v>
      </c>
      <c r="B70">
        <v>1.54837003936323E-2</v>
      </c>
      <c r="C70">
        <v>5.1020408163265198E-3</v>
      </c>
      <c r="D70">
        <v>-8.1632653061224306E-3</v>
      </c>
      <c r="E70">
        <v>1</v>
      </c>
      <c r="F70">
        <v>95</v>
      </c>
      <c r="G70">
        <v>0</v>
      </c>
      <c r="H70">
        <v>1</v>
      </c>
      <c r="I70">
        <v>0</v>
      </c>
      <c r="J70">
        <v>0</v>
      </c>
    </row>
    <row r="71" spans="1:10" x14ac:dyDescent="0.25">
      <c r="A71" t="s">
        <v>69</v>
      </c>
      <c r="B71">
        <v>1.7688421745434401E-2</v>
      </c>
      <c r="C71">
        <v>-4.0816326530611997E-3</v>
      </c>
      <c r="D71">
        <v>6.1224489795918399E-3</v>
      </c>
      <c r="E71">
        <v>1</v>
      </c>
      <c r="F71">
        <v>110</v>
      </c>
      <c r="G71">
        <v>0</v>
      </c>
      <c r="H71">
        <v>0</v>
      </c>
      <c r="I71">
        <v>1</v>
      </c>
      <c r="J71">
        <v>0</v>
      </c>
    </row>
    <row r="72" spans="1:10" x14ac:dyDescent="0.25">
      <c r="A72" t="s">
        <v>70</v>
      </c>
      <c r="B72">
        <v>1.42130749489704E-2</v>
      </c>
      <c r="C72">
        <v>-9.1836734693877299E-3</v>
      </c>
      <c r="D72">
        <v>-6.1224489795918199E-3</v>
      </c>
      <c r="E72">
        <v>1</v>
      </c>
      <c r="F72">
        <v>52</v>
      </c>
      <c r="G72">
        <v>0.14925210733883601</v>
      </c>
      <c r="H72">
        <v>0</v>
      </c>
      <c r="I72">
        <v>0</v>
      </c>
      <c r="J72">
        <v>0</v>
      </c>
    </row>
    <row r="73" spans="1:10" x14ac:dyDescent="0.25">
      <c r="A73" t="s">
        <v>71</v>
      </c>
      <c r="B73">
        <v>1.11371972187135E-2</v>
      </c>
      <c r="C73">
        <v>-1.02040816326529E-3</v>
      </c>
      <c r="D73">
        <v>-2.0408163265305699E-3</v>
      </c>
      <c r="E73">
        <v>1</v>
      </c>
      <c r="F73">
        <v>90</v>
      </c>
      <c r="G73">
        <v>-1.39485519990538E-2</v>
      </c>
      <c r="H73">
        <v>1</v>
      </c>
      <c r="I73">
        <v>0</v>
      </c>
      <c r="J73">
        <v>0</v>
      </c>
    </row>
    <row r="74" spans="1:10" x14ac:dyDescent="0.25">
      <c r="A74" t="s">
        <v>72</v>
      </c>
      <c r="B74">
        <v>1.5639618987858001E-2</v>
      </c>
      <c r="C74">
        <v>0</v>
      </c>
      <c r="D74">
        <v>9.1836734693877993E-3</v>
      </c>
      <c r="E74">
        <v>1</v>
      </c>
      <c r="F74">
        <v>38</v>
      </c>
      <c r="G74">
        <v>4.8775096640777003E-3</v>
      </c>
      <c r="H74">
        <v>1</v>
      </c>
      <c r="I74">
        <v>0</v>
      </c>
      <c r="J74">
        <v>0</v>
      </c>
    </row>
    <row r="75" spans="1:10" x14ac:dyDescent="0.25">
      <c r="A75" t="s">
        <v>73</v>
      </c>
      <c r="B75">
        <v>3.8771841341611098E-3</v>
      </c>
      <c r="C75">
        <v>-2.0408163265306098E-3</v>
      </c>
      <c r="D75">
        <v>5.1020408163265901E-3</v>
      </c>
      <c r="E75">
        <v>14</v>
      </c>
      <c r="F75">
        <v>96</v>
      </c>
      <c r="G75">
        <v>0</v>
      </c>
      <c r="H75">
        <v>1</v>
      </c>
      <c r="I75">
        <v>1</v>
      </c>
      <c r="J75">
        <v>0</v>
      </c>
    </row>
    <row r="76" spans="1:10" x14ac:dyDescent="0.25">
      <c r="A76" t="s">
        <v>74</v>
      </c>
      <c r="B76">
        <v>2.8997992128414001E-3</v>
      </c>
      <c r="C76" s="1">
        <v>-2.2204460492503101E-17</v>
      </c>
      <c r="D76">
        <v>-6.1224489795917896E-3</v>
      </c>
      <c r="E76">
        <v>19</v>
      </c>
      <c r="F76">
        <v>74</v>
      </c>
      <c r="G76">
        <v>0</v>
      </c>
      <c r="H76">
        <v>1</v>
      </c>
      <c r="I76">
        <v>1</v>
      </c>
      <c r="J76">
        <v>0</v>
      </c>
    </row>
    <row r="77" spans="1:10" x14ac:dyDescent="0.25">
      <c r="A77" t="s">
        <v>75</v>
      </c>
      <c r="B77">
        <v>6.2183570949865402E-3</v>
      </c>
      <c r="C77">
        <v>-2.0408163265305899E-3</v>
      </c>
      <c r="D77">
        <v>-3.06122448979591E-3</v>
      </c>
      <c r="E77">
        <v>1</v>
      </c>
      <c r="F77">
        <v>42</v>
      </c>
      <c r="G77">
        <v>0</v>
      </c>
      <c r="H77">
        <v>1</v>
      </c>
      <c r="I77">
        <v>1</v>
      </c>
      <c r="J77">
        <v>0</v>
      </c>
    </row>
    <row r="78" spans="1:10" x14ac:dyDescent="0.25">
      <c r="A78" t="s">
        <v>76</v>
      </c>
      <c r="B78">
        <v>1.3337123741254E-2</v>
      </c>
      <c r="C78">
        <v>-5.1020408163264998E-3</v>
      </c>
      <c r="D78">
        <v>-1.1224489795918301E-2</v>
      </c>
      <c r="E78">
        <v>1</v>
      </c>
      <c r="F78">
        <v>12</v>
      </c>
      <c r="G78">
        <v>0</v>
      </c>
      <c r="H78">
        <v>0</v>
      </c>
      <c r="I78">
        <v>1</v>
      </c>
      <c r="J78">
        <v>0</v>
      </c>
    </row>
    <row r="79" spans="1:10" x14ac:dyDescent="0.25">
      <c r="A79" t="s">
        <v>77</v>
      </c>
      <c r="B79">
        <v>1.47457541597794E-2</v>
      </c>
      <c r="C79">
        <v>3.06122448979591E-3</v>
      </c>
      <c r="D79">
        <v>5.1020408163265397E-3</v>
      </c>
      <c r="E79">
        <v>1</v>
      </c>
      <c r="F79">
        <v>78</v>
      </c>
      <c r="G79">
        <v>0</v>
      </c>
      <c r="H79">
        <v>0</v>
      </c>
      <c r="I79">
        <v>1</v>
      </c>
      <c r="J79">
        <v>0</v>
      </c>
    </row>
    <row r="80" spans="1:10" x14ac:dyDescent="0.25">
      <c r="A80" t="s">
        <v>78</v>
      </c>
      <c r="B80">
        <v>1.09424197153175E-2</v>
      </c>
      <c r="C80" s="1">
        <v>-2.2204460492503101E-17</v>
      </c>
      <c r="D80">
        <v>-2.5510204081632602E-2</v>
      </c>
      <c r="E80">
        <v>1</v>
      </c>
      <c r="F80">
        <v>70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79</v>
      </c>
      <c r="B81">
        <v>9.7491753772158893E-3</v>
      </c>
      <c r="C81">
        <v>-1.53061224489795E-2</v>
      </c>
      <c r="D81">
        <v>1.02040816326531E-2</v>
      </c>
      <c r="E81">
        <v>1</v>
      </c>
      <c r="F81">
        <v>43</v>
      </c>
      <c r="G81">
        <v>0</v>
      </c>
      <c r="H81">
        <v>0</v>
      </c>
      <c r="I81">
        <v>1</v>
      </c>
      <c r="J81">
        <v>0</v>
      </c>
    </row>
    <row r="82" spans="1:10" x14ac:dyDescent="0.25">
      <c r="A82" t="s">
        <v>80</v>
      </c>
      <c r="B82">
        <v>1.0784373022290499E-2</v>
      </c>
      <c r="C82">
        <v>-1.22448979591836E-2</v>
      </c>
      <c r="D82">
        <v>-1.8367346938775401E-2</v>
      </c>
      <c r="E82">
        <v>1</v>
      </c>
      <c r="F82">
        <v>41</v>
      </c>
      <c r="G82">
        <v>0.109925945634614</v>
      </c>
      <c r="H82">
        <v>1</v>
      </c>
      <c r="I82">
        <v>0</v>
      </c>
      <c r="J82">
        <v>0</v>
      </c>
    </row>
    <row r="83" spans="1:10" x14ac:dyDescent="0.25">
      <c r="A83" t="s">
        <v>81</v>
      </c>
      <c r="B83">
        <v>1.0610859535128501E-2</v>
      </c>
      <c r="C83">
        <v>5.1020408163264998E-3</v>
      </c>
      <c r="D83">
        <v>-3.06122448979591E-3</v>
      </c>
      <c r="E83">
        <v>1</v>
      </c>
      <c r="F83">
        <v>89</v>
      </c>
      <c r="G83">
        <v>0</v>
      </c>
      <c r="H83">
        <v>0</v>
      </c>
      <c r="I83">
        <v>1</v>
      </c>
      <c r="J83">
        <v>0</v>
      </c>
    </row>
    <row r="84" spans="1:10" x14ac:dyDescent="0.25">
      <c r="A84" t="s">
        <v>82</v>
      </c>
      <c r="B84">
        <v>1.1505081275128099E-2</v>
      </c>
      <c r="C84">
        <v>8.1632653061224306E-3</v>
      </c>
      <c r="D84">
        <v>7.14285714285716E-3</v>
      </c>
      <c r="E84">
        <v>1</v>
      </c>
      <c r="F84">
        <v>32</v>
      </c>
      <c r="G84">
        <v>0</v>
      </c>
      <c r="H84">
        <v>1</v>
      </c>
      <c r="I84">
        <v>1</v>
      </c>
      <c r="J84">
        <v>0</v>
      </c>
    </row>
    <row r="85" spans="1:10" x14ac:dyDescent="0.25">
      <c r="A85" t="s">
        <v>83</v>
      </c>
      <c r="B85">
        <v>1.12331524740214E-2</v>
      </c>
      <c r="C85">
        <v>-6.1224489795917896E-3</v>
      </c>
      <c r="D85">
        <v>1.0204081632653E-2</v>
      </c>
      <c r="E85">
        <v>1</v>
      </c>
      <c r="F85">
        <v>11</v>
      </c>
      <c r="G85">
        <v>6.6047539198217001E-2</v>
      </c>
      <c r="H85">
        <v>0</v>
      </c>
      <c r="I85">
        <v>1</v>
      </c>
      <c r="J85">
        <v>0</v>
      </c>
    </row>
    <row r="86" spans="1:10" x14ac:dyDescent="0.25">
      <c r="A86" t="s">
        <v>84</v>
      </c>
      <c r="B86">
        <v>6.1127106031418901E-3</v>
      </c>
      <c r="C86">
        <v>-2.0408163265305899E-3</v>
      </c>
      <c r="D86">
        <v>-1.02040816326529E-3</v>
      </c>
      <c r="E86">
        <v>1</v>
      </c>
      <c r="F86">
        <v>27</v>
      </c>
      <c r="G86">
        <v>0</v>
      </c>
      <c r="H86">
        <v>1</v>
      </c>
      <c r="I86">
        <v>0</v>
      </c>
      <c r="J86">
        <v>1</v>
      </c>
    </row>
    <row r="87" spans="1:10" x14ac:dyDescent="0.25">
      <c r="A87" t="s">
        <v>85</v>
      </c>
      <c r="B87">
        <v>8.2069145764318598E-3</v>
      </c>
      <c r="C87">
        <v>8.1632653061224306E-3</v>
      </c>
      <c r="D87">
        <v>-1.02040816326529E-3</v>
      </c>
      <c r="E87">
        <v>1</v>
      </c>
      <c r="F87">
        <v>99</v>
      </c>
      <c r="G87">
        <v>0</v>
      </c>
      <c r="H87">
        <v>1</v>
      </c>
      <c r="I87">
        <v>0</v>
      </c>
      <c r="J87">
        <v>1</v>
      </c>
    </row>
    <row r="88" spans="1:10" x14ac:dyDescent="0.25">
      <c r="A88" t="s">
        <v>86</v>
      </c>
      <c r="B88">
        <v>1.40590722223396E-2</v>
      </c>
      <c r="C88">
        <v>1.02040816326529E-3</v>
      </c>
      <c r="D88">
        <v>3.0612244897959499E-3</v>
      </c>
      <c r="E88">
        <v>1</v>
      </c>
      <c r="F88">
        <v>4</v>
      </c>
      <c r="G88">
        <v>0</v>
      </c>
      <c r="H88">
        <v>1</v>
      </c>
      <c r="I88">
        <v>1</v>
      </c>
      <c r="J88">
        <v>1</v>
      </c>
    </row>
    <row r="89" spans="1:10" x14ac:dyDescent="0.25">
      <c r="A89" t="s">
        <v>87</v>
      </c>
      <c r="B89">
        <v>7.3951489598817503E-3</v>
      </c>
      <c r="C89">
        <v>5.1020408163264799E-3</v>
      </c>
      <c r="D89">
        <v>2.0408163265306302E-3</v>
      </c>
      <c r="E89">
        <v>8</v>
      </c>
      <c r="F89">
        <v>87</v>
      </c>
      <c r="G89">
        <v>0</v>
      </c>
      <c r="H89">
        <v>1</v>
      </c>
      <c r="I89">
        <v>0</v>
      </c>
      <c r="J89">
        <v>1</v>
      </c>
    </row>
    <row r="90" spans="1:10" x14ac:dyDescent="0.25">
      <c r="A90" t="s">
        <v>88</v>
      </c>
      <c r="B90">
        <v>8.7527588856702206E-3</v>
      </c>
      <c r="C90">
        <v>1.02040816326529E-3</v>
      </c>
      <c r="D90">
        <v>3.0612244897959499E-3</v>
      </c>
      <c r="E90">
        <v>1</v>
      </c>
      <c r="F90">
        <v>26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89</v>
      </c>
      <c r="B91">
        <v>9.7697061502416797E-3</v>
      </c>
      <c r="C91">
        <v>2.0408163265306098E-3</v>
      </c>
      <c r="D91">
        <v>1.02040816326534E-3</v>
      </c>
      <c r="E91">
        <v>1</v>
      </c>
      <c r="F91">
        <v>25</v>
      </c>
      <c r="G91">
        <v>-0.122043306202434</v>
      </c>
      <c r="H91">
        <v>0</v>
      </c>
      <c r="I91">
        <v>1</v>
      </c>
      <c r="J91">
        <v>0</v>
      </c>
    </row>
    <row r="92" spans="1:10" x14ac:dyDescent="0.25">
      <c r="A92" t="s">
        <v>90</v>
      </c>
      <c r="B92">
        <v>1.01395037048674E-4</v>
      </c>
      <c r="C92">
        <v>0</v>
      </c>
      <c r="D92">
        <v>5.1020408163265397E-3</v>
      </c>
      <c r="E92">
        <v>26</v>
      </c>
      <c r="F92">
        <v>22</v>
      </c>
      <c r="G92">
        <v>-1.6814758438019502E-2</v>
      </c>
      <c r="H92">
        <v>1</v>
      </c>
      <c r="I92">
        <v>0</v>
      </c>
      <c r="J92">
        <v>0</v>
      </c>
    </row>
    <row r="93" spans="1:10" x14ac:dyDescent="0.25">
      <c r="A93" t="s">
        <v>91</v>
      </c>
      <c r="B93">
        <v>3.18803201844121E-4</v>
      </c>
      <c r="C93">
        <v>0</v>
      </c>
      <c r="D93">
        <v>5.1020408163265597E-3</v>
      </c>
      <c r="E93">
        <v>29</v>
      </c>
      <c r="F93">
        <v>24</v>
      </c>
      <c r="G93">
        <v>0</v>
      </c>
      <c r="H93">
        <v>1</v>
      </c>
      <c r="I93">
        <v>1</v>
      </c>
      <c r="J93">
        <v>0</v>
      </c>
    </row>
    <row r="94" spans="1:10" x14ac:dyDescent="0.25">
      <c r="A94" t="s">
        <v>92</v>
      </c>
      <c r="B94" s="1">
        <v>7.4225198130548401E-5</v>
      </c>
      <c r="C94">
        <v>0</v>
      </c>
      <c r="D94">
        <v>0</v>
      </c>
      <c r="E94">
        <v>27</v>
      </c>
      <c r="F94">
        <v>83</v>
      </c>
      <c r="G94">
        <v>0</v>
      </c>
      <c r="H94">
        <v>1</v>
      </c>
      <c r="I94">
        <v>1</v>
      </c>
      <c r="J94">
        <v>0</v>
      </c>
    </row>
    <row r="95" spans="1:10" x14ac:dyDescent="0.25">
      <c r="A95" t="s">
        <v>93</v>
      </c>
      <c r="B95">
        <v>6.4833514779327197E-4</v>
      </c>
      <c r="C95">
        <v>0</v>
      </c>
      <c r="D95">
        <v>-2.0408163265305899E-3</v>
      </c>
      <c r="E95">
        <v>28</v>
      </c>
      <c r="F95">
        <v>16</v>
      </c>
      <c r="G95">
        <v>0</v>
      </c>
      <c r="H95">
        <v>1</v>
      </c>
      <c r="I95">
        <v>1</v>
      </c>
      <c r="J95">
        <v>0</v>
      </c>
    </row>
    <row r="96" spans="1:10" x14ac:dyDescent="0.25">
      <c r="A96" t="s">
        <v>94</v>
      </c>
      <c r="B96">
        <v>1.6330200175197599E-4</v>
      </c>
      <c r="C96">
        <v>0</v>
      </c>
      <c r="D96">
        <v>9.1836734693877993E-3</v>
      </c>
      <c r="E96">
        <v>30</v>
      </c>
      <c r="F96">
        <v>53</v>
      </c>
      <c r="G96">
        <v>6.7367788118899902E-2</v>
      </c>
      <c r="H96">
        <v>1</v>
      </c>
      <c r="I96">
        <v>1</v>
      </c>
      <c r="J96">
        <v>0</v>
      </c>
    </row>
    <row r="97" spans="1:10" x14ac:dyDescent="0.25">
      <c r="A97" t="s">
        <v>95</v>
      </c>
      <c r="B97">
        <v>0</v>
      </c>
      <c r="C97">
        <v>0</v>
      </c>
      <c r="D97">
        <v>0</v>
      </c>
      <c r="E97">
        <v>31</v>
      </c>
      <c r="F97">
        <v>18</v>
      </c>
      <c r="G97">
        <v>9.8358134472275899E-2</v>
      </c>
      <c r="H97">
        <v>1</v>
      </c>
      <c r="I97">
        <v>1</v>
      </c>
      <c r="J97">
        <v>0</v>
      </c>
    </row>
    <row r="98" spans="1:10" x14ac:dyDescent="0.25">
      <c r="A98" t="s">
        <v>96</v>
      </c>
      <c r="B98">
        <v>1.8139475641443701E-3</v>
      </c>
      <c r="C98">
        <v>0</v>
      </c>
      <c r="D98">
        <v>-1.02040816326527E-3</v>
      </c>
      <c r="E98">
        <v>22</v>
      </c>
      <c r="F98">
        <v>73</v>
      </c>
      <c r="G98">
        <v>-7.4053072361056793E-2</v>
      </c>
      <c r="H98">
        <v>1</v>
      </c>
      <c r="I98">
        <v>1</v>
      </c>
      <c r="J98">
        <v>0</v>
      </c>
    </row>
    <row r="99" spans="1:10" x14ac:dyDescent="0.25">
      <c r="A99" t="s">
        <v>97</v>
      </c>
      <c r="B99">
        <v>9.3704544535508404E-4</v>
      </c>
      <c r="C99">
        <v>0</v>
      </c>
      <c r="D99">
        <v>0</v>
      </c>
      <c r="E99">
        <v>25</v>
      </c>
      <c r="F99">
        <v>109</v>
      </c>
      <c r="G99">
        <v>0</v>
      </c>
      <c r="H99">
        <v>1</v>
      </c>
      <c r="I99">
        <v>1</v>
      </c>
      <c r="J99">
        <v>0</v>
      </c>
    </row>
    <row r="100" spans="1:10" x14ac:dyDescent="0.25">
      <c r="A100" t="s">
        <v>98</v>
      </c>
      <c r="B100">
        <v>1.2308265842609599E-3</v>
      </c>
      <c r="C100">
        <v>0</v>
      </c>
      <c r="D100">
        <v>9.1836734693877698E-3</v>
      </c>
      <c r="E100">
        <v>23</v>
      </c>
      <c r="F100">
        <v>82</v>
      </c>
      <c r="G100">
        <v>2.9851531090822102E-3</v>
      </c>
      <c r="H100">
        <v>0</v>
      </c>
      <c r="I100">
        <v>0</v>
      </c>
      <c r="J100">
        <v>0</v>
      </c>
    </row>
    <row r="101" spans="1:10" x14ac:dyDescent="0.25">
      <c r="A101" t="s">
        <v>99</v>
      </c>
      <c r="B101">
        <v>8.0960929151206805E-4</v>
      </c>
      <c r="C101">
        <v>0</v>
      </c>
      <c r="D101">
        <v>-3.06122448979588E-3</v>
      </c>
      <c r="E101">
        <v>20</v>
      </c>
      <c r="F101">
        <v>108</v>
      </c>
      <c r="G101">
        <v>6.3058173423585301E-2</v>
      </c>
      <c r="H101">
        <v>1</v>
      </c>
      <c r="I101">
        <v>1</v>
      </c>
      <c r="J101">
        <v>0</v>
      </c>
    </row>
    <row r="102" spans="1:10" x14ac:dyDescent="0.25">
      <c r="A102" t="s">
        <v>100</v>
      </c>
      <c r="B102">
        <v>9.7692846364386197E-4</v>
      </c>
      <c r="C102">
        <v>-1.02040816326529E-3</v>
      </c>
      <c r="D102">
        <v>-3.06122448979588E-3</v>
      </c>
      <c r="E102">
        <v>21</v>
      </c>
      <c r="F102">
        <v>60</v>
      </c>
      <c r="G102">
        <v>-9.0575040511506805E-2</v>
      </c>
      <c r="H102">
        <v>1</v>
      </c>
      <c r="I102">
        <v>0</v>
      </c>
      <c r="J102">
        <v>1</v>
      </c>
    </row>
    <row r="103" spans="1:10" x14ac:dyDescent="0.25">
      <c r="A103" t="s">
        <v>101</v>
      </c>
      <c r="B103">
        <v>7.1858136151069295E-4</v>
      </c>
      <c r="C103">
        <v>0</v>
      </c>
      <c r="D103">
        <v>1.0204081632653099E-3</v>
      </c>
      <c r="E103">
        <v>24</v>
      </c>
      <c r="F103">
        <v>92</v>
      </c>
      <c r="G103">
        <v>0</v>
      </c>
      <c r="H103">
        <v>0</v>
      </c>
      <c r="I103">
        <v>1</v>
      </c>
      <c r="J103">
        <v>0</v>
      </c>
    </row>
    <row r="104" spans="1:10" x14ac:dyDescent="0.25">
      <c r="A104" t="s">
        <v>102</v>
      </c>
      <c r="B104">
        <v>7.41375779496107E-3</v>
      </c>
      <c r="C104">
        <v>-6.1224489795918199E-3</v>
      </c>
      <c r="D104">
        <v>0</v>
      </c>
      <c r="E104">
        <v>2</v>
      </c>
      <c r="F104">
        <v>91</v>
      </c>
      <c r="G104">
        <v>0</v>
      </c>
      <c r="H104">
        <v>1</v>
      </c>
      <c r="I104">
        <v>0</v>
      </c>
      <c r="J104">
        <v>1</v>
      </c>
    </row>
    <row r="105" spans="1:10" x14ac:dyDescent="0.25">
      <c r="A105" t="s">
        <v>103</v>
      </c>
      <c r="B105">
        <v>7.4947786956376201E-3</v>
      </c>
      <c r="C105">
        <v>-2.0408163265306098E-3</v>
      </c>
      <c r="D105">
        <v>0</v>
      </c>
      <c r="E105">
        <v>1</v>
      </c>
      <c r="F105">
        <v>77</v>
      </c>
      <c r="G105">
        <v>0</v>
      </c>
      <c r="H105">
        <v>1</v>
      </c>
      <c r="I105">
        <v>0</v>
      </c>
      <c r="J105">
        <v>1</v>
      </c>
    </row>
    <row r="106" spans="1:10" x14ac:dyDescent="0.25">
      <c r="A106" t="s">
        <v>104</v>
      </c>
      <c r="B106">
        <v>7.6274497747376704E-3</v>
      </c>
      <c r="C106">
        <v>-1.1224489795918301E-2</v>
      </c>
      <c r="D106">
        <v>0</v>
      </c>
      <c r="E106">
        <v>1</v>
      </c>
      <c r="F106">
        <v>100</v>
      </c>
      <c r="G106">
        <v>0</v>
      </c>
      <c r="H106">
        <v>1</v>
      </c>
      <c r="I106">
        <v>0</v>
      </c>
      <c r="J106">
        <v>1</v>
      </c>
    </row>
    <row r="107" spans="1:10" x14ac:dyDescent="0.25">
      <c r="A107" t="s">
        <v>105</v>
      </c>
      <c r="B107">
        <v>8.5581496699514408E-3</v>
      </c>
      <c r="C107">
        <v>-1.02040816326529E-3</v>
      </c>
      <c r="D107">
        <v>1.12244897959184E-2</v>
      </c>
      <c r="E107">
        <v>1</v>
      </c>
      <c r="F107">
        <v>20</v>
      </c>
      <c r="G107">
        <v>3.6146981385199901E-3</v>
      </c>
      <c r="H107">
        <v>0</v>
      </c>
      <c r="I107">
        <v>0</v>
      </c>
      <c r="J107">
        <v>0</v>
      </c>
    </row>
    <row r="108" spans="1:10" x14ac:dyDescent="0.25">
      <c r="A108" t="s">
        <v>106</v>
      </c>
      <c r="B108">
        <v>9.0750346281393592E-3</v>
      </c>
      <c r="C108">
        <v>-3.0612244897959299E-3</v>
      </c>
      <c r="D108">
        <v>0</v>
      </c>
      <c r="E108">
        <v>1</v>
      </c>
      <c r="F108">
        <v>64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107</v>
      </c>
      <c r="B109">
        <v>8.7148549703686892E-3</v>
      </c>
      <c r="C109">
        <v>-6.1224489795918199E-3</v>
      </c>
      <c r="D109">
        <v>6.1224489795918598E-3</v>
      </c>
      <c r="E109">
        <v>1</v>
      </c>
      <c r="F109">
        <v>30</v>
      </c>
      <c r="G109">
        <v>0</v>
      </c>
      <c r="H109">
        <v>1</v>
      </c>
      <c r="I109">
        <v>0</v>
      </c>
      <c r="J109">
        <v>0</v>
      </c>
    </row>
    <row r="110" spans="1:10" x14ac:dyDescent="0.25">
      <c r="A110" t="s">
        <v>108</v>
      </c>
      <c r="B110">
        <v>9.3602869261887895E-3</v>
      </c>
      <c r="C110">
        <v>-7.14285714285714E-3</v>
      </c>
      <c r="D110">
        <v>4.08163265306127E-3</v>
      </c>
      <c r="E110">
        <v>1</v>
      </c>
      <c r="F110">
        <v>19</v>
      </c>
      <c r="G110">
        <v>-0.194697428424805</v>
      </c>
      <c r="H110">
        <v>0</v>
      </c>
      <c r="I110">
        <v>0</v>
      </c>
      <c r="J110">
        <v>0</v>
      </c>
    </row>
    <row r="111" spans="1:10" x14ac:dyDescent="0.25">
      <c r="A111" t="s">
        <v>109</v>
      </c>
      <c r="B111">
        <v>3.0986670705754598E-3</v>
      </c>
      <c r="C111">
        <v>-9.1836734693877507E-3</v>
      </c>
      <c r="D111">
        <v>-4.0816326530611997E-3</v>
      </c>
      <c r="E111">
        <v>18</v>
      </c>
      <c r="F111">
        <v>75</v>
      </c>
      <c r="G111">
        <v>0</v>
      </c>
      <c r="H111">
        <v>1</v>
      </c>
      <c r="I111">
        <v>1</v>
      </c>
      <c r="J111">
        <v>0</v>
      </c>
    </row>
    <row r="112" spans="1:10" x14ac:dyDescent="0.25">
      <c r="A112" t="s">
        <v>110</v>
      </c>
      <c r="B112">
        <v>1.11483528713639E-2</v>
      </c>
      <c r="C112">
        <v>9.1836734693877299E-3</v>
      </c>
      <c r="D112">
        <v>-2.0408163265305899E-3</v>
      </c>
      <c r="E112">
        <v>1</v>
      </c>
      <c r="F112">
        <v>2</v>
      </c>
      <c r="G112">
        <v>0</v>
      </c>
      <c r="H112">
        <v>1</v>
      </c>
      <c r="I112">
        <v>0</v>
      </c>
      <c r="J112">
        <v>1</v>
      </c>
    </row>
    <row r="113" spans="1:10" x14ac:dyDescent="0.25">
      <c r="A113" t="s">
        <v>111</v>
      </c>
      <c r="B113">
        <v>1.5666048591263901E-2</v>
      </c>
      <c r="C113">
        <v>3.06122448979591E-3</v>
      </c>
      <c r="D113">
        <v>-2.0408163265305899E-3</v>
      </c>
      <c r="E113">
        <v>1</v>
      </c>
      <c r="F113">
        <v>31</v>
      </c>
      <c r="G113">
        <v>1.21346562887783E-3</v>
      </c>
      <c r="H113">
        <v>1</v>
      </c>
      <c r="I113">
        <v>0</v>
      </c>
      <c r="J113">
        <v>1</v>
      </c>
    </row>
    <row r="114" spans="1:10" x14ac:dyDescent="0.25">
      <c r="A114" t="s">
        <v>112</v>
      </c>
      <c r="B114">
        <v>7.4480223878382098E-3</v>
      </c>
      <c r="C114">
        <v>-4.0816326530611997E-3</v>
      </c>
      <c r="D114">
        <v>2.8571428571428598E-2</v>
      </c>
      <c r="E114">
        <v>1</v>
      </c>
      <c r="F114">
        <v>28</v>
      </c>
      <c r="G114">
        <v>5.9610245866943502E-2</v>
      </c>
      <c r="H114">
        <v>1</v>
      </c>
      <c r="I114">
        <v>1</v>
      </c>
      <c r="J114">
        <v>0</v>
      </c>
    </row>
    <row r="115" spans="1:10" x14ac:dyDescent="0.25">
      <c r="A115" t="s">
        <v>113</v>
      </c>
      <c r="B115">
        <v>7.3016992683677603E-3</v>
      </c>
      <c r="C115">
        <v>2.0408163265305699E-3</v>
      </c>
      <c r="D115">
        <v>-2.0408163265305899E-3</v>
      </c>
      <c r="E115">
        <v>1</v>
      </c>
      <c r="F115">
        <v>62</v>
      </c>
      <c r="G115">
        <v>0</v>
      </c>
      <c r="H115">
        <v>0</v>
      </c>
      <c r="I115">
        <v>1</v>
      </c>
      <c r="J115">
        <v>0</v>
      </c>
    </row>
  </sheetData>
  <sortState xmlns:xlrd2="http://schemas.microsoft.com/office/spreadsheetml/2017/richdata2" ref="A2:J120">
    <sortCondition ref="A2:A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 Scoring</vt:lpstr>
      <vt:lpstr>importance_reading_analysis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Tesic, Jelena</dc:creator>
  <cp:lastModifiedBy>Tesic, Jelena</cp:lastModifiedBy>
  <dcterms:modified xsi:type="dcterms:W3CDTF">2023-03-31T16:03:19Z</dcterms:modified>
</cp:coreProperties>
</file>