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hidePivotFieldList="1" defaultThemeVersion="166925"/>
  <mc:AlternateContent xmlns:mc="http://schemas.openxmlformats.org/markup-compatibility/2006">
    <mc:Choice Requires="x15">
      <x15ac:absPath xmlns:x15ac="http://schemas.microsoft.com/office/spreadsheetml/2010/11/ac" url="https://nmfco-my.sharepoint.com/personal/maxwell_johnson_nm_com/Documents/Not Shared Files/"/>
    </mc:Choice>
  </mc:AlternateContent>
  <xr:revisionPtr revIDLastSave="0" documentId="8_{52F1B987-4603-4200-B5C9-D448A7371CD3}" xr6:coauthVersionLast="47" xr6:coauthVersionMax="47" xr10:uidLastSave="{00000000-0000-0000-0000-000000000000}"/>
  <bookViews>
    <workbookView minimized="1" xWindow="3170" yWindow="2370" windowWidth="14400" windowHeight="8170" firstSheet="1" activeTab="1" xr2:uid="{505E9433-8B32-FE41-95DA-0DD801D10BA0}"/>
  </bookViews>
  <sheets>
    <sheet name="raw data" sheetId="2" r:id="rId1"/>
    <sheet name="Data Cleaned real" sheetId="3" r:id="rId2"/>
    <sheet name="Upside" sheetId="4" r:id="rId3"/>
    <sheet name="Spread" sheetId="5" r:id="rId4"/>
    <sheet name="Exploratory Data Analysis" sheetId="6" r:id="rId5"/>
    <sheet name="Final Recomendations" sheetId="7" r:id="rId6"/>
  </sheets>
  <definedNames>
    <definedName name="ExternalData_1" localSheetId="0" hidden="1">'raw data'!$A$1:$H$615</definedName>
  </definedNames>
  <calcPr calcId="191028"/>
  <pivotCaches>
    <pivotCache cacheId="435"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5" l="1"/>
  <c r="B2" i="5"/>
  <c r="B7" i="5"/>
  <c r="B1" i="5"/>
  <c r="M2" i="2" a="1"/>
  <c r="M2" i="2" s="1"/>
  <c r="K2" i="2" a="1"/>
  <c r="K2" i="2" s="1"/>
  <c r="L2" i="2" s="1" a="1"/>
  <c r="L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E630C6-9A35-4512-9C53-4234009C400F}"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<sst xmlns="http://schemas.openxmlformats.org/spreadsheetml/2006/main" count="2882" uniqueCount="422">
  <si>
    <t>Date</t>
  </si>
  <si>
    <t>Month</t>
  </si>
  <si>
    <t>Symbol</t>
  </si>
  <si>
    <t>Open</t>
  </si>
  <si>
    <t>High</t>
  </si>
  <si>
    <t>Low</t>
  </si>
  <si>
    <t>Close</t>
  </si>
  <si>
    <t>Volume</t>
  </si>
  <si>
    <t>Trimmed Month</t>
  </si>
  <si>
    <t>Fixed Month</t>
  </si>
  <si>
    <t>Trimmed Symbol</t>
  </si>
  <si>
    <t>NOTE: Entry 58 has a null in the High column.</t>
  </si>
  <si>
    <t>Jan</t>
  </si>
  <si>
    <t>BTCUSD</t>
  </si>
  <si>
    <t>Thus, we might not get an accurate max, min, average, etc. with the High column</t>
  </si>
  <si>
    <t>January</t>
  </si>
  <si>
    <t>SP500</t>
  </si>
  <si>
    <t>The high column also has a single entry with 300,000.</t>
  </si>
  <si>
    <t>This could be either a mistake or massive outlier since the second highest number</t>
  </si>
  <si>
    <t>in this column is 69,000.</t>
  </si>
  <si>
    <t>Feb</t>
  </si>
  <si>
    <t>February</t>
  </si>
  <si>
    <t>Mar</t>
  </si>
  <si>
    <t>March</t>
  </si>
  <si>
    <t>Apr</t>
  </si>
  <si>
    <t>April</t>
  </si>
  <si>
    <t>May</t>
  </si>
  <si>
    <t>Jun</t>
  </si>
  <si>
    <t>June</t>
  </si>
  <si>
    <t>Jul</t>
  </si>
  <si>
    <t>July</t>
  </si>
  <si>
    <t>Aug</t>
  </si>
  <si>
    <t>August</t>
  </si>
  <si>
    <t>Sep</t>
  </si>
  <si>
    <t>September</t>
  </si>
  <si>
    <t>Oct</t>
  </si>
  <si>
    <t>October</t>
  </si>
  <si>
    <t>Nov</t>
  </si>
  <si>
    <t>November</t>
  </si>
  <si>
    <t>Dec</t>
  </si>
  <si>
    <t>December</t>
  </si>
  <si>
    <t>Upside for SP500:</t>
  </si>
  <si>
    <t>Upside for BTCUSD:</t>
  </si>
  <si>
    <t>Note: SP500 had less growth from where its value started in January 2021 to where it ended at the end of the year compared to BTCUSD.</t>
  </si>
  <si>
    <t>This is calculate by (last close value - first open value)/(first open value)</t>
  </si>
  <si>
    <t>Spread of SP500:</t>
  </si>
  <si>
    <t>NOTE: The BTCUSD upper range value is not using the suspect outlier value of 300000.</t>
  </si>
  <si>
    <t>Spread of BTCUSD:</t>
  </si>
  <si>
    <t>Note: BTUSD has a much higher spread compared to SP500</t>
  </si>
  <si>
    <t>The lowest low makes</t>
  </si>
  <si>
    <t>up this much % of the highest high:</t>
  </si>
  <si>
    <t>% For SP500:</t>
  </si>
  <si>
    <t>% For BTCUSD:</t>
  </si>
  <si>
    <t>Average of Close</t>
  </si>
  <si>
    <t>Column Labels</t>
  </si>
  <si>
    <t>NOTE: This table skips May 1st since it contains no value for SP500 and a massive outlier for BTCUSD</t>
  </si>
  <si>
    <t>Row Labels</t>
  </si>
  <si>
    <t>Grand Total</t>
  </si>
  <si>
    <t>Note: When looking at the average close, we can see that BTCUSD had many ups and downs. It began increasing from January to April, then began decreasing to its lowest point in July. After that it followed a similar pattern of increasing and then decreasing. SP500 only increased from the beginning, and had a small decrease from August to September. The Maximum high tells a similar story as well, where BTCUSD varies up and down to a great extent, whereas SP500 only appears to increase.</t>
  </si>
  <si>
    <t>Max of High</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</si>
  <si>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</si>
  <si>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</si>
  <si>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</si>
  <si>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</si>
  <si>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</si>
  <si>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</si>
  <si>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</si>
  <si>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</si>
  <si>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</si>
  <si>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</si>
  <si>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</si>
  <si>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</si>
  <si>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</si>
  <si>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</si>
  <si>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</si>
  <si>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</si>
  <si>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</si>
  <si>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</si>
  <si>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</si>
  <si>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</si>
  <si>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</si>
  <si>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</si>
  <si>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</si>
  <si>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</si>
  <si>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</si>
  <si>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</si>
  <si>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</si>
  <si>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</si>
  <si>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</si>
  <si>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</si>
  <si>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</si>
  <si>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</si>
  <si>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</si>
  <si>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</si>
  <si>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</si>
  <si>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</si>
  <si>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</si>
  <si>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</si>
  <si>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</si>
  <si>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</si>
  <si>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</si>
  <si>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</si>
  <si>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</si>
  <si>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</si>
  <si>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</si>
  <si>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</si>
  <si>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</si>
  <si>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</si>
  <si>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</si>
  <si>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</si>
  <si>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</si>
  <si>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</si>
  <si>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</si>
  <si>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</si>
  <si>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</si>
  <si>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</si>
  <si>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</si>
  <si>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</si>
  <si>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</si>
  <si>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</si>
  <si>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</si>
  <si>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</si>
  <si>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</si>
  <si>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</si>
  <si>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</si>
  <si>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</si>
  <si>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</si>
  <si>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</si>
  <si>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</si>
  <si>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</si>
  <si>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</si>
  <si>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</si>
  <si>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</si>
  <si>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</si>
  <si>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</si>
  <si>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</si>
  <si>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</si>
  <si>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</si>
  <si>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</si>
  <si>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</si>
  <si>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</si>
  <si>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</si>
  <si>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</si>
  <si>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</si>
  <si>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</si>
  <si>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</si>
  <si>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</si>
  <si>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</si>
  <si>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</si>
  <si>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</si>
  <si>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</si>
  <si>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</si>
  <si>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</si>
  <si>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</si>
  <si>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</si>
  <si>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</si>
  <si>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</si>
  <si>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</si>
  <si>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</si>
  <si>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</si>
  <si>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</si>
  <si>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</si>
  <si>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</si>
  <si>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</si>
  <si>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</si>
  <si>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</si>
  <si>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</si>
  <si>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</si>
  <si>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</si>
  <si>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</si>
  <si>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</si>
  <si>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</si>
  <si>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</si>
  <si>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</si>
  <si>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</si>
  <si>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</si>
  <si>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</si>
  <si>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</si>
  <si>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</si>
  <si>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</si>
  <si>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</si>
  <si>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</si>
  <si>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</si>
  <si>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</si>
  <si>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</si>
  <si>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</si>
  <si>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</si>
  <si>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</si>
  <si>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</si>
  <si>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</si>
  <si>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</si>
  <si>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</si>
  <si>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</si>
  <si>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</si>
  <si>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</si>
  <si>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</si>
  <si>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</si>
  <si>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</si>
  <si>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</si>
  <si>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</si>
  <si>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</si>
  <si>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</si>
  <si>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</si>
  <si>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</si>
  <si>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</si>
  <si>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</si>
  <si>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</si>
  <si>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</si>
  <si>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</si>
  <si>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</si>
  <si>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</si>
  <si>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</si>
  <si>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</si>
  <si>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</si>
  <si>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</si>
  <si>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</si>
  <si>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</si>
  <si>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</si>
  <si>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</si>
  <si>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</si>
  <si>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</si>
  <si>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</si>
  <si>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</si>
  <si>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</si>
  <si>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</si>
  <si>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</si>
  <si>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</si>
  <si>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</si>
  <si>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</si>
  <si>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</si>
  <si>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</si>
  <si>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</si>
  <si>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</si>
  <si>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</si>
  <si>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</si>
  <si>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</si>
  <si>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</si>
  <si>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</si>
  <si>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</si>
  <si>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</si>
  <si>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</si>
  <si>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</si>
  <si>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</si>
  <si>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</si>
  <si>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</si>
  <si>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</si>
  <si>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</si>
  <si>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</si>
  <si>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</si>
  <si>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</si>
  <si>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</si>
  <si>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</si>
  <si>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</si>
  <si>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</si>
  <si>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</si>
  <si>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</si>
  <si>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</si>
  <si>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</si>
  <si>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</si>
  <si>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</si>
  <si>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</si>
  <si>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</si>
  <si>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</si>
  <si>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</si>
  <si>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</si>
  <si>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</si>
  <si>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</si>
  <si>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</si>
  <si>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</si>
  <si>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</si>
  <si>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</si>
  <si>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</si>
  <si>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</si>
  <si>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</si>
  <si>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</si>
  <si>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</si>
  <si>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</si>
  <si>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</si>
  <si>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</si>
  <si>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</si>
  <si>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</si>
  <si>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</si>
  <si>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</si>
  <si>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</si>
  <si>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</si>
  <si>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</si>
  <si>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</si>
  <si>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</si>
  <si>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</si>
  <si>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</si>
  <si>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</si>
  <si>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</si>
  <si>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</si>
  <si>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</si>
  <si>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</si>
  <si>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</si>
  <si>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</si>
  <si>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</si>
  <si>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</si>
  <si>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</si>
  <si>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</si>
  <si>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</si>
  <si>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</si>
  <si>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</si>
  <si>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</si>
  <si>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</si>
  <si>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</si>
  <si>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</si>
  <si>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</si>
  <si>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</si>
  <si>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</si>
  <si>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</si>
  <si>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</si>
  <si>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</si>
  <si>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</si>
  <si>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</si>
  <si>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</si>
  <si>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</si>
  <si>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</si>
  <si>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</si>
  <si>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</si>
  <si>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</si>
  <si>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</si>
  <si>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</si>
  <si>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</si>
  <si>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</si>
  <si>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</si>
  <si>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</si>
  <si>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</si>
  <si>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1-Oct</t>
  </si>
  <si>
    <t>2-Oct</t>
  </si>
  <si>
    <t>3-Oct</t>
  </si>
  <si>
    <t>4-Oct</t>
  </si>
  <si>
    <t>5-Oct</t>
  </si>
  <si>
    <t>6-Oct</t>
  </si>
  <si>
    <t>7-Oct</t>
  </si>
  <si>
    <t>8-Oct</t>
  </si>
  <si>
    <t>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</si>
  <si>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</si>
  <si>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</si>
  <si>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</si>
  <si>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</si>
  <si>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</si>
  <si>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</si>
  <si>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</si>
  <si>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</si>
  <si>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</si>
  <si>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</si>
  <si>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</si>
  <si>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</si>
  <si>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</si>
  <si>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</si>
  <si>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</si>
  <si>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</si>
  <si>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</si>
  <si>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</si>
  <si>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</si>
  <si>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</si>
  <si>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</si>
  <si>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</si>
  <si>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</si>
  <si>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</si>
  <si>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</si>
  <si>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</si>
  <si>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</si>
  <si>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</si>
  <si>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</si>
  <si>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</si>
  <si>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</si>
  <si>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</si>
  <si>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</si>
  <si>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</si>
  <si>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</si>
  <si>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</si>
  <si>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</si>
  <si>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</si>
  <si>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</si>
  <si>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</si>
  <si>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</si>
  <si>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</si>
  <si>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</si>
  <si>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</si>
  <si>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</si>
  <si>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</si>
  <si>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</si>
  <si>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</si>
  <si>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</si>
  <si>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</si>
  <si>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</si>
  <si>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</si>
  <si>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</si>
  <si>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</si>
  <si>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</si>
  <si>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</si>
  <si>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</si>
  <si>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</si>
  <si>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</si>
  <si>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</si>
  <si>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</si>
  <si>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</si>
  <si>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</si>
  <si>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</si>
  <si>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</si>
  <si>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</si>
  <si>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</si>
  <si>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</si>
  <si>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</si>
  <si>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</si>
  <si>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</si>
  <si>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</si>
  <si>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</si>
  <si>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</si>
  <si>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</si>
  <si>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</si>
  <si>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</si>
  <si>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</si>
  <si>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</si>
  <si>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</si>
  <si>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</si>
  <si>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</si>
  <si>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</si>
  <si>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Final thoughts: BTCUSD has a 12% higher upside compared to SP500, but has a much higher spread and variability compared to SP500. The average close values for each month as well as the maximum high values for each day go through waves of up and down with BTCUSD. With SP500, both of these statistics increase consistently, with very little variability of decreasing. Therefore, SP500 is financially the safer option between the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</si>
</sst>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font>
      <sz val="12"/>
      <color theme="1"/>
      <name val="Calibri"/>
      <family val="2"/>
      <scheme val="minor"/>
    </font>
    <font>
      <b/>
      <sz val="13"/>
      <color theme="3"/>
      <name val="Calibri"/>
      <family val="2"/>
      <scheme val="minor"/>
    </font>
    <font>
      <sz val="11"/>
      <color rgb="FF9C0006"/>
      <name val="Calibri"/>
      <family val="2"/>
      <scheme val="minor"/>
    </font>
    <font>
      <sz val="11"/>
      <color rgb="FF9C5700"/>
      <name val="Calibri"/>
      <family val="2"/>
      <scheme val="minor"/>
    </font>
    <font>
      <b/>
      <sz val="13"/>
      <color theme="0" tint="-4.9989318521683403E-2"/>
      <name val="Calibri"/>
      <family val="2"/>
      <scheme val="minor"/>
    </font>
    <font>
      <b/>
      <sz val="12"/>
      <color theme="0"/>
      <name val="Calibri"/>
      <family val="2"/>
      <scheme val="minor"/>
    </font>
    <font>
      <sz val="12"/>
      <color theme="0"/>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theme="9"/>
      </patternFill>
    </fill>
    <fill>
      <patternFill patternType="solid">
        <fgColor theme="8"/>
        <bgColor indexed="64"/>
      </patternFill>
    </fill>
    <fill>
      <patternFill patternType="solid">
        <fgColor theme="2"/>
        <bgColor indexed="64"/>
      </patternFill>
    </fill>
    <fill>
      <patternFill patternType="solid">
        <fgColor theme="2"/>
        <bgColor theme="9" tint="0.79998168889431442"/>
      </patternFill>
    </fill>
  </fills>
  <borders count="15">
    <border>
      <left/>
      <right/>
      <top/>
      <bottom/>
      <diagonal/>
    </border>
    <border>
      <left/>
      <right/>
      <top/>
      <bottom style="thick">
        <color theme="4"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53">
    <xf numFmtId="0" fontId="0" fillId="0" borderId="0" xfId="0"/>
    <xf numFmtId="14" fontId="0" fillId="0" borderId="0" xfId="0" applyNumberFormat="1"/>
    <xf numFmtId="0" fontId="4" fillId="4" borderId="1" xfId="1" applyFont="1" applyFill="1"/>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9" fontId="0" fillId="0" borderId="14" xfId="0" applyNumberFormat="1" applyBorder="1"/>
    <xf numFmtId="0" fontId="5" fillId="5" borderId="11" xfId="0" applyFont="1" applyFill="1" applyBorder="1"/>
    <xf numFmtId="9" fontId="0" fillId="6" borderId="12" xfId="0" applyNumberFormat="1" applyFill="1" applyBorder="1"/>
    <xf numFmtId="0" fontId="5" fillId="5" borderId="13" xfId="0" applyFont="1" applyFill="1" applyBorder="1"/>
    <xf numFmtId="164" fontId="0" fillId="7" borderId="12" xfId="0" applyNumberFormat="1" applyFill="1" applyBorder="1"/>
    <xf numFmtId="164" fontId="0" fillId="0" borderId="14" xfId="0" applyNumberFormat="1" applyBorder="1"/>
    <xf numFmtId="0" fontId="2" fillId="2" borderId="2" xfId="2" applyBorder="1" applyAlignment="1">
      <alignment horizontal="center"/>
    </xf>
    <xf numFmtId="0" fontId="2" fillId="2" borderId="3" xfId="2" applyBorder="1" applyAlignment="1">
      <alignment horizontal="center"/>
    </xf>
    <xf numFmtId="0" fontId="2" fillId="2" borderId="4" xfId="2" applyBorder="1" applyAlignment="1">
      <alignment horizontal="center"/>
    </xf>
    <xf numFmtId="0" fontId="2" fillId="2" borderId="5" xfId="2" applyBorder="1" applyAlignment="1">
      <alignment horizontal="center"/>
    </xf>
    <xf numFmtId="0" fontId="2" fillId="2" borderId="6" xfId="2" applyBorder="1" applyAlignment="1">
      <alignment horizontal="center"/>
    </xf>
    <xf numFmtId="0" fontId="2" fillId="2" borderId="7" xfId="2" applyBorder="1" applyAlignment="1">
      <alignment horizontal="center"/>
    </xf>
    <xf numFmtId="0" fontId="2" fillId="2" borderId="8" xfId="2" applyBorder="1" applyAlignment="1">
      <alignment horizontal="center"/>
    </xf>
    <xf numFmtId="0" fontId="2" fillId="2" borderId="0" xfId="2" applyBorder="1" applyAlignment="1">
      <alignment horizontal="center"/>
    </xf>
    <xf numFmtId="0" fontId="2" fillId="2" borderId="9" xfId="2" applyBorder="1" applyAlignment="1">
      <alignment horizontal="center"/>
    </xf>
    <xf numFmtId="0" fontId="3" fillId="3" borderId="2" xfId="3" applyBorder="1" applyAlignment="1">
      <alignment horizontal="center" vertical="center" wrapText="1"/>
    </xf>
    <xf numFmtId="0" fontId="3" fillId="3" borderId="3" xfId="3" applyBorder="1" applyAlignment="1">
      <alignment horizontal="center" vertical="center" wrapText="1"/>
    </xf>
    <xf numFmtId="0" fontId="3" fillId="3" borderId="4" xfId="3" applyBorder="1" applyAlignment="1">
      <alignment horizontal="center" vertical="center" wrapText="1"/>
    </xf>
    <xf numFmtId="0" fontId="3" fillId="3" borderId="8" xfId="3" applyBorder="1" applyAlignment="1">
      <alignment horizontal="center" vertical="center" wrapText="1"/>
    </xf>
    <xf numFmtId="0" fontId="3" fillId="3" borderId="0" xfId="3" applyBorder="1" applyAlignment="1">
      <alignment horizontal="center" vertical="center" wrapText="1"/>
    </xf>
    <xf numFmtId="0" fontId="3" fillId="3" borderId="9" xfId="3" applyBorder="1" applyAlignment="1">
      <alignment horizontal="center" vertical="center" wrapText="1"/>
    </xf>
    <xf numFmtId="0" fontId="3" fillId="3" borderId="5" xfId="3" applyBorder="1" applyAlignment="1">
      <alignment horizontal="center" vertical="center" wrapText="1"/>
    </xf>
    <xf numFmtId="0" fontId="3" fillId="3" borderId="6" xfId="3" applyBorder="1" applyAlignment="1">
      <alignment horizontal="center" vertical="center" wrapText="1"/>
    </xf>
    <xf numFmtId="0" fontId="3" fillId="3" borderId="7" xfId="3" applyBorder="1" applyAlignment="1">
      <alignment horizontal="center" vertical="center" wrapText="1"/>
    </xf>
    <xf numFmtId="0" fontId="6" fillId="5" borderId="2" xfId="0" applyFont="1" applyFill="1" applyBorder="1" applyAlignment="1">
      <alignment horizontal="center" vertical="top" wrapText="1"/>
    </xf>
    <xf numFmtId="0" fontId="6" fillId="5" borderId="3" xfId="0" applyFont="1" applyFill="1" applyBorder="1" applyAlignment="1">
      <alignment horizontal="center" vertical="top" wrapText="1"/>
    </xf>
    <xf numFmtId="0" fontId="6" fillId="5" borderId="4" xfId="0" applyFont="1" applyFill="1" applyBorder="1" applyAlignment="1">
      <alignment horizontal="center" vertical="top" wrapText="1"/>
    </xf>
    <xf numFmtId="0" fontId="6" fillId="5" borderId="8" xfId="0" applyFont="1" applyFill="1" applyBorder="1" applyAlignment="1">
      <alignment horizontal="center" vertical="top" wrapText="1"/>
    </xf>
    <xf numFmtId="0" fontId="6" fillId="5" borderId="0" xfId="0" applyFont="1" applyFill="1" applyAlignment="1">
      <alignment horizontal="center" vertical="top" wrapText="1"/>
    </xf>
    <xf numFmtId="0" fontId="6" fillId="5" borderId="9" xfId="0" applyFont="1" applyFill="1" applyBorder="1" applyAlignment="1">
      <alignment horizontal="center" vertical="top" wrapText="1"/>
    </xf>
    <xf numFmtId="0" fontId="6" fillId="5" borderId="5" xfId="0" applyFont="1" applyFill="1" applyBorder="1" applyAlignment="1">
      <alignment horizontal="center" vertical="top" wrapText="1"/>
    </xf>
    <xf numFmtId="0" fontId="6" fillId="5" borderId="6" xfId="0" applyFont="1" applyFill="1" applyBorder="1" applyAlignment="1">
      <alignment horizontal="center" vertical="top" wrapText="1"/>
    </xf>
    <xf numFmtId="0" fontId="6" fillId="5" borderId="7" xfId="0" applyFont="1" applyFill="1" applyBorder="1" applyAlignment="1">
      <alignment horizontal="center" vertical="top" wrapText="1"/>
    </xf>
    <xf numFmtId="0" fontId="2" fillId="2" borderId="10" xfId="2" applyBorder="1" applyAlignment="1">
      <alignment horizontal="center"/>
    </xf>
    <xf numFmtId="0" fontId="0" fillId="0" borderId="10" xfId="0" applyBorder="1" applyAlignment="1">
      <alignment horizontal="center"/>
    </xf>
    <xf numFmtId="0" fontId="2" fillId="2" borderId="2" xfId="2" applyBorder="1" applyAlignment="1">
      <alignment horizontal="center" vertical="center" wrapText="1"/>
    </xf>
    <xf numFmtId="0" fontId="2" fillId="2" borderId="3" xfId="2" applyBorder="1" applyAlignment="1">
      <alignment horizontal="center" vertical="center" wrapText="1"/>
    </xf>
    <xf numFmtId="0" fontId="2" fillId="2" borderId="4" xfId="2" applyBorder="1" applyAlignment="1">
      <alignment horizontal="center" vertical="center" wrapText="1"/>
    </xf>
    <xf numFmtId="0" fontId="2" fillId="2" borderId="8" xfId="2" applyBorder="1" applyAlignment="1">
      <alignment horizontal="center" vertical="center" wrapText="1"/>
    </xf>
    <xf numFmtId="0" fontId="2" fillId="2" borderId="0" xfId="2" applyBorder="1" applyAlignment="1">
      <alignment horizontal="center" vertical="center" wrapText="1"/>
    </xf>
    <xf numFmtId="0" fontId="2" fillId="2" borderId="9" xfId="2" applyBorder="1" applyAlignment="1">
      <alignment horizontal="center" vertical="center" wrapText="1"/>
    </xf>
    <xf numFmtId="0" fontId="2" fillId="2" borderId="5" xfId="2" applyBorder="1" applyAlignment="1">
      <alignment horizontal="center" vertical="center" wrapText="1"/>
    </xf>
    <xf numFmtId="0" fontId="2" fillId="2" borderId="6" xfId="2" applyBorder="1" applyAlignment="1">
      <alignment horizontal="center" vertical="center" wrapText="1"/>
    </xf>
    <xf numFmtId="0" fontId="2" fillId="2" borderId="7" xfId="2" applyBorder="1" applyAlignment="1">
      <alignment horizontal="center" vertical="center" wrapText="1"/>
    </xf>
    <xf numFmtId="0" fontId="5" fillId="5" borderId="0" xfId="0" applyFont="1" applyFill="1" applyAlignment="1">
      <alignment horizontal="center" vertical="center" wrapText="1"/>
    </xf>
    <xf numFmtId="0" fontId="0" fillId="0" borderId="0" xfId="0" applyAlignment="1"/>
  </cellXfs>
  <cellStyles count="4">
    <cellStyle name="Bad" xfId="2" builtinId="27"/>
    <cellStyle name="Heading 2" xfId="1" builtinId="17"/>
    <cellStyle name="Neutral" xfId="3" builtinId="28"/>
    <cellStyle name="Normal" xfId="0" builtinId="0"/>
  </cellStyles>
  <dxfs count="9">
    <dxf>
      <numFmt numFmtId="2" formatCode="0.00"/>
    </dxf>
    <dxf>
      <numFmt numFmtId="164" formatCode="&quot;$&quot;#,##0.00"/>
    </dxf>
    <dxf>
      <numFmt numFmtId="164" formatCode="&quot;$&quot;#,##0.00"/>
    </dxf>
    <dxf>
      <numFmt numFmtId="164" formatCode="&quot;$&quot;#,##0.00"/>
    </dxf>
    <dxf>
      <numFmt numFmtId="164" formatCode="&quot;$&quot;#,##0.00"/>
    </dxf>
    <dxf>
      <numFmt numFmtId="19" formatCode="m/d/yyyy"/>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Upside for SP500 and BTCUSD: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7.0567147856517937E-2"/>
          <c:y val="0.17273148148148151"/>
          <c:w val="0.88498840769903764"/>
          <c:h val="0.72383457276173813"/>
        </c:manualLayout>
      </c:layout>
      <c:barChart>
        <c:barDir val="col"/>
        <c:grouping val="clustered"/>
        <c:varyColors val="0"/>
        <c:ser>
          <c:idx val="0"/>
          <c:order val="0"/>
          <c:spPr>
            <a:pattFill prst="ltUpDiag">
              <a:fgClr>
                <a:schemeClr val="accent1"/>
              </a:fgClr>
              <a:bgClr>
                <a:schemeClr val="lt1"/>
              </a:bgClr>
            </a:pattFill>
            <a:ln>
              <a:noFill/>
            </a:ln>
            <a:effectLst/>
          </c:spPr>
          <c:invertIfNegative val="0"/>
          <c:cat>
            <c:strRef>
              <c:f>Upside!$A$1:$A$2</c:f>
              <c:strCache>
                <c:ptCount val="2"/>
                <c:pt idx="0">
                  <c:v>Upside for SP500:</c:v>
                </c:pt>
                <c:pt idx="1">
                  <c:v>Upside for BTCUSD:</c:v>
                </c:pt>
              </c:strCache>
            </c:strRef>
          </c:cat>
          <c:val>
            <c:numRef>
              <c:f>Upside!$B$1:$B$2</c:f>
              <c:numCache>
                <c:formatCode>0%</c:formatCode>
                <c:ptCount val="2"/>
                <c:pt idx="0">
                  <c:v>0.2660488071805579</c:v>
                </c:pt>
                <c:pt idx="1">
                  <c:v>0.39234352550621249</c:v>
                </c:pt>
              </c:numCache>
            </c:numRef>
          </c:val>
          <c:extLst>
            <c:ext xmlns:c16="http://schemas.microsoft.com/office/drawing/2014/chart" uri="{C3380CC4-5D6E-409C-BE32-E72D297353CC}">
              <c16:uniqueId val="{00000000-B724-4BAE-BCDD-FB6619C07FF4}"/>
            </c:ext>
          </c:extLst>
        </c:ser>
        <c:dLbls>
          <c:showLegendKey val="0"/>
          <c:showVal val="0"/>
          <c:showCatName val="0"/>
          <c:showSerName val="0"/>
          <c:showPercent val="0"/>
          <c:showBubbleSize val="0"/>
        </c:dLbls>
        <c:gapWidth val="269"/>
        <c:overlap val="-20"/>
        <c:axId val="1791165007"/>
        <c:axId val="1791162127"/>
      </c:barChart>
      <c:catAx>
        <c:axId val="179116500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91162127"/>
        <c:crosses val="autoZero"/>
        <c:auto val="1"/>
        <c:lblAlgn val="ctr"/>
        <c:lblOffset val="100"/>
        <c:noMultiLvlLbl val="0"/>
      </c:catAx>
      <c:valAx>
        <c:axId val="17911621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9116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Spread Percentages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cat>
            <c:strRef>
              <c:f>Spread!$A$7:$A$8</c:f>
              <c:strCache>
                <c:ptCount val="2"/>
                <c:pt idx="0">
                  <c:v>% For SP500:</c:v>
                </c:pt>
                <c:pt idx="1">
                  <c:v>% For BTCUSD:</c:v>
                </c:pt>
              </c:strCache>
            </c:strRef>
          </c:cat>
          <c:val>
            <c:numRef>
              <c:f>Spread!$B$7:$B$8</c:f>
              <c:numCache>
                <c:formatCode>0%</c:formatCode>
                <c:ptCount val="2"/>
                <c:pt idx="0">
                  <c:v>0.76164760144148491</c:v>
                </c:pt>
                <c:pt idx="1">
                  <c:v>0.40046869565217391</c:v>
                </c:pt>
              </c:numCache>
            </c:numRef>
          </c:val>
          <c:extLst>
            <c:ext xmlns:c16="http://schemas.microsoft.com/office/drawing/2014/chart" uri="{C3380CC4-5D6E-409C-BE32-E72D297353CC}">
              <c16:uniqueId val="{00000000-B394-485E-A1F0-BC37D0CCF825}"/>
            </c:ext>
          </c:extLst>
        </c:ser>
        <c:dLbls>
          <c:showLegendKey val="0"/>
          <c:showVal val="0"/>
          <c:showCatName val="0"/>
          <c:showSerName val="0"/>
          <c:showPercent val="0"/>
          <c:showBubbleSize val="0"/>
        </c:dLbls>
        <c:gapWidth val="269"/>
        <c:overlap val="-20"/>
        <c:axId val="1791161167"/>
        <c:axId val="1791162607"/>
      </c:barChart>
      <c:catAx>
        <c:axId val="179116116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91162607"/>
        <c:crosses val="autoZero"/>
        <c:auto val="1"/>
        <c:lblAlgn val="ctr"/>
        <c:lblOffset val="100"/>
        <c:noMultiLvlLbl val="0"/>
      </c:catAx>
      <c:valAx>
        <c:axId val="179116260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9116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[Bitcoin-Analysis.xlsx]Exploratory Data Analysis!PivotTable4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Maximum</a:t>
            </a:r>
            <a:r>
              <a:rPr lang="en-US" baseline="0"/>
              <a:t> High Each Day</a:t>
            </a:r>
            <a:endParaRPr lang="en-US"/>
          </a:p>
        </c:rich>
      </c:tx>
      <c:layout>
        <c:manualLayout>
          <c:xMode val="edge"/>
          <c:yMode val="edge"/>
          <c:x val="0.28171522309711289"/>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'Exploratory Data Analysis'!$B$17:$B$18</c:f>
              <c:strCache>
                <c:ptCount val="1"/>
                <c:pt idx="0">
                  <c:v>BTCUSD</c:v>
                </c:pt>
              </c:strCache>
            </c:strRef>
          </c:tx>
          <c:spPr>
            <a:ln w="28575" cap="rnd">
              <a:solidFill>
                <a:schemeClr val="accent1"/>
              </a:solidFill>
              <a:round/>
            </a:ln>
            <a:effectLst/>
          </c:spPr>
          <c:marker>
            <c:symbol val="none"/>
          </c:marker>
          <c:cat>
            <c:strRef>
              <c:f>'Exploratory Data Analysis'!$A$19:$A$380</c:f>
              <c:strCache>
                <c:ptCount val="361"/>
                <c:pt idx="0">
                  <c:v>4-Jan</c:v>
                </c:pt>
                <c:pt idx="1">
                  <c:v>5-Jan</c:v>
                </c:pt>
                <c:pt idx="2">
                  <c:v>6-Jan</c:v>
                </c:pt>
                <c:pt idx="3">
                  <c:v>7-Jan</c:v>
                </c:pt>
                <c:pt idx="4">
                  <c:v>8-Jan</c:v>
                </c:pt>
                <c:pt idx="5">
                  <c:v>9-Jan</c:v>
                </c:pt>
                <c:pt idx="6">
                  <c:v>10-Jan</c:v>
                </c:pt>
                <c:pt idx="7">
                  <c:v>11-Jan</c:v>
                </c:pt>
                <c:pt idx="8">
                  <c:v>12-Jan</c:v>
                </c:pt>
                <c:pt idx="9">
                  <c:v>13-Jan</c:v>
                </c:pt>
                <c:pt idx="10">
                  <c:v>14-Jan</c:v>
                </c:pt>
                <c:pt idx="11">
                  <c:v>15-Jan</c:v>
                </c:pt>
                <c:pt idx="12">
                  <c:v>16-Jan</c:v>
                </c:pt>
                <c:pt idx="13">
                  <c:v>17-Jan</c:v>
                </c:pt>
                <c:pt idx="14">
                  <c:v>18-Jan</c:v>
                </c:pt>
                <c:pt idx="15">
                  <c:v>19-Jan</c:v>
                </c:pt>
                <c:pt idx="16">
                  <c:v>20-Jan</c:v>
                </c:pt>
                <c:pt idx="17">
                  <c:v>21-Jan</c:v>
                </c:pt>
                <c:pt idx="18">
                  <c:v>22-Jan</c:v>
                </c:pt>
                <c:pt idx="19">
                  <c:v>23-Jan</c:v>
                </c:pt>
                <c:pt idx="20">
                  <c:v>24-Jan</c:v>
                </c:pt>
                <c:pt idx="21">
                  <c:v>25-Jan</c:v>
                </c:pt>
                <c:pt idx="22">
                  <c:v>26-Jan</c:v>
                </c:pt>
                <c:pt idx="23">
                  <c:v>27-Jan</c:v>
                </c:pt>
                <c:pt idx="24">
                  <c:v>28-Jan</c:v>
                </c:pt>
                <c:pt idx="25">
                  <c:v>29-Jan</c:v>
                </c:pt>
                <c:pt idx="26">
                  <c:v>30-Jan</c:v>
                </c:pt>
                <c:pt idx="27">
                  <c:v>31-Jan</c:v>
                </c:pt>
                <c:pt idx="28">
                  <c:v>1-Feb</c:v>
                </c:pt>
                <c:pt idx="29">
                  <c:v>2-Feb</c:v>
                </c:pt>
                <c:pt idx="30">
                  <c:v>3-Feb</c:v>
                </c:pt>
                <c:pt idx="31">
                  <c:v>4-Feb</c:v>
                </c:pt>
                <c:pt idx="32">
                  <c:v>5-Feb</c:v>
                </c:pt>
                <c:pt idx="33">
                  <c:v>6-Feb</c:v>
                </c:pt>
                <c:pt idx="34">
                  <c:v>7-Feb</c:v>
                </c:pt>
                <c:pt idx="35">
                  <c:v>8-Feb</c:v>
                </c:pt>
                <c:pt idx="36">
                  <c:v>9-Feb</c:v>
                </c:pt>
                <c:pt idx="37">
                  <c:v>10-Feb</c:v>
                </c:pt>
                <c:pt idx="38">
                  <c:v>11-Feb</c:v>
                </c:pt>
                <c:pt idx="39">
                  <c:v>12-Feb</c:v>
                </c:pt>
                <c:pt idx="40">
                  <c:v>13-Feb</c:v>
                </c:pt>
                <c:pt idx="41">
                  <c:v>14-Feb</c:v>
                </c:pt>
                <c:pt idx="42">
                  <c:v>15-Feb</c:v>
                </c:pt>
                <c:pt idx="43">
                  <c:v>16-Feb</c:v>
                </c:pt>
                <c:pt idx="44">
                  <c:v>17-Feb</c:v>
                </c:pt>
                <c:pt idx="45">
                  <c:v>18-Feb</c:v>
                </c:pt>
                <c:pt idx="46">
                  <c:v>19-Feb</c:v>
                </c:pt>
                <c:pt idx="47">
                  <c:v>20-Feb</c:v>
                </c:pt>
                <c:pt idx="48">
                  <c:v>21-Feb</c:v>
                </c:pt>
                <c:pt idx="49">
                  <c:v>22-Feb</c:v>
                </c:pt>
                <c:pt idx="50">
                  <c:v>23-Feb</c:v>
                </c:pt>
                <c:pt idx="51">
                  <c:v>24-Feb</c:v>
                </c:pt>
                <c:pt idx="52">
                  <c:v>25-Feb</c:v>
                </c:pt>
                <c:pt idx="53">
                  <c:v>26-Feb</c:v>
                </c:pt>
                <c:pt idx="54">
                  <c:v>27-Feb</c:v>
                </c:pt>
                <c:pt idx="55">
                  <c:v>28-Feb</c:v>
                </c:pt>
                <c:pt idx="56">
                  <c:v>1-Mar</c:v>
                </c:pt>
                <c:pt idx="57">
                  <c:v>2-Mar</c:v>
                </c:pt>
                <c:pt idx="58">
                  <c:v>3-Mar</c:v>
                </c:pt>
                <c:pt idx="59">
                  <c:v>4-Mar</c:v>
                </c:pt>
                <c:pt idx="60">
                  <c:v>5-Mar</c:v>
                </c:pt>
                <c:pt idx="61">
                  <c:v>6-Mar</c:v>
                </c:pt>
                <c:pt idx="62">
                  <c:v>7-Mar</c:v>
                </c:pt>
                <c:pt idx="63">
                  <c:v>8-Mar</c:v>
                </c:pt>
                <c:pt idx="64">
                  <c:v>9-Mar</c:v>
                </c:pt>
                <c:pt idx="65">
                  <c:v>10-Mar</c:v>
                </c:pt>
                <c:pt idx="66">
                  <c:v>11-Mar</c:v>
                </c:pt>
                <c:pt idx="67">
                  <c:v>12-Mar</c:v>
                </c:pt>
                <c:pt idx="68">
                  <c:v>13-Mar</c:v>
                </c:pt>
                <c:pt idx="69">
                  <c:v>14-Mar</c:v>
                </c:pt>
                <c:pt idx="70">
                  <c:v>15-Mar</c:v>
                </c:pt>
                <c:pt idx="71">
                  <c:v>16-Mar</c:v>
                </c:pt>
                <c:pt idx="72">
                  <c:v>17-Mar</c:v>
                </c:pt>
                <c:pt idx="73">
                  <c:v>18-Mar</c:v>
                </c:pt>
                <c:pt idx="74">
                  <c:v>19-Mar</c:v>
                </c:pt>
                <c:pt idx="75">
                  <c:v>20-Mar</c:v>
                </c:pt>
                <c:pt idx="76">
                  <c:v>21-Mar</c:v>
                </c:pt>
                <c:pt idx="77">
                  <c:v>22-Mar</c:v>
                </c:pt>
                <c:pt idx="78">
                  <c:v>23-Mar</c:v>
                </c:pt>
                <c:pt idx="79">
                  <c:v>24-Mar</c:v>
                </c:pt>
                <c:pt idx="80">
                  <c:v>25-Mar</c:v>
                </c:pt>
                <c:pt idx="81">
                  <c:v>26-Mar</c:v>
                </c:pt>
                <c:pt idx="82">
                  <c:v>27-Mar</c:v>
                </c:pt>
                <c:pt idx="83">
                  <c:v>28-Mar</c:v>
                </c:pt>
                <c:pt idx="84">
                  <c:v>29-Mar</c:v>
                </c:pt>
                <c:pt idx="85">
                  <c:v>30-Mar</c:v>
                </c:pt>
                <c:pt idx="86">
                  <c:v>31-Mar</c:v>
                </c:pt>
                <c:pt idx="87">
                  <c:v>1-Apr</c:v>
                </c:pt>
                <c:pt idx="88">
                  <c:v>2-Apr</c:v>
                </c:pt>
                <c:pt idx="89">
                  <c:v>3-Apr</c:v>
                </c:pt>
                <c:pt idx="90">
                  <c:v>4-Apr</c:v>
                </c:pt>
                <c:pt idx="91">
                  <c:v>5-Apr</c:v>
                </c:pt>
                <c:pt idx="92">
                  <c:v>6-Apr</c:v>
                </c:pt>
                <c:pt idx="93">
                  <c:v>7-Apr</c:v>
                </c:pt>
                <c:pt idx="94">
                  <c:v>8-Apr</c:v>
                </c:pt>
                <c:pt idx="95">
                  <c:v>9-Apr</c:v>
                </c:pt>
                <c:pt idx="96">
                  <c:v>10-Apr</c:v>
                </c:pt>
                <c:pt idx="97">
                  <c:v>11-Apr</c:v>
                </c:pt>
                <c:pt idx="98">
                  <c:v>12-Apr</c:v>
                </c:pt>
                <c:pt idx="99">
                  <c:v>13-Apr</c:v>
                </c:pt>
                <c:pt idx="100">
                  <c:v>14-Apr</c:v>
                </c:pt>
                <c:pt idx="101">
                  <c:v>15-Apr</c:v>
                </c:pt>
                <c:pt idx="102">
                  <c:v>16-Apr</c:v>
                </c:pt>
                <c:pt idx="103">
                  <c:v>17-Apr</c:v>
                </c:pt>
                <c:pt idx="104">
                  <c:v>18-Apr</c:v>
                </c:pt>
                <c:pt idx="105">
                  <c:v>19-Apr</c:v>
                </c:pt>
                <c:pt idx="106">
                  <c:v>20-Apr</c:v>
                </c:pt>
                <c:pt idx="107">
                  <c:v>21-Apr</c:v>
                </c:pt>
                <c:pt idx="108">
                  <c:v>22-Apr</c:v>
                </c:pt>
                <c:pt idx="109">
                  <c:v>23-Apr</c:v>
                </c:pt>
                <c:pt idx="110">
                  <c:v>24-Apr</c:v>
                </c:pt>
                <c:pt idx="111">
                  <c:v>25-Apr</c:v>
                </c:pt>
                <c:pt idx="112">
                  <c:v>26-Apr</c:v>
                </c:pt>
                <c:pt idx="113">
                  <c:v>27-Apr</c:v>
                </c:pt>
                <c:pt idx="114">
                  <c:v>28-Apr</c:v>
                </c:pt>
                <c:pt idx="115">
                  <c:v>29-Apr</c:v>
                </c:pt>
                <c:pt idx="116">
                  <c:v>30-Apr</c:v>
                </c:pt>
                <c:pt idx="117">
                  <c:v>2-May</c:v>
                </c:pt>
                <c:pt idx="118">
                  <c:v>3-May</c:v>
                </c:pt>
                <c:pt idx="119">
                  <c:v>4-May</c:v>
                </c:pt>
                <c:pt idx="120">
                  <c:v>5-May</c:v>
                </c:pt>
                <c:pt idx="121">
                  <c:v>6-May</c:v>
                </c:pt>
                <c:pt idx="122">
                  <c:v>7-May</c:v>
                </c:pt>
                <c:pt idx="123">
                  <c:v>8-May</c:v>
                </c:pt>
                <c:pt idx="124">
                  <c:v>9-May</c:v>
                </c:pt>
                <c:pt idx="125">
                  <c:v>10-May</c:v>
                </c:pt>
                <c:pt idx="126">
                  <c:v>11-May</c:v>
                </c:pt>
                <c:pt idx="127">
                  <c:v>12-May</c:v>
                </c:pt>
                <c:pt idx="128">
                  <c:v>13-May</c:v>
                </c:pt>
                <c:pt idx="129">
                  <c:v>14-May</c:v>
                </c:pt>
                <c:pt idx="130">
                  <c:v>15-May</c:v>
                </c:pt>
                <c:pt idx="131">
                  <c:v>16-May</c:v>
                </c:pt>
                <c:pt idx="132">
                  <c:v>17-May</c:v>
                </c:pt>
                <c:pt idx="133">
                  <c:v>18-May</c:v>
                </c:pt>
                <c:pt idx="134">
                  <c:v>19-May</c:v>
                </c:pt>
                <c:pt idx="135">
                  <c:v>20-May</c:v>
                </c:pt>
                <c:pt idx="136">
                  <c:v>21-May</c:v>
                </c:pt>
                <c:pt idx="137">
                  <c:v>22-May</c:v>
                </c:pt>
                <c:pt idx="138">
                  <c:v>23-May</c:v>
                </c:pt>
                <c:pt idx="139">
                  <c:v>24-May</c:v>
                </c:pt>
                <c:pt idx="140">
                  <c:v>25-May</c:v>
                </c:pt>
                <c:pt idx="141">
                  <c:v>26-May</c:v>
                </c:pt>
                <c:pt idx="142">
                  <c:v>27-May</c:v>
                </c:pt>
                <c:pt idx="143">
                  <c:v>28-May</c:v>
                </c:pt>
                <c:pt idx="144">
                  <c:v>29-May</c:v>
                </c:pt>
                <c:pt idx="145">
                  <c:v>30-May</c:v>
                </c:pt>
                <c:pt idx="146">
                  <c:v>31-May</c:v>
                </c:pt>
                <c:pt idx="147">
                  <c:v>1-Jun</c:v>
                </c:pt>
                <c:pt idx="148">
                  <c:v>2-Jun</c:v>
                </c:pt>
                <c:pt idx="149">
                  <c:v>3-Jun</c:v>
                </c:pt>
                <c:pt idx="150">
                  <c:v>4-Jun</c:v>
                </c:pt>
                <c:pt idx="151">
                  <c:v>5-Jun</c:v>
                </c:pt>
                <c:pt idx="152">
                  <c:v>6-Jun</c:v>
                </c:pt>
                <c:pt idx="153">
                  <c:v>7-Jun</c:v>
                </c:pt>
                <c:pt idx="154">
                  <c:v>8-Jun</c:v>
                </c:pt>
                <c:pt idx="155">
                  <c:v>9-Jun</c:v>
                </c:pt>
                <c:pt idx="156">
                  <c:v>10-Jun</c:v>
                </c:pt>
                <c:pt idx="157">
                  <c:v>11-Jun</c:v>
                </c:pt>
                <c:pt idx="158">
                  <c:v>12-Jun</c:v>
                </c:pt>
                <c:pt idx="159">
                  <c:v>13-Jun</c:v>
                </c:pt>
                <c:pt idx="160">
                  <c:v>14-Jun</c:v>
                </c:pt>
                <c:pt idx="161">
                  <c:v>15-Jun</c:v>
                </c:pt>
                <c:pt idx="162">
                  <c:v>16-Jun</c:v>
                </c:pt>
                <c:pt idx="163">
                  <c:v>17-Jun</c:v>
                </c:pt>
                <c:pt idx="164">
                  <c:v>18-Jun</c:v>
                </c:pt>
                <c:pt idx="165">
                  <c:v>19-Jun</c:v>
                </c:pt>
                <c:pt idx="166">
                  <c:v>20-Jun</c:v>
                </c:pt>
                <c:pt idx="167">
                  <c:v>21-Jun</c:v>
                </c:pt>
                <c:pt idx="168">
                  <c:v>22-Jun</c:v>
                </c:pt>
                <c:pt idx="169">
                  <c:v>23-Jun</c:v>
                </c:pt>
                <c:pt idx="170">
                  <c:v>24-Jun</c:v>
                </c:pt>
                <c:pt idx="171">
                  <c:v>25-Jun</c:v>
                </c:pt>
                <c:pt idx="172">
                  <c:v>26-Jun</c:v>
                </c:pt>
                <c:pt idx="173">
                  <c:v>27-Jun</c:v>
                </c:pt>
                <c:pt idx="174">
                  <c:v>28-Jun</c:v>
                </c:pt>
                <c:pt idx="175">
                  <c:v>29-Jun</c:v>
                </c:pt>
                <c:pt idx="176">
                  <c:v>30-Jun</c:v>
                </c:pt>
                <c:pt idx="177">
                  <c:v>1-Jul</c:v>
                </c:pt>
                <c:pt idx="178">
                  <c:v>2-Jul</c:v>
                </c:pt>
                <c:pt idx="179">
                  <c:v>3-Jul</c:v>
                </c:pt>
                <c:pt idx="180">
                  <c:v>4-Jul</c:v>
                </c:pt>
                <c:pt idx="181">
                  <c:v>5-Jul</c:v>
                </c:pt>
                <c:pt idx="182">
                  <c:v>6-Jul</c:v>
                </c:pt>
                <c:pt idx="183">
                  <c:v>7-Jul</c:v>
                </c:pt>
                <c:pt idx="184">
                  <c:v>8-Jul</c:v>
                </c:pt>
                <c:pt idx="185">
                  <c:v>9-Jul</c:v>
                </c:pt>
                <c:pt idx="186">
                  <c:v>10-Jul</c:v>
                </c:pt>
                <c:pt idx="187">
                  <c:v>11-Jul</c:v>
                </c:pt>
                <c:pt idx="188">
                  <c:v>12-Jul</c:v>
                </c:pt>
                <c:pt idx="189">
                  <c:v>13-Jul</c:v>
                </c:pt>
                <c:pt idx="190">
                  <c:v>14-Jul</c:v>
                </c:pt>
                <c:pt idx="191">
                  <c:v>15-Jul</c:v>
                </c:pt>
                <c:pt idx="192">
                  <c:v>16-Jul</c:v>
                </c:pt>
                <c:pt idx="193">
                  <c:v>17-Jul</c:v>
                </c:pt>
                <c:pt idx="194">
                  <c:v>18-Jul</c:v>
                </c:pt>
                <c:pt idx="195">
                  <c:v>19-Jul</c:v>
                </c:pt>
                <c:pt idx="196">
                  <c:v>20-Jul</c:v>
                </c:pt>
                <c:pt idx="197">
                  <c:v>21-Jul</c:v>
                </c:pt>
                <c:pt idx="198">
                  <c:v>22-Jul</c:v>
                </c:pt>
                <c:pt idx="199">
                  <c:v>23-Jul</c:v>
                </c:pt>
                <c:pt idx="200">
                  <c:v>24-Jul</c:v>
                </c:pt>
                <c:pt idx="201">
                  <c:v>25-Jul</c:v>
                </c:pt>
                <c:pt idx="202">
                  <c:v>26-Jul</c:v>
                </c:pt>
                <c:pt idx="203">
                  <c:v>27-Jul</c:v>
                </c:pt>
                <c:pt idx="204">
                  <c:v>28-Jul</c:v>
                </c:pt>
                <c:pt idx="205">
                  <c:v>29-Jul</c:v>
                </c:pt>
                <c:pt idx="206">
                  <c:v>30-Jul</c:v>
                </c:pt>
                <c:pt idx="207">
                  <c:v>31-Jul</c:v>
                </c:pt>
                <c:pt idx="208">
                  <c:v>1-Aug</c:v>
                </c:pt>
                <c:pt idx="209">
                  <c:v>2-Aug</c:v>
                </c:pt>
                <c:pt idx="210">
                  <c:v>3-Aug</c:v>
                </c:pt>
                <c:pt idx="211">
                  <c:v>4-Aug</c:v>
                </c:pt>
                <c:pt idx="212">
                  <c:v>5-Aug</c:v>
                </c:pt>
                <c:pt idx="213">
                  <c:v>6-Aug</c:v>
                </c:pt>
                <c:pt idx="214">
                  <c:v>7-Aug</c:v>
                </c:pt>
                <c:pt idx="215">
                  <c:v>8-Aug</c:v>
                </c:pt>
                <c:pt idx="216">
                  <c:v>9-Aug</c:v>
                </c:pt>
                <c:pt idx="217">
                  <c:v>10-Aug</c:v>
                </c:pt>
                <c:pt idx="218">
                  <c:v>11-Aug</c:v>
                </c:pt>
                <c:pt idx="219">
                  <c:v>12-Aug</c:v>
                </c:pt>
                <c:pt idx="220">
                  <c:v>13-Aug</c:v>
                </c:pt>
                <c:pt idx="221">
                  <c:v>14-Aug</c:v>
                </c:pt>
                <c:pt idx="222">
                  <c:v>15-Aug</c:v>
                </c:pt>
                <c:pt idx="223">
                  <c:v>16-Aug</c:v>
                </c:pt>
                <c:pt idx="224">
                  <c:v>17-Aug</c:v>
                </c:pt>
                <c:pt idx="225">
                  <c:v>18-Aug</c:v>
                </c:pt>
                <c:pt idx="226">
                  <c:v>19-Aug</c:v>
                </c:pt>
                <c:pt idx="227">
                  <c:v>20-Aug</c:v>
                </c:pt>
                <c:pt idx="228">
                  <c:v>21-Aug</c:v>
                </c:pt>
                <c:pt idx="229">
                  <c:v>22-Aug</c:v>
                </c:pt>
                <c:pt idx="230">
                  <c:v>23-Aug</c:v>
                </c:pt>
                <c:pt idx="231">
                  <c:v>24-Aug</c:v>
                </c:pt>
                <c:pt idx="232">
                  <c:v>25-Aug</c:v>
                </c:pt>
                <c:pt idx="233">
                  <c:v>26-Aug</c:v>
                </c:pt>
                <c:pt idx="234">
                  <c:v>27-Aug</c:v>
                </c:pt>
                <c:pt idx="235">
                  <c:v>28-Aug</c:v>
                </c:pt>
                <c:pt idx="236">
                  <c:v>29-Aug</c:v>
                </c:pt>
                <c:pt idx="237">
                  <c:v>30-Aug</c:v>
                </c:pt>
                <c:pt idx="238">
                  <c:v>31-Aug</c:v>
                </c:pt>
                <c:pt idx="239">
                  <c:v>1-Sep</c:v>
                </c:pt>
                <c:pt idx="240">
                  <c:v>2-Sep</c:v>
                </c:pt>
                <c:pt idx="241">
                  <c:v>3-Sep</c:v>
                </c:pt>
                <c:pt idx="242">
                  <c:v>4-Sep</c:v>
                </c:pt>
                <c:pt idx="243">
                  <c:v>5-Sep</c:v>
                </c:pt>
                <c:pt idx="244">
                  <c:v>6-Sep</c:v>
                </c:pt>
                <c:pt idx="245">
                  <c:v>7-Sep</c:v>
                </c:pt>
                <c:pt idx="246">
                  <c:v>8-Sep</c:v>
                </c:pt>
                <c:pt idx="247">
                  <c:v>9-Sep</c:v>
                </c:pt>
                <c:pt idx="248">
                  <c:v>10-Sep</c:v>
                </c:pt>
                <c:pt idx="249">
                  <c:v>11-Sep</c:v>
                </c:pt>
                <c:pt idx="250">
                  <c:v>12-Sep</c:v>
                </c:pt>
                <c:pt idx="251">
                  <c:v>13-Sep</c:v>
                </c:pt>
                <c:pt idx="252">
                  <c:v>14-Sep</c:v>
                </c:pt>
                <c:pt idx="253">
                  <c:v>15-Sep</c:v>
                </c:pt>
                <c:pt idx="254">
                  <c:v>16-Sep</c:v>
                </c:pt>
                <c:pt idx="255">
                  <c:v>17-Sep</c:v>
                </c:pt>
                <c:pt idx="256">
                  <c:v>18-Sep</c:v>
                </c:pt>
                <c:pt idx="257">
                  <c:v>19-Sep</c:v>
                </c:pt>
                <c:pt idx="258">
                  <c:v>20-Sep</c:v>
                </c:pt>
                <c:pt idx="259">
                  <c:v>21-Sep</c:v>
                </c:pt>
                <c:pt idx="260">
                  <c:v>22-Sep</c:v>
                </c:pt>
                <c:pt idx="261">
                  <c:v>23-Sep</c:v>
                </c:pt>
                <c:pt idx="262">
                  <c:v>24-Sep</c:v>
                </c:pt>
                <c:pt idx="263">
                  <c:v>25-Sep</c:v>
                </c:pt>
                <c:pt idx="264">
                  <c:v>26-Sep</c:v>
                </c:pt>
                <c:pt idx="265">
                  <c:v>27-Sep</c:v>
                </c:pt>
                <c:pt idx="266">
                  <c:v>28-Sep</c:v>
                </c:pt>
                <c:pt idx="267">
                  <c:v>29-Sep</c:v>
                </c:pt>
                <c:pt idx="268">
                  <c:v>30-Sep</c:v>
                </c:pt>
                <c:pt idx="269">
                  <c:v>1-Oct</c:v>
                </c:pt>
                <c:pt idx="270">
                  <c:v>2-Oct</c:v>
                </c:pt>
                <c:pt idx="271">
                  <c:v>3-Oct</c:v>
                </c:pt>
                <c:pt idx="272">
                  <c:v>4-Oct</c:v>
                </c:pt>
                <c:pt idx="273">
                  <c:v>5-Oct</c:v>
                </c:pt>
                <c:pt idx="274">
                  <c:v>6-Oct</c:v>
                </c:pt>
                <c:pt idx="275">
                  <c:v>7-Oct</c:v>
                </c:pt>
                <c:pt idx="276">
                  <c:v>8-Oct</c:v>
                </c:pt>
                <c:pt idx="277">
                  <c:v>9-Oct</c:v>
                </c:pt>
                <c:pt idx="278">
                  <c:v>10-Oct</c:v>
                </c:pt>
                <c:pt idx="279">
                  <c:v>11-Oct</c:v>
                </c:pt>
                <c:pt idx="280">
                  <c:v>12-Oct</c:v>
                </c:pt>
                <c:pt idx="281">
                  <c:v>13-Oct</c:v>
                </c:pt>
                <c:pt idx="282">
                  <c:v>14-Oct</c:v>
                </c:pt>
                <c:pt idx="283">
                  <c:v>15-Oct</c:v>
                </c:pt>
                <c:pt idx="284">
                  <c:v>16-Oct</c:v>
                </c:pt>
                <c:pt idx="285">
                  <c:v>17-Oct</c:v>
                </c:pt>
                <c:pt idx="286">
                  <c:v>18-Oct</c:v>
                </c:pt>
                <c:pt idx="287">
                  <c:v>19-Oct</c:v>
                </c:pt>
                <c:pt idx="288">
                  <c:v>20-Oct</c:v>
                </c:pt>
                <c:pt idx="289">
                  <c:v>21-Oct</c:v>
                </c:pt>
                <c:pt idx="290">
                  <c:v>22-Oct</c:v>
                </c:pt>
                <c:pt idx="291">
                  <c:v>23-Oct</c:v>
                </c:pt>
                <c:pt idx="292">
                  <c:v>24-Oct</c:v>
                </c:pt>
                <c:pt idx="293">
                  <c:v>25-Oct</c:v>
                </c:pt>
                <c:pt idx="294">
                  <c:v>26-Oct</c:v>
                </c:pt>
                <c:pt idx="295">
                  <c:v>27-Oct</c:v>
                </c:pt>
                <c:pt idx="296">
                  <c:v>28-Oct</c:v>
                </c:pt>
                <c:pt idx="297">
                  <c:v>29-Oct</c:v>
                </c:pt>
                <c:pt idx="298">
                  <c:v>30-Oct</c:v>
                </c:pt>
                <c:pt idx="299">
                  <c:v>31-Oct</c:v>
                </c:pt>
                <c:pt idx="300">
                  <c:v>1-Nov</c:v>
                </c:pt>
                <c:pt idx="301">
                  <c:v>2-Nov</c:v>
                </c:pt>
                <c:pt idx="302">
                  <c:v>3-Nov</c:v>
                </c:pt>
                <c:pt idx="303">
                  <c:v>4-Nov</c:v>
                </c:pt>
                <c:pt idx="304">
                  <c:v>5-Nov</c:v>
                </c:pt>
                <c:pt idx="305">
                  <c:v>6-Nov</c:v>
                </c:pt>
                <c:pt idx="306">
                  <c:v>7-Nov</c:v>
                </c:pt>
                <c:pt idx="307">
                  <c:v>8-Nov</c:v>
                </c:pt>
                <c:pt idx="308">
                  <c:v>9-Nov</c:v>
                </c:pt>
                <c:pt idx="309">
                  <c:v>10-Nov</c:v>
                </c:pt>
                <c:pt idx="310">
                  <c:v>11-Nov</c:v>
                </c:pt>
                <c:pt idx="311">
                  <c:v>12-Nov</c:v>
                </c:pt>
                <c:pt idx="312">
                  <c:v>13-Nov</c:v>
                </c:pt>
                <c:pt idx="313">
                  <c:v>14-Nov</c:v>
                </c:pt>
                <c:pt idx="314">
                  <c:v>15-Nov</c:v>
                </c:pt>
                <c:pt idx="315">
                  <c:v>16-Nov</c:v>
                </c:pt>
                <c:pt idx="316">
                  <c:v>17-Nov</c:v>
                </c:pt>
                <c:pt idx="317">
                  <c:v>18-Nov</c:v>
                </c:pt>
                <c:pt idx="318">
                  <c:v>19-Nov</c:v>
                </c:pt>
                <c:pt idx="319">
                  <c:v>20-Nov</c:v>
                </c:pt>
                <c:pt idx="320">
                  <c:v>21-Nov</c:v>
                </c:pt>
                <c:pt idx="321">
                  <c:v>22-Nov</c:v>
                </c:pt>
                <c:pt idx="322">
                  <c:v>23-Nov</c:v>
                </c:pt>
                <c:pt idx="323">
                  <c:v>24-Nov</c:v>
                </c:pt>
                <c:pt idx="324">
                  <c:v>25-Nov</c:v>
                </c:pt>
                <c:pt idx="325">
                  <c:v>26-Nov</c:v>
                </c:pt>
                <c:pt idx="326">
                  <c:v>27-Nov</c:v>
                </c:pt>
                <c:pt idx="327">
                  <c:v>28-Nov</c:v>
                </c:pt>
                <c:pt idx="328">
                  <c:v>29-Nov</c:v>
                </c:pt>
                <c:pt idx="329">
                  <c:v>30-Nov</c:v>
                </c:pt>
                <c:pt idx="330">
                  <c:v>1-Dec</c:v>
                </c:pt>
                <c:pt idx="331">
                  <c:v>2-Dec</c:v>
                </c:pt>
                <c:pt idx="332">
                  <c:v>3-Dec</c:v>
                </c:pt>
                <c:pt idx="333">
                  <c:v>4-Dec</c:v>
                </c:pt>
                <c:pt idx="334">
                  <c:v>5-Dec</c:v>
                </c:pt>
                <c:pt idx="335">
                  <c:v>6-Dec</c:v>
                </c:pt>
                <c:pt idx="336">
                  <c:v>7-Dec</c:v>
                </c:pt>
                <c:pt idx="337">
                  <c:v>8-Dec</c:v>
                </c:pt>
                <c:pt idx="338">
                  <c:v>9-Dec</c:v>
                </c:pt>
                <c:pt idx="339">
                  <c:v>10-Dec</c:v>
                </c:pt>
                <c:pt idx="340">
                  <c:v>11-Dec</c:v>
                </c:pt>
                <c:pt idx="341">
                  <c:v>12-Dec</c:v>
                </c:pt>
                <c:pt idx="342">
                  <c:v>13-Dec</c:v>
                </c:pt>
                <c:pt idx="343">
                  <c:v>14-Dec</c:v>
                </c:pt>
                <c:pt idx="344">
                  <c:v>15-Dec</c:v>
                </c:pt>
                <c:pt idx="345">
                  <c:v>16-Dec</c:v>
                </c:pt>
                <c:pt idx="346">
                  <c:v>17-Dec</c:v>
                </c:pt>
                <c:pt idx="347">
                  <c:v>18-Dec</c:v>
                </c:pt>
                <c:pt idx="348">
                  <c:v>19-Dec</c:v>
                </c:pt>
                <c:pt idx="349">
                  <c:v>20-Dec</c:v>
                </c:pt>
                <c:pt idx="350">
                  <c:v>21-Dec</c:v>
                </c:pt>
                <c:pt idx="351">
                  <c:v>22-Dec</c:v>
                </c:pt>
                <c:pt idx="352">
                  <c:v>23-Dec</c:v>
                </c:pt>
                <c:pt idx="353">
                  <c:v>24-Dec</c:v>
                </c:pt>
                <c:pt idx="354">
                  <c:v>25-Dec</c:v>
                </c:pt>
                <c:pt idx="355">
                  <c:v>26-Dec</c:v>
                </c:pt>
                <c:pt idx="356">
                  <c:v>27-Dec</c:v>
                </c:pt>
                <c:pt idx="357">
                  <c:v>28-Dec</c:v>
                </c:pt>
                <c:pt idx="358">
                  <c:v>29-Dec</c:v>
                </c:pt>
                <c:pt idx="359">
                  <c:v>30-Dec</c:v>
                </c:pt>
                <c:pt idx="360">
                  <c:v>31-Dec</c:v>
                </c:pt>
              </c:strCache>
            </c:strRef>
          </c:cat>
          <c:val>
            <c:numRef>
              <c:f>'Exploratory Data Analysis'!$B$19:$B$380</c:f>
              <c:numCache>
                <c:formatCode>General</c:formatCode>
                <c:ptCount val="361"/>
                <c:pt idx="0">
                  <c:v>33669</c:v>
                </c:pt>
                <c:pt idx="1">
                  <c:v>34536.29</c:v>
                </c:pt>
                <c:pt idx="2">
                  <c:v>37824.480000000003</c:v>
                </c:pt>
                <c:pt idx="3">
                  <c:v>40396</c:v>
                </c:pt>
                <c:pt idx="4">
                  <c:v>41999.99</c:v>
                </c:pt>
                <c:pt idx="5">
                  <c:v>41470.21</c:v>
                </c:pt>
                <c:pt idx="6">
                  <c:v>41196.620000000003</c:v>
                </c:pt>
                <c:pt idx="7">
                  <c:v>36323.25</c:v>
                </c:pt>
                <c:pt idx="8">
                  <c:v>36651.339999999997</c:v>
                </c:pt>
                <c:pt idx="9">
                  <c:v>38188.33</c:v>
                </c:pt>
                <c:pt idx="10">
                  <c:v>40112.79</c:v>
                </c:pt>
                <c:pt idx="11">
                  <c:v>38849.96</c:v>
                </c:pt>
                <c:pt idx="12">
                  <c:v>37949.71</c:v>
                </c:pt>
                <c:pt idx="13">
                  <c:v>36840.11</c:v>
                </c:pt>
                <c:pt idx="14">
                  <c:v>37469.21</c:v>
                </c:pt>
                <c:pt idx="15">
                  <c:v>37934.199999999997</c:v>
                </c:pt>
                <c:pt idx="16">
                  <c:v>35964.949999999997</c:v>
                </c:pt>
                <c:pt idx="17">
                  <c:v>35000</c:v>
                </c:pt>
                <c:pt idx="18">
                  <c:v>33880</c:v>
                </c:pt>
                <c:pt idx="19">
                  <c:v>33479.49</c:v>
                </c:pt>
                <c:pt idx="20">
                  <c:v>33672.18</c:v>
                </c:pt>
                <c:pt idx="21">
                  <c:v>34885.56</c:v>
                </c:pt>
                <c:pt idx="22">
                  <c:v>32951</c:v>
                </c:pt>
                <c:pt idx="23">
                  <c:v>32059.73</c:v>
                </c:pt>
                <c:pt idx="24">
                  <c:v>34671.769999999997</c:v>
                </c:pt>
                <c:pt idx="25">
                  <c:v>38665.71</c:v>
                </c:pt>
                <c:pt idx="26">
                  <c:v>34805.65</c:v>
                </c:pt>
                <c:pt idx="27">
                  <c:v>34205</c:v>
                </c:pt>
                <c:pt idx="28">
                  <c:v>34700</c:v>
                </c:pt>
                <c:pt idx="29">
                  <c:v>36545.050000000003</c:v>
                </c:pt>
                <c:pt idx="30">
                  <c:v>38375</c:v>
                </c:pt>
                <c:pt idx="31">
                  <c:v>38785.99</c:v>
                </c:pt>
                <c:pt idx="32">
                  <c:v>39700</c:v>
                </c:pt>
                <c:pt idx="33">
                  <c:v>41000</c:v>
                </c:pt>
                <c:pt idx="34">
                  <c:v>39748.959999999999</c:v>
                </c:pt>
                <c:pt idx="35">
                  <c:v>47519.31</c:v>
                </c:pt>
                <c:pt idx="36">
                  <c:v>48201.23</c:v>
                </c:pt>
                <c:pt idx="37">
                  <c:v>47367.17</c:v>
                </c:pt>
                <c:pt idx="38">
                  <c:v>48975</c:v>
                </c:pt>
                <c:pt idx="39">
                  <c:v>48246.6</c:v>
                </c:pt>
                <c:pt idx="40">
                  <c:v>48027.3</c:v>
                </c:pt>
                <c:pt idx="41">
                  <c:v>49700</c:v>
                </c:pt>
                <c:pt idx="42">
                  <c:v>49600</c:v>
                </c:pt>
                <c:pt idx="43">
                  <c:v>50602.34</c:v>
                </c:pt>
                <c:pt idx="44">
                  <c:v>52668.45</c:v>
                </c:pt>
                <c:pt idx="45">
                  <c:v>52344</c:v>
                </c:pt>
                <c:pt idx="46">
                  <c:v>56605.599999999999</c:v>
                </c:pt>
                <c:pt idx="47">
                  <c:v>57500</c:v>
                </c:pt>
                <c:pt idx="48">
                  <c:v>58481.599999999999</c:v>
                </c:pt>
                <c:pt idx="49">
                  <c:v>56651.47</c:v>
                </c:pt>
                <c:pt idx="50">
                  <c:v>52294.87</c:v>
                </c:pt>
                <c:pt idx="51">
                  <c:v>51442.01</c:v>
                </c:pt>
                <c:pt idx="52">
                  <c:v>52074</c:v>
                </c:pt>
                <c:pt idx="53">
                  <c:v>48472.08</c:v>
                </c:pt>
                <c:pt idx="54">
                  <c:v>48380.14</c:v>
                </c:pt>
                <c:pt idx="55">
                  <c:v>46920</c:v>
                </c:pt>
                <c:pt idx="57">
                  <c:v>49757.22</c:v>
                </c:pt>
                <c:pt idx="58">
                  <c:v>52737.2</c:v>
                </c:pt>
                <c:pt idx="59">
                  <c:v>50754.39</c:v>
                </c:pt>
                <c:pt idx="60">
                  <c:v>49455.61</c:v>
                </c:pt>
                <c:pt idx="61">
                  <c:v>49915.73</c:v>
                </c:pt>
                <c:pt idx="62">
                  <c:v>51832.15</c:v>
                </c:pt>
                <c:pt idx="63">
                  <c:v>54126</c:v>
                </c:pt>
                <c:pt idx="64">
                  <c:v>55847.68</c:v>
                </c:pt>
                <c:pt idx="65">
                  <c:v>57400</c:v>
                </c:pt>
                <c:pt idx="66">
                  <c:v>58120</c:v>
                </c:pt>
                <c:pt idx="67">
                  <c:v>57959.22</c:v>
                </c:pt>
                <c:pt idx="68">
                  <c:v>61785</c:v>
                </c:pt>
                <c:pt idx="69">
                  <c:v>61500.82</c:v>
                </c:pt>
                <c:pt idx="70">
                  <c:v>60561.59</c:v>
                </c:pt>
                <c:pt idx="71">
                  <c:v>57185.78</c:v>
                </c:pt>
                <c:pt idx="72">
                  <c:v>59567.59</c:v>
                </c:pt>
                <c:pt idx="73">
                  <c:v>60099.99</c:v>
                </c:pt>
                <c:pt idx="74">
                  <c:v>59448.39</c:v>
                </c:pt>
                <c:pt idx="75">
                  <c:v>59880</c:v>
                </c:pt>
                <c:pt idx="76">
                  <c:v>58164.58</c:v>
                </c:pt>
                <c:pt idx="77">
                  <c:v>58445.36</c:v>
                </c:pt>
                <c:pt idx="78">
                  <c:v>55903.62</c:v>
                </c:pt>
                <c:pt idx="79">
                  <c:v>57245</c:v>
                </c:pt>
                <c:pt idx="80">
                  <c:v>53234.52</c:v>
                </c:pt>
                <c:pt idx="81">
                  <c:v>55627.21</c:v>
                </c:pt>
                <c:pt idx="82">
                  <c:v>56624.33</c:v>
                </c:pt>
                <c:pt idx="83">
                  <c:v>56576.23</c:v>
                </c:pt>
                <c:pt idx="84">
                  <c:v>58430.77</c:v>
                </c:pt>
                <c:pt idx="85">
                  <c:v>59385</c:v>
                </c:pt>
                <c:pt idx="86">
                  <c:v>59800</c:v>
                </c:pt>
                <c:pt idx="87">
                  <c:v>60100</c:v>
                </c:pt>
                <c:pt idx="88">
                  <c:v>59950</c:v>
                </c:pt>
                <c:pt idx="89">
                  <c:v>59851.519999999997</c:v>
                </c:pt>
                <c:pt idx="90">
                  <c:v>58500.94</c:v>
                </c:pt>
                <c:pt idx="91">
                  <c:v>59468.95</c:v>
                </c:pt>
                <c:pt idx="92">
                  <c:v>59028.19</c:v>
                </c:pt>
                <c:pt idx="93">
                  <c:v>58675.79</c:v>
                </c:pt>
                <c:pt idx="94">
                  <c:v>58400</c:v>
                </c:pt>
                <c:pt idx="95">
                  <c:v>59170</c:v>
                </c:pt>
                <c:pt idx="96">
                  <c:v>61180</c:v>
                </c:pt>
                <c:pt idx="97">
                  <c:v>60416.42</c:v>
                </c:pt>
                <c:pt idx="98">
                  <c:v>61197.09</c:v>
                </c:pt>
                <c:pt idx="99">
                  <c:v>63880</c:v>
                </c:pt>
                <c:pt idx="100">
                  <c:v>64900</c:v>
                </c:pt>
                <c:pt idx="101">
                  <c:v>63855.12</c:v>
                </c:pt>
                <c:pt idx="102">
                  <c:v>62998.68</c:v>
                </c:pt>
                <c:pt idx="103">
                  <c:v>62545.78</c:v>
                </c:pt>
                <c:pt idx="104">
                  <c:v>57404.04</c:v>
                </c:pt>
                <c:pt idx="105">
                  <c:v>57624.66</c:v>
                </c:pt>
                <c:pt idx="106">
                  <c:v>57145.34</c:v>
                </c:pt>
                <c:pt idx="107">
                  <c:v>56373</c:v>
                </c:pt>
                <c:pt idx="108">
                  <c:v>55499.99</c:v>
                </c:pt>
                <c:pt idx="109">
                  <c:v>51380.03</c:v>
                </c:pt>
                <c:pt idx="110">
                  <c:v>51150.01</c:v>
                </c:pt>
                <c:pt idx="111">
                  <c:v>52567.77</c:v>
                </c:pt>
                <c:pt idx="112">
                  <c:v>54419.57</c:v>
                </c:pt>
                <c:pt idx="113">
                  <c:v>55800</c:v>
                </c:pt>
                <c:pt idx="114">
                  <c:v>56474.720000000001</c:v>
                </c:pt>
                <c:pt idx="115">
                  <c:v>54755.360000000001</c:v>
                </c:pt>
                <c:pt idx="116">
                  <c:v>58553.71</c:v>
                </c:pt>
                <c:pt idx="117">
                  <c:v>58293.35</c:v>
                </c:pt>
                <c:pt idx="118">
                  <c:v>58988.52</c:v>
                </c:pt>
                <c:pt idx="119">
                  <c:v>56659.5</c:v>
                </c:pt>
                <c:pt idx="120">
                  <c:v>57974.07</c:v>
                </c:pt>
                <c:pt idx="121">
                  <c:v>58465.93</c:v>
                </c:pt>
                <c:pt idx="122">
                  <c:v>58750</c:v>
                </c:pt>
                <c:pt idx="123">
                  <c:v>59560</c:v>
                </c:pt>
                <c:pt idx="124">
                  <c:v>59481.34</c:v>
                </c:pt>
                <c:pt idx="125">
                  <c:v>59584.99</c:v>
                </c:pt>
                <c:pt idx="126">
                  <c:v>57898</c:v>
                </c:pt>
                <c:pt idx="127">
                  <c:v>57998.26</c:v>
                </c:pt>
                <c:pt idx="128">
                  <c:v>51389.95</c:v>
                </c:pt>
                <c:pt idx="129">
                  <c:v>51575.16</c:v>
                </c:pt>
                <c:pt idx="130">
                  <c:v>49900</c:v>
                </c:pt>
                <c:pt idx="131">
                  <c:v>49790</c:v>
                </c:pt>
                <c:pt idx="132">
                  <c:v>45833.48</c:v>
                </c:pt>
                <c:pt idx="133">
                  <c:v>45860.17</c:v>
                </c:pt>
                <c:pt idx="134">
                  <c:v>40867.4</c:v>
                </c:pt>
                <c:pt idx="135">
                  <c:v>42625.43</c:v>
                </c:pt>
                <c:pt idx="136">
                  <c:v>41796.74</c:v>
                </c:pt>
                <c:pt idx="137">
                  <c:v>38861.15</c:v>
                </c:pt>
                <c:pt idx="138">
                  <c:v>37484.18</c:v>
                </c:pt>
                <c:pt idx="139">
                  <c:v>39953.65</c:v>
                </c:pt>
                <c:pt idx="140">
                  <c:v>39760.959999999999</c:v>
                </c:pt>
                <c:pt idx="141">
                  <c:v>40861.199999999997</c:v>
                </c:pt>
                <c:pt idx="142">
                  <c:v>40432.400000000001</c:v>
                </c:pt>
                <c:pt idx="143">
                  <c:v>38271.589999999997</c:v>
                </c:pt>
                <c:pt idx="144">
                  <c:v>37320</c:v>
                </c:pt>
                <c:pt idx="145">
                  <c:v>36523.24</c:v>
                </c:pt>
                <c:pt idx="146">
                  <c:v>37912.870000000003</c:v>
                </c:pt>
                <c:pt idx="147">
                  <c:v>37448.019999999997</c:v>
                </c:pt>
                <c:pt idx="148">
                  <c:v>38256.400000000001</c:v>
                </c:pt>
                <c:pt idx="149">
                  <c:v>39487.910000000003</c:v>
                </c:pt>
                <c:pt idx="150">
                  <c:v>37963.61</c:v>
                </c:pt>
                <c:pt idx="151">
                  <c:v>37918.57</c:v>
                </c:pt>
                <c:pt idx="152">
                  <c:v>36812.089999999997</c:v>
                </c:pt>
                <c:pt idx="153">
                  <c:v>36798.03</c:v>
                </c:pt>
                <c:pt idx="154">
                  <c:v>33841.46</c:v>
                </c:pt>
                <c:pt idx="155">
                  <c:v>37676.6</c:v>
                </c:pt>
                <c:pt idx="156">
                  <c:v>38437.019999999997</c:v>
                </c:pt>
                <c:pt idx="157">
                  <c:v>37690</c:v>
                </c:pt>
                <c:pt idx="158">
                  <c:v>36222.800000000003</c:v>
                </c:pt>
                <c:pt idx="159">
                  <c:v>39816.720000000001</c:v>
                </c:pt>
                <c:pt idx="160">
                  <c:v>41060.769999999997</c:v>
                </c:pt>
                <c:pt idx="161">
                  <c:v>41380.019999999997</c:v>
                </c:pt>
                <c:pt idx="162">
                  <c:v>40490.019999999997</c:v>
                </c:pt>
                <c:pt idx="163">
                  <c:v>39575.03</c:v>
                </c:pt>
                <c:pt idx="164">
                  <c:v>38129.089999999997</c:v>
                </c:pt>
                <c:pt idx="165">
                  <c:v>36464.629999999997</c:v>
                </c:pt>
                <c:pt idx="166">
                  <c:v>36128.129999999997</c:v>
                </c:pt>
                <c:pt idx="167">
                  <c:v>34702.68</c:v>
                </c:pt>
                <c:pt idx="168">
                  <c:v>34392.050000000003</c:v>
                </c:pt>
                <c:pt idx="169">
                  <c:v>34851.199999999997</c:v>
                </c:pt>
                <c:pt idx="170">
                  <c:v>35274.9</c:v>
                </c:pt>
                <c:pt idx="171">
                  <c:v>35100</c:v>
                </c:pt>
                <c:pt idx="172">
                  <c:v>33209.589999999997</c:v>
                </c:pt>
                <c:pt idx="173">
                  <c:v>34983.42</c:v>
                </c:pt>
                <c:pt idx="174">
                  <c:v>35286.03</c:v>
                </c:pt>
                <c:pt idx="175">
                  <c:v>36661.800000000003</c:v>
                </c:pt>
                <c:pt idx="176">
                  <c:v>35333.25</c:v>
                </c:pt>
                <c:pt idx="177">
                  <c:v>34475.550000000003</c:v>
                </c:pt>
                <c:pt idx="178">
                  <c:v>33926.449999999997</c:v>
                </c:pt>
                <c:pt idx="179">
                  <c:v>34942.559999999998</c:v>
                </c:pt>
                <c:pt idx="180">
                  <c:v>35985.71</c:v>
                </c:pt>
                <c:pt idx="181">
                  <c:v>34559.72</c:v>
                </c:pt>
                <c:pt idx="182">
                  <c:v>35114.32</c:v>
                </c:pt>
                <c:pt idx="183">
                  <c:v>35098.28</c:v>
                </c:pt>
                <c:pt idx="184">
                  <c:v>33493.24</c:v>
                </c:pt>
                <c:pt idx="185">
                  <c:v>34262.53</c:v>
                </c:pt>
                <c:pt idx="186">
                  <c:v>34195.26</c:v>
                </c:pt>
                <c:pt idx="187">
                  <c:v>34602</c:v>
                </c:pt>
                <c:pt idx="188">
                  <c:v>34670.21</c:v>
                </c:pt>
                <c:pt idx="189">
                  <c:v>33334.71</c:v>
                </c:pt>
                <c:pt idx="190">
                  <c:v>33189.99</c:v>
                </c:pt>
                <c:pt idx="191">
                  <c:v>32691.72</c:v>
                </c:pt>
                <c:pt idx="192">
                  <c:v>32252.21</c:v>
                </c:pt>
                <c:pt idx="193">
                  <c:v>32437.07</c:v>
                </c:pt>
                <c:pt idx="194">
                  <c:v>32200.55</c:v>
                </c:pt>
                <c:pt idx="195">
                  <c:v>31890.59</c:v>
                </c:pt>
                <c:pt idx="196">
                  <c:v>30005.72</c:v>
                </c:pt>
                <c:pt idx="197">
                  <c:v>32950</c:v>
                </c:pt>
                <c:pt idx="198">
                  <c:v>32806.46</c:v>
                </c:pt>
                <c:pt idx="199">
                  <c:v>33800</c:v>
                </c:pt>
                <c:pt idx="200">
                  <c:v>34525.5</c:v>
                </c:pt>
                <c:pt idx="201">
                  <c:v>39782.93</c:v>
                </c:pt>
                <c:pt idx="202">
                  <c:v>40572.449999999997</c:v>
                </c:pt>
                <c:pt idx="203">
                  <c:v>40366.57</c:v>
                </c:pt>
                <c:pt idx="204">
                  <c:v>40928.46</c:v>
                </c:pt>
                <c:pt idx="205">
                  <c:v>40639.14</c:v>
                </c:pt>
                <c:pt idx="206">
                  <c:v>42400</c:v>
                </c:pt>
                <c:pt idx="207">
                  <c:v>42600</c:v>
                </c:pt>
                <c:pt idx="208">
                  <c:v>42475.28</c:v>
                </c:pt>
                <c:pt idx="209">
                  <c:v>40446.58</c:v>
                </c:pt>
                <c:pt idx="210">
                  <c:v>38824.81</c:v>
                </c:pt>
                <c:pt idx="211">
                  <c:v>39973.96</c:v>
                </c:pt>
                <c:pt idx="212">
                  <c:v>41431.18</c:v>
                </c:pt>
                <c:pt idx="213">
                  <c:v>43792.42</c:v>
                </c:pt>
                <c:pt idx="214">
                  <c:v>44837.59</c:v>
                </c:pt>
                <c:pt idx="215">
                  <c:v>45386.81</c:v>
                </c:pt>
                <c:pt idx="216">
                  <c:v>46729.86</c:v>
                </c:pt>
                <c:pt idx="217">
                  <c:v>46183.47</c:v>
                </c:pt>
                <c:pt idx="218">
                  <c:v>46775</c:v>
                </c:pt>
                <c:pt idx="219">
                  <c:v>46023.08</c:v>
                </c:pt>
                <c:pt idx="220">
                  <c:v>47900</c:v>
                </c:pt>
                <c:pt idx="221">
                  <c:v>48181.51</c:v>
                </c:pt>
                <c:pt idx="222">
                  <c:v>48044.25</c:v>
                </c:pt>
                <c:pt idx="223">
                  <c:v>47744.5</c:v>
                </c:pt>
                <c:pt idx="224">
                  <c:v>47162.94</c:v>
                </c:pt>
                <c:pt idx="225">
                  <c:v>46031</c:v>
                </c:pt>
                <c:pt idx="226">
                  <c:v>47424.13</c:v>
                </c:pt>
                <c:pt idx="227">
                  <c:v>49400</c:v>
                </c:pt>
                <c:pt idx="228">
                  <c:v>49812.54</c:v>
                </c:pt>
                <c:pt idx="229">
                  <c:v>50540.19</c:v>
                </c:pt>
                <c:pt idx="230">
                  <c:v>50517.99</c:v>
                </c:pt>
                <c:pt idx="231">
                  <c:v>49867.71</c:v>
                </c:pt>
                <c:pt idx="232">
                  <c:v>49365.42</c:v>
                </c:pt>
                <c:pt idx="233">
                  <c:v>48053.14</c:v>
                </c:pt>
                <c:pt idx="234">
                  <c:v>49313.26</c:v>
                </c:pt>
                <c:pt idx="235">
                  <c:v>49650</c:v>
                </c:pt>
                <c:pt idx="236">
                  <c:v>49408.07</c:v>
                </c:pt>
                <c:pt idx="237">
                  <c:v>48735.71</c:v>
                </c:pt>
                <c:pt idx="238">
                  <c:v>48261.59</c:v>
                </c:pt>
                <c:pt idx="239">
                  <c:v>49935.09</c:v>
                </c:pt>
                <c:pt idx="240">
                  <c:v>50412</c:v>
                </c:pt>
                <c:pt idx="241">
                  <c:v>51046.11</c:v>
                </c:pt>
                <c:pt idx="242">
                  <c:v>50545.41</c:v>
                </c:pt>
                <c:pt idx="243">
                  <c:v>51962.68</c:v>
                </c:pt>
                <c:pt idx="244">
                  <c:v>52938.78</c:v>
                </c:pt>
                <c:pt idx="245">
                  <c:v>52744.480000000003</c:v>
                </c:pt>
                <c:pt idx="246">
                  <c:v>46885.38</c:v>
                </c:pt>
                <c:pt idx="247">
                  <c:v>47396.38</c:v>
                </c:pt>
                <c:pt idx="248">
                  <c:v>46812.87</c:v>
                </c:pt>
                <c:pt idx="249">
                  <c:v>46001.33</c:v>
                </c:pt>
                <c:pt idx="250">
                  <c:v>46504.62</c:v>
                </c:pt>
                <c:pt idx="251">
                  <c:v>46897</c:v>
                </c:pt>
                <c:pt idx="252">
                  <c:v>47498.54</c:v>
                </c:pt>
                <c:pt idx="253">
                  <c:v>48455.16</c:v>
                </c:pt>
                <c:pt idx="254">
                  <c:v>48500</c:v>
                </c:pt>
                <c:pt idx="255">
                  <c:v>48165.96</c:v>
                </c:pt>
                <c:pt idx="256">
                  <c:v>48808.97</c:v>
                </c:pt>
                <c:pt idx="257">
                  <c:v>48333.32</c:v>
                </c:pt>
                <c:pt idx="258">
                  <c:v>45837.9</c:v>
                </c:pt>
                <c:pt idx="259">
                  <c:v>43655.53</c:v>
                </c:pt>
                <c:pt idx="260">
                  <c:v>44231.92</c:v>
                </c:pt>
                <c:pt idx="261">
                  <c:v>45062.97</c:v>
                </c:pt>
                <c:pt idx="262">
                  <c:v>45157.81</c:v>
                </c:pt>
                <c:pt idx="263">
                  <c:v>42985.06</c:v>
                </c:pt>
                <c:pt idx="264">
                  <c:v>44350</c:v>
                </c:pt>
                <c:pt idx="265">
                  <c:v>44250.76</c:v>
                </c:pt>
                <c:pt idx="266">
                  <c:v>42771.12</c:v>
                </c:pt>
                <c:pt idx="267">
                  <c:v>43726.63</c:v>
                </c:pt>
                <c:pt idx="268">
                  <c:v>44097.7</c:v>
                </c:pt>
                <c:pt idx="269">
                  <c:v>48495.68</c:v>
                </c:pt>
                <c:pt idx="270">
                  <c:v>48346.7</c:v>
                </c:pt>
                <c:pt idx="271">
                  <c:v>49259.3</c:v>
                </c:pt>
                <c:pt idx="272">
                  <c:v>49789.33</c:v>
                </c:pt>
                <c:pt idx="273">
                  <c:v>51927.83</c:v>
                </c:pt>
                <c:pt idx="274">
                  <c:v>55800</c:v>
                </c:pt>
                <c:pt idx="275">
                  <c:v>55231.53</c:v>
                </c:pt>
                <c:pt idx="276">
                  <c:v>56150.58</c:v>
                </c:pt>
                <c:pt idx="277">
                  <c:v>55486.87</c:v>
                </c:pt>
                <c:pt idx="278">
                  <c:v>56759.01</c:v>
                </c:pt>
                <c:pt idx="279">
                  <c:v>58000</c:v>
                </c:pt>
                <c:pt idx="280">
                  <c:v>57688.88</c:v>
                </c:pt>
                <c:pt idx="281">
                  <c:v>58500.02</c:v>
                </c:pt>
                <c:pt idx="282">
                  <c:v>59450</c:v>
                </c:pt>
                <c:pt idx="283">
                  <c:v>62898</c:v>
                </c:pt>
                <c:pt idx="284">
                  <c:v>62366.080000000002</c:v>
                </c:pt>
                <c:pt idx="285">
                  <c:v>62552.73</c:v>
                </c:pt>
                <c:pt idx="286">
                  <c:v>62973.38</c:v>
                </c:pt>
                <c:pt idx="287">
                  <c:v>64498.12</c:v>
                </c:pt>
                <c:pt idx="288">
                  <c:v>66994.720000000001</c:v>
                </c:pt>
                <c:pt idx="289">
                  <c:v>66643.14</c:v>
                </c:pt>
                <c:pt idx="290">
                  <c:v>63745.62</c:v>
                </c:pt>
                <c:pt idx="291">
                  <c:v>61743.51</c:v>
                </c:pt>
                <c:pt idx="292">
                  <c:v>62223.14</c:v>
                </c:pt>
                <c:pt idx="293">
                  <c:v>63703.3</c:v>
                </c:pt>
                <c:pt idx="294">
                  <c:v>63102.8</c:v>
                </c:pt>
                <c:pt idx="295">
                  <c:v>61500</c:v>
                </c:pt>
                <c:pt idx="296">
                  <c:v>62508.87</c:v>
                </c:pt>
                <c:pt idx="297">
                  <c:v>62978</c:v>
                </c:pt>
                <c:pt idx="298">
                  <c:v>62487.97</c:v>
                </c:pt>
                <c:pt idx="299">
                  <c:v>61768</c:v>
                </c:pt>
                <c:pt idx="300">
                  <c:v>62490</c:v>
                </c:pt>
                <c:pt idx="301">
                  <c:v>64319</c:v>
                </c:pt>
                <c:pt idx="302">
                  <c:v>63547.54</c:v>
                </c:pt>
                <c:pt idx="303">
                  <c:v>62858.83</c:v>
                </c:pt>
                <c:pt idx="304">
                  <c:v>64000</c:v>
                </c:pt>
                <c:pt idx="305">
                  <c:v>62338.16</c:v>
                </c:pt>
                <c:pt idx="306">
                  <c:v>65680</c:v>
                </c:pt>
                <c:pt idx="307">
                  <c:v>68534.11</c:v>
                </c:pt>
                <c:pt idx="308">
                  <c:v>68529.52</c:v>
                </c:pt>
                <c:pt idx="309">
                  <c:v>69000</c:v>
                </c:pt>
                <c:pt idx="310">
                  <c:v>65587</c:v>
                </c:pt>
                <c:pt idx="311">
                  <c:v>65071.49</c:v>
                </c:pt>
                <c:pt idx="312">
                  <c:v>65338.87</c:v>
                </c:pt>
                <c:pt idx="313">
                  <c:v>66200</c:v>
                </c:pt>
                <c:pt idx="314">
                  <c:v>66340.740000000005</c:v>
                </c:pt>
                <c:pt idx="315">
                  <c:v>61558.53</c:v>
                </c:pt>
                <c:pt idx="316">
                  <c:v>60976.25</c:v>
                </c:pt>
                <c:pt idx="317">
                  <c:v>60106.3</c:v>
                </c:pt>
                <c:pt idx="318">
                  <c:v>59042</c:v>
                </c:pt>
                <c:pt idx="319">
                  <c:v>59886.11</c:v>
                </c:pt>
                <c:pt idx="320">
                  <c:v>60061.89</c:v>
                </c:pt>
                <c:pt idx="321">
                  <c:v>59581.52</c:v>
                </c:pt>
                <c:pt idx="322">
                  <c:v>57882.26</c:v>
                </c:pt>
                <c:pt idx="323">
                  <c:v>58276.58</c:v>
                </c:pt>
                <c:pt idx="324">
                  <c:v>59476.65</c:v>
                </c:pt>
                <c:pt idx="325">
                  <c:v>58043.76</c:v>
                </c:pt>
                <c:pt idx="326">
                  <c:v>55320.800000000003</c:v>
                </c:pt>
                <c:pt idx="327">
                  <c:v>58265.2</c:v>
                </c:pt>
                <c:pt idx="328">
                  <c:v>58903.31</c:v>
                </c:pt>
                <c:pt idx="329">
                  <c:v>59226.98</c:v>
                </c:pt>
                <c:pt idx="330">
                  <c:v>59105.91</c:v>
                </c:pt>
                <c:pt idx="331">
                  <c:v>57277.919999999998</c:v>
                </c:pt>
                <c:pt idx="332">
                  <c:v>57673.58</c:v>
                </c:pt>
                <c:pt idx="333">
                  <c:v>52644.42</c:v>
                </c:pt>
                <c:pt idx="334">
                  <c:v>49786.95</c:v>
                </c:pt>
                <c:pt idx="335">
                  <c:v>51481.04</c:v>
                </c:pt>
                <c:pt idx="336">
                  <c:v>51982.66</c:v>
                </c:pt>
                <c:pt idx="337">
                  <c:v>51269.82</c:v>
                </c:pt>
                <c:pt idx="338">
                  <c:v>50362.35</c:v>
                </c:pt>
                <c:pt idx="339">
                  <c:v>49243</c:v>
                </c:pt>
                <c:pt idx="340">
                  <c:v>49699.99</c:v>
                </c:pt>
                <c:pt idx="341">
                  <c:v>50808.480000000003</c:v>
                </c:pt>
                <c:pt idx="342">
                  <c:v>49348.69</c:v>
                </c:pt>
                <c:pt idx="343">
                  <c:v>48784.28</c:v>
                </c:pt>
                <c:pt idx="344">
                  <c:v>49500</c:v>
                </c:pt>
                <c:pt idx="345">
                  <c:v>49466.29</c:v>
                </c:pt>
                <c:pt idx="346">
                  <c:v>48194.13</c:v>
                </c:pt>
                <c:pt idx="347">
                  <c:v>47980.93</c:v>
                </c:pt>
                <c:pt idx="348">
                  <c:v>48306.22</c:v>
                </c:pt>
                <c:pt idx="349">
                  <c:v>48082.61</c:v>
                </c:pt>
                <c:pt idx="350">
                  <c:v>49598.11</c:v>
                </c:pt>
                <c:pt idx="351">
                  <c:v>49548.86</c:v>
                </c:pt>
                <c:pt idx="352">
                  <c:v>51533.71</c:v>
                </c:pt>
                <c:pt idx="353">
                  <c:v>51866.86</c:v>
                </c:pt>
                <c:pt idx="354">
                  <c:v>51156.95</c:v>
                </c:pt>
                <c:pt idx="355">
                  <c:v>51294.26</c:v>
                </c:pt>
                <c:pt idx="356">
                  <c:v>52104.93</c:v>
                </c:pt>
                <c:pt idx="357">
                  <c:v>49834.68</c:v>
                </c:pt>
                <c:pt idx="358">
                  <c:v>48075.97</c:v>
                </c:pt>
                <c:pt idx="359">
                  <c:v>47949.3</c:v>
                </c:pt>
                <c:pt idx="360">
                  <c:v>48578.35</c:v>
                </c:pt>
              </c:numCache>
            </c:numRef>
          </c:val>
          <c:smooth val="0"/>
          <c:extLst>
            <c:ext xmlns:c16="http://schemas.microsoft.com/office/drawing/2014/chart" uri="{C3380CC4-5D6E-409C-BE32-E72D297353CC}">
              <c16:uniqueId val="{00000000-8AA0-4F6F-8804-01872B19EDF8}"/>
            </c:ext>
          </c:extLst>
        </c:ser>
        <c:ser>
          <c:idx val="1"/>
          <c:order val="1"/>
          <c:tx>
            <c:strRef>
              <c:f>'Exploratory Data Analysis'!$C$17:$C$18</c:f>
              <c:strCache>
                <c:ptCount val="1"/>
                <c:pt idx="0">
                  <c:v>SP500</c:v>
                </c:pt>
              </c:strCache>
            </c:strRef>
          </c:tx>
          <c:spPr>
            <a:ln w="28575" cap="rnd">
              <a:solidFill>
                <a:schemeClr val="accent2"/>
              </a:solidFill>
              <a:round/>
            </a:ln>
            <a:effectLst/>
          </c:spPr>
          <c:marker>
            <c:symbol val="none"/>
          </c:marker>
          <c:cat>
            <c:strRef>
              <c:f>'Exploratory Data Analysis'!$A$19:$A$380</c:f>
              <c:strCache>
                <c:ptCount val="361"/>
                <c:pt idx="0">
                  <c:v>4-Jan</c:v>
                </c:pt>
                <c:pt idx="1">
                  <c:v>5-Jan</c:v>
                </c:pt>
                <c:pt idx="2">
                  <c:v>6-Jan</c:v>
                </c:pt>
                <c:pt idx="3">
                  <c:v>7-Jan</c:v>
                </c:pt>
                <c:pt idx="4">
                  <c:v>8-Jan</c:v>
                </c:pt>
                <c:pt idx="5">
                  <c:v>9-Jan</c:v>
                </c:pt>
                <c:pt idx="6">
                  <c:v>10-Jan</c:v>
                </c:pt>
                <c:pt idx="7">
                  <c:v>11-Jan</c:v>
                </c:pt>
                <c:pt idx="8">
                  <c:v>12-Jan</c:v>
                </c:pt>
                <c:pt idx="9">
                  <c:v>13-Jan</c:v>
                </c:pt>
                <c:pt idx="10">
                  <c:v>14-Jan</c:v>
                </c:pt>
                <c:pt idx="11">
                  <c:v>15-Jan</c:v>
                </c:pt>
                <c:pt idx="12">
                  <c:v>16-Jan</c:v>
                </c:pt>
                <c:pt idx="13">
                  <c:v>17-Jan</c:v>
                </c:pt>
                <c:pt idx="14">
                  <c:v>18-Jan</c:v>
                </c:pt>
                <c:pt idx="15">
                  <c:v>19-Jan</c:v>
                </c:pt>
                <c:pt idx="16">
                  <c:v>20-Jan</c:v>
                </c:pt>
                <c:pt idx="17">
                  <c:v>21-Jan</c:v>
                </c:pt>
                <c:pt idx="18">
                  <c:v>22-Jan</c:v>
                </c:pt>
                <c:pt idx="19">
                  <c:v>23-Jan</c:v>
                </c:pt>
                <c:pt idx="20">
                  <c:v>24-Jan</c:v>
                </c:pt>
                <c:pt idx="21">
                  <c:v>25-Jan</c:v>
                </c:pt>
                <c:pt idx="22">
                  <c:v>26-Jan</c:v>
                </c:pt>
                <c:pt idx="23">
                  <c:v>27-Jan</c:v>
                </c:pt>
                <c:pt idx="24">
                  <c:v>28-Jan</c:v>
                </c:pt>
                <c:pt idx="25">
                  <c:v>29-Jan</c:v>
                </c:pt>
                <c:pt idx="26">
                  <c:v>30-Jan</c:v>
                </c:pt>
                <c:pt idx="27">
                  <c:v>31-Jan</c:v>
                </c:pt>
                <c:pt idx="28">
                  <c:v>1-Feb</c:v>
                </c:pt>
                <c:pt idx="29">
                  <c:v>2-Feb</c:v>
                </c:pt>
                <c:pt idx="30">
                  <c:v>3-Feb</c:v>
                </c:pt>
                <c:pt idx="31">
                  <c:v>4-Feb</c:v>
                </c:pt>
                <c:pt idx="32">
                  <c:v>5-Feb</c:v>
                </c:pt>
                <c:pt idx="33">
                  <c:v>6-Feb</c:v>
                </c:pt>
                <c:pt idx="34">
                  <c:v>7-Feb</c:v>
                </c:pt>
                <c:pt idx="35">
                  <c:v>8-Feb</c:v>
                </c:pt>
                <c:pt idx="36">
                  <c:v>9-Feb</c:v>
                </c:pt>
                <c:pt idx="37">
                  <c:v>10-Feb</c:v>
                </c:pt>
                <c:pt idx="38">
                  <c:v>11-Feb</c:v>
                </c:pt>
                <c:pt idx="39">
                  <c:v>12-Feb</c:v>
                </c:pt>
                <c:pt idx="40">
                  <c:v>13-Feb</c:v>
                </c:pt>
                <c:pt idx="41">
                  <c:v>14-Feb</c:v>
                </c:pt>
                <c:pt idx="42">
                  <c:v>15-Feb</c:v>
                </c:pt>
                <c:pt idx="43">
                  <c:v>16-Feb</c:v>
                </c:pt>
                <c:pt idx="44">
                  <c:v>17-Feb</c:v>
                </c:pt>
                <c:pt idx="45">
                  <c:v>18-Feb</c:v>
                </c:pt>
                <c:pt idx="46">
                  <c:v>19-Feb</c:v>
                </c:pt>
                <c:pt idx="47">
                  <c:v>20-Feb</c:v>
                </c:pt>
                <c:pt idx="48">
                  <c:v>21-Feb</c:v>
                </c:pt>
                <c:pt idx="49">
                  <c:v>22-Feb</c:v>
                </c:pt>
                <c:pt idx="50">
                  <c:v>23-Feb</c:v>
                </c:pt>
                <c:pt idx="51">
                  <c:v>24-Feb</c:v>
                </c:pt>
                <c:pt idx="52">
                  <c:v>25-Feb</c:v>
                </c:pt>
                <c:pt idx="53">
                  <c:v>26-Feb</c:v>
                </c:pt>
                <c:pt idx="54">
                  <c:v>27-Feb</c:v>
                </c:pt>
                <c:pt idx="55">
                  <c:v>28-Feb</c:v>
                </c:pt>
                <c:pt idx="56">
                  <c:v>1-Mar</c:v>
                </c:pt>
                <c:pt idx="57">
                  <c:v>2-Mar</c:v>
                </c:pt>
                <c:pt idx="58">
                  <c:v>3-Mar</c:v>
                </c:pt>
                <c:pt idx="59">
                  <c:v>4-Mar</c:v>
                </c:pt>
                <c:pt idx="60">
                  <c:v>5-Mar</c:v>
                </c:pt>
                <c:pt idx="61">
                  <c:v>6-Mar</c:v>
                </c:pt>
                <c:pt idx="62">
                  <c:v>7-Mar</c:v>
                </c:pt>
                <c:pt idx="63">
                  <c:v>8-Mar</c:v>
                </c:pt>
                <c:pt idx="64">
                  <c:v>9-Mar</c:v>
                </c:pt>
                <c:pt idx="65">
                  <c:v>10-Mar</c:v>
                </c:pt>
                <c:pt idx="66">
                  <c:v>11-Mar</c:v>
                </c:pt>
                <c:pt idx="67">
                  <c:v>12-Mar</c:v>
                </c:pt>
                <c:pt idx="68">
                  <c:v>13-Mar</c:v>
                </c:pt>
                <c:pt idx="69">
                  <c:v>14-Mar</c:v>
                </c:pt>
                <c:pt idx="70">
                  <c:v>15-Mar</c:v>
                </c:pt>
                <c:pt idx="71">
                  <c:v>16-Mar</c:v>
                </c:pt>
                <c:pt idx="72">
                  <c:v>17-Mar</c:v>
                </c:pt>
                <c:pt idx="73">
                  <c:v>18-Mar</c:v>
                </c:pt>
                <c:pt idx="74">
                  <c:v>19-Mar</c:v>
                </c:pt>
                <c:pt idx="75">
                  <c:v>20-Mar</c:v>
                </c:pt>
                <c:pt idx="76">
                  <c:v>21-Mar</c:v>
                </c:pt>
                <c:pt idx="77">
                  <c:v>22-Mar</c:v>
                </c:pt>
                <c:pt idx="78">
                  <c:v>23-Mar</c:v>
                </c:pt>
                <c:pt idx="79">
                  <c:v>24-Mar</c:v>
                </c:pt>
                <c:pt idx="80">
                  <c:v>25-Mar</c:v>
                </c:pt>
                <c:pt idx="81">
                  <c:v>26-Mar</c:v>
                </c:pt>
                <c:pt idx="82">
                  <c:v>27-Mar</c:v>
                </c:pt>
                <c:pt idx="83">
                  <c:v>28-Mar</c:v>
                </c:pt>
                <c:pt idx="84">
                  <c:v>29-Mar</c:v>
                </c:pt>
                <c:pt idx="85">
                  <c:v>30-Mar</c:v>
                </c:pt>
                <c:pt idx="86">
                  <c:v>31-Mar</c:v>
                </c:pt>
                <c:pt idx="87">
                  <c:v>1-Apr</c:v>
                </c:pt>
                <c:pt idx="88">
                  <c:v>2-Apr</c:v>
                </c:pt>
                <c:pt idx="89">
                  <c:v>3-Apr</c:v>
                </c:pt>
                <c:pt idx="90">
                  <c:v>4-Apr</c:v>
                </c:pt>
                <c:pt idx="91">
                  <c:v>5-Apr</c:v>
                </c:pt>
                <c:pt idx="92">
                  <c:v>6-Apr</c:v>
                </c:pt>
                <c:pt idx="93">
                  <c:v>7-Apr</c:v>
                </c:pt>
                <c:pt idx="94">
                  <c:v>8-Apr</c:v>
                </c:pt>
                <c:pt idx="95">
                  <c:v>9-Apr</c:v>
                </c:pt>
                <c:pt idx="96">
                  <c:v>10-Apr</c:v>
                </c:pt>
                <c:pt idx="97">
                  <c:v>11-Apr</c:v>
                </c:pt>
                <c:pt idx="98">
                  <c:v>12-Apr</c:v>
                </c:pt>
                <c:pt idx="99">
                  <c:v>13-Apr</c:v>
                </c:pt>
                <c:pt idx="100">
                  <c:v>14-Apr</c:v>
                </c:pt>
                <c:pt idx="101">
                  <c:v>15-Apr</c:v>
                </c:pt>
                <c:pt idx="102">
                  <c:v>16-Apr</c:v>
                </c:pt>
                <c:pt idx="103">
                  <c:v>17-Apr</c:v>
                </c:pt>
                <c:pt idx="104">
                  <c:v>18-Apr</c:v>
                </c:pt>
                <c:pt idx="105">
                  <c:v>19-Apr</c:v>
                </c:pt>
                <c:pt idx="106">
                  <c:v>20-Apr</c:v>
                </c:pt>
                <c:pt idx="107">
                  <c:v>21-Apr</c:v>
                </c:pt>
                <c:pt idx="108">
                  <c:v>22-Apr</c:v>
                </c:pt>
                <c:pt idx="109">
                  <c:v>23-Apr</c:v>
                </c:pt>
                <c:pt idx="110">
                  <c:v>24-Apr</c:v>
                </c:pt>
                <c:pt idx="111">
                  <c:v>25-Apr</c:v>
                </c:pt>
                <c:pt idx="112">
                  <c:v>26-Apr</c:v>
                </c:pt>
                <c:pt idx="113">
                  <c:v>27-Apr</c:v>
                </c:pt>
                <c:pt idx="114">
                  <c:v>28-Apr</c:v>
                </c:pt>
                <c:pt idx="115">
                  <c:v>29-Apr</c:v>
                </c:pt>
                <c:pt idx="116">
                  <c:v>30-Apr</c:v>
                </c:pt>
                <c:pt idx="117">
                  <c:v>2-May</c:v>
                </c:pt>
                <c:pt idx="118">
                  <c:v>3-May</c:v>
                </c:pt>
                <c:pt idx="119">
                  <c:v>4-May</c:v>
                </c:pt>
                <c:pt idx="120">
                  <c:v>5-May</c:v>
                </c:pt>
                <c:pt idx="121">
                  <c:v>6-May</c:v>
                </c:pt>
                <c:pt idx="122">
                  <c:v>7-May</c:v>
                </c:pt>
                <c:pt idx="123">
                  <c:v>8-May</c:v>
                </c:pt>
                <c:pt idx="124">
                  <c:v>9-May</c:v>
                </c:pt>
                <c:pt idx="125">
                  <c:v>10-May</c:v>
                </c:pt>
                <c:pt idx="126">
                  <c:v>11-May</c:v>
                </c:pt>
                <c:pt idx="127">
                  <c:v>12-May</c:v>
                </c:pt>
                <c:pt idx="128">
                  <c:v>13-May</c:v>
                </c:pt>
                <c:pt idx="129">
                  <c:v>14-May</c:v>
                </c:pt>
                <c:pt idx="130">
                  <c:v>15-May</c:v>
                </c:pt>
                <c:pt idx="131">
                  <c:v>16-May</c:v>
                </c:pt>
                <c:pt idx="132">
                  <c:v>17-May</c:v>
                </c:pt>
                <c:pt idx="133">
                  <c:v>18-May</c:v>
                </c:pt>
                <c:pt idx="134">
                  <c:v>19-May</c:v>
                </c:pt>
                <c:pt idx="135">
                  <c:v>20-May</c:v>
                </c:pt>
                <c:pt idx="136">
                  <c:v>21-May</c:v>
                </c:pt>
                <c:pt idx="137">
                  <c:v>22-May</c:v>
                </c:pt>
                <c:pt idx="138">
                  <c:v>23-May</c:v>
                </c:pt>
                <c:pt idx="139">
                  <c:v>24-May</c:v>
                </c:pt>
                <c:pt idx="140">
                  <c:v>25-May</c:v>
                </c:pt>
                <c:pt idx="141">
                  <c:v>26-May</c:v>
                </c:pt>
                <c:pt idx="142">
                  <c:v>27-May</c:v>
                </c:pt>
                <c:pt idx="143">
                  <c:v>28-May</c:v>
                </c:pt>
                <c:pt idx="144">
                  <c:v>29-May</c:v>
                </c:pt>
                <c:pt idx="145">
                  <c:v>30-May</c:v>
                </c:pt>
                <c:pt idx="146">
                  <c:v>31-May</c:v>
                </c:pt>
                <c:pt idx="147">
                  <c:v>1-Jun</c:v>
                </c:pt>
                <c:pt idx="148">
                  <c:v>2-Jun</c:v>
                </c:pt>
                <c:pt idx="149">
                  <c:v>3-Jun</c:v>
                </c:pt>
                <c:pt idx="150">
                  <c:v>4-Jun</c:v>
                </c:pt>
                <c:pt idx="151">
                  <c:v>5-Jun</c:v>
                </c:pt>
                <c:pt idx="152">
                  <c:v>6-Jun</c:v>
                </c:pt>
                <c:pt idx="153">
                  <c:v>7-Jun</c:v>
                </c:pt>
                <c:pt idx="154">
                  <c:v>8-Jun</c:v>
                </c:pt>
                <c:pt idx="155">
                  <c:v>9-Jun</c:v>
                </c:pt>
                <c:pt idx="156">
                  <c:v>10-Jun</c:v>
                </c:pt>
                <c:pt idx="157">
                  <c:v>11-Jun</c:v>
                </c:pt>
                <c:pt idx="158">
                  <c:v>12-Jun</c:v>
                </c:pt>
                <c:pt idx="159">
                  <c:v>13-Jun</c:v>
                </c:pt>
                <c:pt idx="160">
                  <c:v>14-Jun</c:v>
                </c:pt>
                <c:pt idx="161">
                  <c:v>15-Jun</c:v>
                </c:pt>
                <c:pt idx="162">
                  <c:v>16-Jun</c:v>
                </c:pt>
                <c:pt idx="163">
                  <c:v>17-Jun</c:v>
                </c:pt>
                <c:pt idx="164">
                  <c:v>18-Jun</c:v>
                </c:pt>
                <c:pt idx="165">
                  <c:v>19-Jun</c:v>
                </c:pt>
                <c:pt idx="166">
                  <c:v>20-Jun</c:v>
                </c:pt>
                <c:pt idx="167">
                  <c:v>21-Jun</c:v>
                </c:pt>
                <c:pt idx="168">
                  <c:v>22-Jun</c:v>
                </c:pt>
                <c:pt idx="169">
                  <c:v>23-Jun</c:v>
                </c:pt>
                <c:pt idx="170">
                  <c:v>24-Jun</c:v>
                </c:pt>
                <c:pt idx="171">
                  <c:v>25-Jun</c:v>
                </c:pt>
                <c:pt idx="172">
                  <c:v>26-Jun</c:v>
                </c:pt>
                <c:pt idx="173">
                  <c:v>27-Jun</c:v>
                </c:pt>
                <c:pt idx="174">
                  <c:v>28-Jun</c:v>
                </c:pt>
                <c:pt idx="175">
                  <c:v>29-Jun</c:v>
                </c:pt>
                <c:pt idx="176">
                  <c:v>30-Jun</c:v>
                </c:pt>
                <c:pt idx="177">
                  <c:v>1-Jul</c:v>
                </c:pt>
                <c:pt idx="178">
                  <c:v>2-Jul</c:v>
                </c:pt>
                <c:pt idx="179">
                  <c:v>3-Jul</c:v>
                </c:pt>
                <c:pt idx="180">
                  <c:v>4-Jul</c:v>
                </c:pt>
                <c:pt idx="181">
                  <c:v>5-Jul</c:v>
                </c:pt>
                <c:pt idx="182">
                  <c:v>6-Jul</c:v>
                </c:pt>
                <c:pt idx="183">
                  <c:v>7-Jul</c:v>
                </c:pt>
                <c:pt idx="184">
                  <c:v>8-Jul</c:v>
                </c:pt>
                <c:pt idx="185">
                  <c:v>9-Jul</c:v>
                </c:pt>
                <c:pt idx="186">
                  <c:v>10-Jul</c:v>
                </c:pt>
                <c:pt idx="187">
                  <c:v>11-Jul</c:v>
                </c:pt>
                <c:pt idx="188">
                  <c:v>12-Jul</c:v>
                </c:pt>
                <c:pt idx="189">
                  <c:v>13-Jul</c:v>
                </c:pt>
                <c:pt idx="190">
                  <c:v>14-Jul</c:v>
                </c:pt>
                <c:pt idx="191">
                  <c:v>15-Jul</c:v>
                </c:pt>
                <c:pt idx="192">
                  <c:v>16-Jul</c:v>
                </c:pt>
                <c:pt idx="193">
                  <c:v>17-Jul</c:v>
                </c:pt>
                <c:pt idx="194">
                  <c:v>18-Jul</c:v>
                </c:pt>
                <c:pt idx="195">
                  <c:v>19-Jul</c:v>
                </c:pt>
                <c:pt idx="196">
                  <c:v>20-Jul</c:v>
                </c:pt>
                <c:pt idx="197">
                  <c:v>21-Jul</c:v>
                </c:pt>
                <c:pt idx="198">
                  <c:v>22-Jul</c:v>
                </c:pt>
                <c:pt idx="199">
                  <c:v>23-Jul</c:v>
                </c:pt>
                <c:pt idx="200">
                  <c:v>24-Jul</c:v>
                </c:pt>
                <c:pt idx="201">
                  <c:v>25-Jul</c:v>
                </c:pt>
                <c:pt idx="202">
                  <c:v>26-Jul</c:v>
                </c:pt>
                <c:pt idx="203">
                  <c:v>27-Jul</c:v>
                </c:pt>
                <c:pt idx="204">
                  <c:v>28-Jul</c:v>
                </c:pt>
                <c:pt idx="205">
                  <c:v>29-Jul</c:v>
                </c:pt>
                <c:pt idx="206">
                  <c:v>30-Jul</c:v>
                </c:pt>
                <c:pt idx="207">
                  <c:v>31-Jul</c:v>
                </c:pt>
                <c:pt idx="208">
                  <c:v>1-Aug</c:v>
                </c:pt>
                <c:pt idx="209">
                  <c:v>2-Aug</c:v>
                </c:pt>
                <c:pt idx="210">
                  <c:v>3-Aug</c:v>
                </c:pt>
                <c:pt idx="211">
                  <c:v>4-Aug</c:v>
                </c:pt>
                <c:pt idx="212">
                  <c:v>5-Aug</c:v>
                </c:pt>
                <c:pt idx="213">
                  <c:v>6-Aug</c:v>
                </c:pt>
                <c:pt idx="214">
                  <c:v>7-Aug</c:v>
                </c:pt>
                <c:pt idx="215">
                  <c:v>8-Aug</c:v>
                </c:pt>
                <c:pt idx="216">
                  <c:v>9-Aug</c:v>
                </c:pt>
                <c:pt idx="217">
                  <c:v>10-Aug</c:v>
                </c:pt>
                <c:pt idx="218">
                  <c:v>11-Aug</c:v>
                </c:pt>
                <c:pt idx="219">
                  <c:v>12-Aug</c:v>
                </c:pt>
                <c:pt idx="220">
                  <c:v>13-Aug</c:v>
                </c:pt>
                <c:pt idx="221">
                  <c:v>14-Aug</c:v>
                </c:pt>
                <c:pt idx="222">
                  <c:v>15-Aug</c:v>
                </c:pt>
                <c:pt idx="223">
                  <c:v>16-Aug</c:v>
                </c:pt>
                <c:pt idx="224">
                  <c:v>17-Aug</c:v>
                </c:pt>
                <c:pt idx="225">
                  <c:v>18-Aug</c:v>
                </c:pt>
                <c:pt idx="226">
                  <c:v>19-Aug</c:v>
                </c:pt>
                <c:pt idx="227">
                  <c:v>20-Aug</c:v>
                </c:pt>
                <c:pt idx="228">
                  <c:v>21-Aug</c:v>
                </c:pt>
                <c:pt idx="229">
                  <c:v>22-Aug</c:v>
                </c:pt>
                <c:pt idx="230">
                  <c:v>23-Aug</c:v>
                </c:pt>
                <c:pt idx="231">
                  <c:v>24-Aug</c:v>
                </c:pt>
                <c:pt idx="232">
                  <c:v>25-Aug</c:v>
                </c:pt>
                <c:pt idx="233">
                  <c:v>26-Aug</c:v>
                </c:pt>
                <c:pt idx="234">
                  <c:v>27-Aug</c:v>
                </c:pt>
                <c:pt idx="235">
                  <c:v>28-Aug</c:v>
                </c:pt>
                <c:pt idx="236">
                  <c:v>29-Aug</c:v>
                </c:pt>
                <c:pt idx="237">
                  <c:v>30-Aug</c:v>
                </c:pt>
                <c:pt idx="238">
                  <c:v>31-Aug</c:v>
                </c:pt>
                <c:pt idx="239">
                  <c:v>1-Sep</c:v>
                </c:pt>
                <c:pt idx="240">
                  <c:v>2-Sep</c:v>
                </c:pt>
                <c:pt idx="241">
                  <c:v>3-Sep</c:v>
                </c:pt>
                <c:pt idx="242">
                  <c:v>4-Sep</c:v>
                </c:pt>
                <c:pt idx="243">
                  <c:v>5-Sep</c:v>
                </c:pt>
                <c:pt idx="244">
                  <c:v>6-Sep</c:v>
                </c:pt>
                <c:pt idx="245">
                  <c:v>7-Sep</c:v>
                </c:pt>
                <c:pt idx="246">
                  <c:v>8-Sep</c:v>
                </c:pt>
                <c:pt idx="247">
                  <c:v>9-Sep</c:v>
                </c:pt>
                <c:pt idx="248">
                  <c:v>10-Sep</c:v>
                </c:pt>
                <c:pt idx="249">
                  <c:v>11-Sep</c:v>
                </c:pt>
                <c:pt idx="250">
                  <c:v>12-Sep</c:v>
                </c:pt>
                <c:pt idx="251">
                  <c:v>13-Sep</c:v>
                </c:pt>
                <c:pt idx="252">
                  <c:v>14-Sep</c:v>
                </c:pt>
                <c:pt idx="253">
                  <c:v>15-Sep</c:v>
                </c:pt>
                <c:pt idx="254">
                  <c:v>16-Sep</c:v>
                </c:pt>
                <c:pt idx="255">
                  <c:v>17-Sep</c:v>
                </c:pt>
                <c:pt idx="256">
                  <c:v>18-Sep</c:v>
                </c:pt>
                <c:pt idx="257">
                  <c:v>19-Sep</c:v>
                </c:pt>
                <c:pt idx="258">
                  <c:v>20-Sep</c:v>
                </c:pt>
                <c:pt idx="259">
                  <c:v>21-Sep</c:v>
                </c:pt>
                <c:pt idx="260">
                  <c:v>22-Sep</c:v>
                </c:pt>
                <c:pt idx="261">
                  <c:v>23-Sep</c:v>
                </c:pt>
                <c:pt idx="262">
                  <c:v>24-Sep</c:v>
                </c:pt>
                <c:pt idx="263">
                  <c:v>25-Sep</c:v>
                </c:pt>
                <c:pt idx="264">
                  <c:v>26-Sep</c:v>
                </c:pt>
                <c:pt idx="265">
                  <c:v>27-Sep</c:v>
                </c:pt>
                <c:pt idx="266">
                  <c:v>28-Sep</c:v>
                </c:pt>
                <c:pt idx="267">
                  <c:v>29-Sep</c:v>
                </c:pt>
                <c:pt idx="268">
                  <c:v>30-Sep</c:v>
                </c:pt>
                <c:pt idx="269">
                  <c:v>1-Oct</c:v>
                </c:pt>
                <c:pt idx="270">
                  <c:v>2-Oct</c:v>
                </c:pt>
                <c:pt idx="271">
                  <c:v>3-Oct</c:v>
                </c:pt>
                <c:pt idx="272">
                  <c:v>4-Oct</c:v>
                </c:pt>
                <c:pt idx="273">
                  <c:v>5-Oct</c:v>
                </c:pt>
                <c:pt idx="274">
                  <c:v>6-Oct</c:v>
                </c:pt>
                <c:pt idx="275">
                  <c:v>7-Oct</c:v>
                </c:pt>
                <c:pt idx="276">
                  <c:v>8-Oct</c:v>
                </c:pt>
                <c:pt idx="277">
                  <c:v>9-Oct</c:v>
                </c:pt>
                <c:pt idx="278">
                  <c:v>10-Oct</c:v>
                </c:pt>
                <c:pt idx="279">
                  <c:v>11-Oct</c:v>
                </c:pt>
                <c:pt idx="280">
                  <c:v>12-Oct</c:v>
                </c:pt>
                <c:pt idx="281">
                  <c:v>13-Oct</c:v>
                </c:pt>
                <c:pt idx="282">
                  <c:v>14-Oct</c:v>
                </c:pt>
                <c:pt idx="283">
                  <c:v>15-Oct</c:v>
                </c:pt>
                <c:pt idx="284">
                  <c:v>16-Oct</c:v>
                </c:pt>
                <c:pt idx="285">
                  <c:v>17-Oct</c:v>
                </c:pt>
                <c:pt idx="286">
                  <c:v>18-Oct</c:v>
                </c:pt>
                <c:pt idx="287">
                  <c:v>19-Oct</c:v>
                </c:pt>
                <c:pt idx="288">
                  <c:v>20-Oct</c:v>
                </c:pt>
                <c:pt idx="289">
                  <c:v>21-Oct</c:v>
                </c:pt>
                <c:pt idx="290">
                  <c:v>22-Oct</c:v>
                </c:pt>
                <c:pt idx="291">
                  <c:v>23-Oct</c:v>
                </c:pt>
                <c:pt idx="292">
                  <c:v>24-Oct</c:v>
                </c:pt>
                <c:pt idx="293">
                  <c:v>25-Oct</c:v>
                </c:pt>
                <c:pt idx="294">
                  <c:v>26-Oct</c:v>
                </c:pt>
                <c:pt idx="295">
                  <c:v>27-Oct</c:v>
                </c:pt>
                <c:pt idx="296">
                  <c:v>28-Oct</c:v>
                </c:pt>
                <c:pt idx="297">
                  <c:v>29-Oct</c:v>
                </c:pt>
                <c:pt idx="298">
                  <c:v>30-Oct</c:v>
                </c:pt>
                <c:pt idx="299">
                  <c:v>31-Oct</c:v>
                </c:pt>
                <c:pt idx="300">
                  <c:v>1-Nov</c:v>
                </c:pt>
                <c:pt idx="301">
                  <c:v>2-Nov</c:v>
                </c:pt>
                <c:pt idx="302">
                  <c:v>3-Nov</c:v>
                </c:pt>
                <c:pt idx="303">
                  <c:v>4-Nov</c:v>
                </c:pt>
                <c:pt idx="304">
                  <c:v>5-Nov</c:v>
                </c:pt>
                <c:pt idx="305">
                  <c:v>6-Nov</c:v>
                </c:pt>
                <c:pt idx="306">
                  <c:v>7-Nov</c:v>
                </c:pt>
                <c:pt idx="307">
                  <c:v>8-Nov</c:v>
                </c:pt>
                <c:pt idx="308">
                  <c:v>9-Nov</c:v>
                </c:pt>
                <c:pt idx="309">
                  <c:v>10-Nov</c:v>
                </c:pt>
                <c:pt idx="310">
                  <c:v>11-Nov</c:v>
                </c:pt>
                <c:pt idx="311">
                  <c:v>12-Nov</c:v>
                </c:pt>
                <c:pt idx="312">
                  <c:v>13-Nov</c:v>
                </c:pt>
                <c:pt idx="313">
                  <c:v>14-Nov</c:v>
                </c:pt>
                <c:pt idx="314">
                  <c:v>15-Nov</c:v>
                </c:pt>
                <c:pt idx="315">
                  <c:v>16-Nov</c:v>
                </c:pt>
                <c:pt idx="316">
                  <c:v>17-Nov</c:v>
                </c:pt>
                <c:pt idx="317">
                  <c:v>18-Nov</c:v>
                </c:pt>
                <c:pt idx="318">
                  <c:v>19-Nov</c:v>
                </c:pt>
                <c:pt idx="319">
                  <c:v>20-Nov</c:v>
                </c:pt>
                <c:pt idx="320">
                  <c:v>21-Nov</c:v>
                </c:pt>
                <c:pt idx="321">
                  <c:v>22-Nov</c:v>
                </c:pt>
                <c:pt idx="322">
                  <c:v>23-Nov</c:v>
                </c:pt>
                <c:pt idx="323">
                  <c:v>24-Nov</c:v>
                </c:pt>
                <c:pt idx="324">
                  <c:v>25-Nov</c:v>
                </c:pt>
                <c:pt idx="325">
                  <c:v>26-Nov</c:v>
                </c:pt>
                <c:pt idx="326">
                  <c:v>27-Nov</c:v>
                </c:pt>
                <c:pt idx="327">
                  <c:v>28-Nov</c:v>
                </c:pt>
                <c:pt idx="328">
                  <c:v>29-Nov</c:v>
                </c:pt>
                <c:pt idx="329">
                  <c:v>30-Nov</c:v>
                </c:pt>
                <c:pt idx="330">
                  <c:v>1-Dec</c:v>
                </c:pt>
                <c:pt idx="331">
                  <c:v>2-Dec</c:v>
                </c:pt>
                <c:pt idx="332">
                  <c:v>3-Dec</c:v>
                </c:pt>
                <c:pt idx="333">
                  <c:v>4-Dec</c:v>
                </c:pt>
                <c:pt idx="334">
                  <c:v>5-Dec</c:v>
                </c:pt>
                <c:pt idx="335">
                  <c:v>6-Dec</c:v>
                </c:pt>
                <c:pt idx="336">
                  <c:v>7-Dec</c:v>
                </c:pt>
                <c:pt idx="337">
                  <c:v>8-Dec</c:v>
                </c:pt>
                <c:pt idx="338">
                  <c:v>9-Dec</c:v>
                </c:pt>
                <c:pt idx="339">
                  <c:v>10-Dec</c:v>
                </c:pt>
                <c:pt idx="340">
                  <c:v>11-Dec</c:v>
                </c:pt>
                <c:pt idx="341">
                  <c:v>12-Dec</c:v>
                </c:pt>
                <c:pt idx="342">
                  <c:v>13-Dec</c:v>
                </c:pt>
                <c:pt idx="343">
                  <c:v>14-Dec</c:v>
                </c:pt>
                <c:pt idx="344">
                  <c:v>15-Dec</c:v>
                </c:pt>
                <c:pt idx="345">
                  <c:v>16-Dec</c:v>
                </c:pt>
                <c:pt idx="346">
                  <c:v>17-Dec</c:v>
                </c:pt>
                <c:pt idx="347">
                  <c:v>18-Dec</c:v>
                </c:pt>
                <c:pt idx="348">
                  <c:v>19-Dec</c:v>
                </c:pt>
                <c:pt idx="349">
                  <c:v>20-Dec</c:v>
                </c:pt>
                <c:pt idx="350">
                  <c:v>21-Dec</c:v>
                </c:pt>
                <c:pt idx="351">
                  <c:v>22-Dec</c:v>
                </c:pt>
                <c:pt idx="352">
                  <c:v>23-Dec</c:v>
                </c:pt>
                <c:pt idx="353">
                  <c:v>24-Dec</c:v>
                </c:pt>
                <c:pt idx="354">
                  <c:v>25-Dec</c:v>
                </c:pt>
                <c:pt idx="355">
                  <c:v>26-Dec</c:v>
                </c:pt>
                <c:pt idx="356">
                  <c:v>27-Dec</c:v>
                </c:pt>
                <c:pt idx="357">
                  <c:v>28-Dec</c:v>
                </c:pt>
                <c:pt idx="358">
                  <c:v>29-Dec</c:v>
                </c:pt>
                <c:pt idx="359">
                  <c:v>30-Dec</c:v>
                </c:pt>
                <c:pt idx="360">
                  <c:v>31-Dec</c:v>
                </c:pt>
              </c:strCache>
            </c:strRef>
          </c:cat>
          <c:val>
            <c:numRef>
              <c:f>'Exploratory Data Analysis'!$C$19:$C$380</c:f>
              <c:numCache>
                <c:formatCode>General</c:formatCode>
                <c:ptCount val="361"/>
                <c:pt idx="0">
                  <c:v>3769.99</c:v>
                </c:pt>
                <c:pt idx="1">
                  <c:v>3737.83</c:v>
                </c:pt>
                <c:pt idx="2">
                  <c:v>3783.04</c:v>
                </c:pt>
                <c:pt idx="3">
                  <c:v>3811.55</c:v>
                </c:pt>
                <c:pt idx="4">
                  <c:v>3826.69</c:v>
                </c:pt>
                <c:pt idx="7">
                  <c:v>3817.86</c:v>
                </c:pt>
                <c:pt idx="8">
                  <c:v>3810.78</c:v>
                </c:pt>
                <c:pt idx="9">
                  <c:v>3820.96</c:v>
                </c:pt>
                <c:pt idx="10">
                  <c:v>3823.6</c:v>
                </c:pt>
                <c:pt idx="11">
                  <c:v>3788.73</c:v>
                </c:pt>
                <c:pt idx="15">
                  <c:v>3804.53</c:v>
                </c:pt>
                <c:pt idx="16">
                  <c:v>3859.75</c:v>
                </c:pt>
                <c:pt idx="17">
                  <c:v>3861.45</c:v>
                </c:pt>
                <c:pt idx="18">
                  <c:v>3852.31</c:v>
                </c:pt>
                <c:pt idx="21">
                  <c:v>3859.23</c:v>
                </c:pt>
                <c:pt idx="22">
                  <c:v>3870.9</c:v>
                </c:pt>
                <c:pt idx="23">
                  <c:v>3836.83</c:v>
                </c:pt>
                <c:pt idx="24">
                  <c:v>3830.5</c:v>
                </c:pt>
                <c:pt idx="25">
                  <c:v>3778.05</c:v>
                </c:pt>
                <c:pt idx="28">
                  <c:v>3784.32</c:v>
                </c:pt>
                <c:pt idx="29">
                  <c:v>3843.09</c:v>
                </c:pt>
                <c:pt idx="30">
                  <c:v>3847.51</c:v>
                </c:pt>
                <c:pt idx="31">
                  <c:v>3872.42</c:v>
                </c:pt>
                <c:pt idx="32">
                  <c:v>3894.56</c:v>
                </c:pt>
                <c:pt idx="35">
                  <c:v>3915.77</c:v>
                </c:pt>
                <c:pt idx="36">
                  <c:v>3918.35</c:v>
                </c:pt>
                <c:pt idx="37">
                  <c:v>3931.5</c:v>
                </c:pt>
                <c:pt idx="38">
                  <c:v>3925.99</c:v>
                </c:pt>
                <c:pt idx="39">
                  <c:v>3937.23</c:v>
                </c:pt>
                <c:pt idx="43">
                  <c:v>3950.43</c:v>
                </c:pt>
                <c:pt idx="44">
                  <c:v>3933.61</c:v>
                </c:pt>
                <c:pt idx="45">
                  <c:v>3921.98</c:v>
                </c:pt>
                <c:pt idx="46">
                  <c:v>3930.41</c:v>
                </c:pt>
                <c:pt idx="49">
                  <c:v>3902.92</c:v>
                </c:pt>
                <c:pt idx="50">
                  <c:v>3895.98</c:v>
                </c:pt>
                <c:pt idx="51">
                  <c:v>3928.65</c:v>
                </c:pt>
                <c:pt idx="52">
                  <c:v>3925.02</c:v>
                </c:pt>
                <c:pt idx="53">
                  <c:v>3861.08</c:v>
                </c:pt>
                <c:pt idx="56">
                  <c:v>3914.5</c:v>
                </c:pt>
                <c:pt idx="57">
                  <c:v>3906.41</c:v>
                </c:pt>
                <c:pt idx="58">
                  <c:v>3874.47</c:v>
                </c:pt>
                <c:pt idx="59">
                  <c:v>3843.67</c:v>
                </c:pt>
                <c:pt idx="60">
                  <c:v>3851.69</c:v>
                </c:pt>
                <c:pt idx="63">
                  <c:v>3881.06</c:v>
                </c:pt>
                <c:pt idx="64">
                  <c:v>3903.76</c:v>
                </c:pt>
                <c:pt idx="65">
                  <c:v>3917.35</c:v>
                </c:pt>
                <c:pt idx="66">
                  <c:v>3960.27</c:v>
                </c:pt>
                <c:pt idx="67">
                  <c:v>3944.99</c:v>
                </c:pt>
                <c:pt idx="70">
                  <c:v>3970.08</c:v>
                </c:pt>
                <c:pt idx="71">
                  <c:v>3981.04</c:v>
                </c:pt>
                <c:pt idx="72">
                  <c:v>3983.87</c:v>
                </c:pt>
                <c:pt idx="73">
                  <c:v>3969.62</c:v>
                </c:pt>
                <c:pt idx="74">
                  <c:v>3930.12</c:v>
                </c:pt>
                <c:pt idx="77">
                  <c:v>3955.31</c:v>
                </c:pt>
                <c:pt idx="78">
                  <c:v>3949.13</c:v>
                </c:pt>
                <c:pt idx="79">
                  <c:v>3942.08</c:v>
                </c:pt>
                <c:pt idx="80">
                  <c:v>3919.54</c:v>
                </c:pt>
                <c:pt idx="81">
                  <c:v>3978.19</c:v>
                </c:pt>
                <c:pt idx="84">
                  <c:v>3981.83</c:v>
                </c:pt>
                <c:pt idx="85">
                  <c:v>3968.01</c:v>
                </c:pt>
                <c:pt idx="86">
                  <c:v>3994.41</c:v>
                </c:pt>
                <c:pt idx="87">
                  <c:v>4020.63</c:v>
                </c:pt>
                <c:pt idx="91">
                  <c:v>4083.42</c:v>
                </c:pt>
                <c:pt idx="92">
                  <c:v>4086.23</c:v>
                </c:pt>
                <c:pt idx="93">
                  <c:v>4083.13</c:v>
                </c:pt>
                <c:pt idx="94">
                  <c:v>4098.1899999999996</c:v>
                </c:pt>
                <c:pt idx="95">
                  <c:v>4129.4799999999996</c:v>
                </c:pt>
                <c:pt idx="98">
                  <c:v>4131.76</c:v>
                </c:pt>
                <c:pt idx="99">
                  <c:v>4148</c:v>
                </c:pt>
                <c:pt idx="100">
                  <c:v>4151.6899999999996</c:v>
                </c:pt>
                <c:pt idx="101">
                  <c:v>4173.49</c:v>
                </c:pt>
                <c:pt idx="102">
                  <c:v>4191.3100000000004</c:v>
                </c:pt>
                <c:pt idx="105">
                  <c:v>4180.8100000000004</c:v>
                </c:pt>
                <c:pt idx="106">
                  <c:v>4159.18</c:v>
                </c:pt>
                <c:pt idx="107">
                  <c:v>4175.0200000000004</c:v>
                </c:pt>
                <c:pt idx="108">
                  <c:v>4179.57</c:v>
                </c:pt>
                <c:pt idx="109">
                  <c:v>4194.17</c:v>
                </c:pt>
                <c:pt idx="112">
                  <c:v>4194.1899999999996</c:v>
                </c:pt>
                <c:pt idx="113">
                  <c:v>4193.3500000000004</c:v>
                </c:pt>
                <c:pt idx="114">
                  <c:v>4201.53</c:v>
                </c:pt>
                <c:pt idx="115">
                  <c:v>4218.78</c:v>
                </c:pt>
                <c:pt idx="116">
                  <c:v>4198.1000000000004</c:v>
                </c:pt>
                <c:pt idx="118">
                  <c:v>4209.3900000000003</c:v>
                </c:pt>
                <c:pt idx="119">
                  <c:v>4179.04</c:v>
                </c:pt>
                <c:pt idx="120">
                  <c:v>4187.72</c:v>
                </c:pt>
                <c:pt idx="121">
                  <c:v>4202.7</c:v>
                </c:pt>
                <c:pt idx="122">
                  <c:v>4238.04</c:v>
                </c:pt>
                <c:pt idx="125">
                  <c:v>4236.3900000000003</c:v>
                </c:pt>
                <c:pt idx="126">
                  <c:v>4162.04</c:v>
                </c:pt>
                <c:pt idx="127">
                  <c:v>4134.7299999999996</c:v>
                </c:pt>
                <c:pt idx="128">
                  <c:v>4131.58</c:v>
                </c:pt>
                <c:pt idx="129">
                  <c:v>4183.13</c:v>
                </c:pt>
                <c:pt idx="132">
                  <c:v>4171.92</c:v>
                </c:pt>
                <c:pt idx="133">
                  <c:v>4169.1499999999996</c:v>
                </c:pt>
                <c:pt idx="134">
                  <c:v>4116.93</c:v>
                </c:pt>
                <c:pt idx="135">
                  <c:v>4172.8</c:v>
                </c:pt>
                <c:pt idx="136">
                  <c:v>4188.72</c:v>
                </c:pt>
                <c:pt idx="139">
                  <c:v>4209.5200000000004</c:v>
                </c:pt>
                <c:pt idx="140">
                  <c:v>4213.42</c:v>
                </c:pt>
                <c:pt idx="141">
                  <c:v>4202.6099999999997</c:v>
                </c:pt>
                <c:pt idx="142">
                  <c:v>4213.38</c:v>
                </c:pt>
                <c:pt idx="143">
                  <c:v>4218.3599999999997</c:v>
                </c:pt>
                <c:pt idx="147">
                  <c:v>4234.12</c:v>
                </c:pt>
                <c:pt idx="148">
                  <c:v>4217.37</c:v>
                </c:pt>
                <c:pt idx="149">
                  <c:v>4204.3900000000003</c:v>
                </c:pt>
                <c:pt idx="150">
                  <c:v>4233.45</c:v>
                </c:pt>
                <c:pt idx="153">
                  <c:v>4232.34</c:v>
                </c:pt>
                <c:pt idx="154">
                  <c:v>4236.74</c:v>
                </c:pt>
                <c:pt idx="155">
                  <c:v>4237.09</c:v>
                </c:pt>
                <c:pt idx="156">
                  <c:v>4249.74</c:v>
                </c:pt>
                <c:pt idx="157">
                  <c:v>4248.38</c:v>
                </c:pt>
                <c:pt idx="160">
                  <c:v>4255.59</c:v>
                </c:pt>
                <c:pt idx="161">
                  <c:v>4257.16</c:v>
                </c:pt>
                <c:pt idx="162">
                  <c:v>4251.8900000000003</c:v>
                </c:pt>
                <c:pt idx="163">
                  <c:v>4232.29</c:v>
                </c:pt>
                <c:pt idx="164">
                  <c:v>4204.78</c:v>
                </c:pt>
                <c:pt idx="167">
                  <c:v>4226.24</c:v>
                </c:pt>
                <c:pt idx="168">
                  <c:v>4255.84</c:v>
                </c:pt>
                <c:pt idx="169">
                  <c:v>4256.6000000000004</c:v>
                </c:pt>
                <c:pt idx="170">
                  <c:v>4271.28</c:v>
                </c:pt>
                <c:pt idx="171">
                  <c:v>4286.12</c:v>
                </c:pt>
                <c:pt idx="174">
                  <c:v>4292.1400000000003</c:v>
                </c:pt>
                <c:pt idx="175">
                  <c:v>4300.5200000000004</c:v>
                </c:pt>
                <c:pt idx="176">
                  <c:v>4302.43</c:v>
                </c:pt>
                <c:pt idx="177">
                  <c:v>4320.66</c:v>
                </c:pt>
                <c:pt idx="178">
                  <c:v>4355.43</c:v>
                </c:pt>
                <c:pt idx="182">
                  <c:v>4356.46</c:v>
                </c:pt>
                <c:pt idx="183">
                  <c:v>4361.88</c:v>
                </c:pt>
                <c:pt idx="184">
                  <c:v>4330.88</c:v>
                </c:pt>
                <c:pt idx="185">
                  <c:v>4371.6000000000004</c:v>
                </c:pt>
                <c:pt idx="188">
                  <c:v>4386.68</c:v>
                </c:pt>
                <c:pt idx="189">
                  <c:v>4392.37</c:v>
                </c:pt>
                <c:pt idx="190">
                  <c:v>4393.68</c:v>
                </c:pt>
                <c:pt idx="191">
                  <c:v>4369.0200000000004</c:v>
                </c:pt>
                <c:pt idx="192">
                  <c:v>4375.09</c:v>
                </c:pt>
                <c:pt idx="195">
                  <c:v>4296.3999999999996</c:v>
                </c:pt>
                <c:pt idx="196">
                  <c:v>4336.84</c:v>
                </c:pt>
                <c:pt idx="197">
                  <c:v>4359.7</c:v>
                </c:pt>
                <c:pt idx="198">
                  <c:v>4369.87</c:v>
                </c:pt>
                <c:pt idx="199">
                  <c:v>4415.18</c:v>
                </c:pt>
                <c:pt idx="202">
                  <c:v>4422.7299999999996</c:v>
                </c:pt>
                <c:pt idx="203">
                  <c:v>4416.38</c:v>
                </c:pt>
                <c:pt idx="204">
                  <c:v>4415.47</c:v>
                </c:pt>
                <c:pt idx="205">
                  <c:v>4429.97</c:v>
                </c:pt>
                <c:pt idx="206">
                  <c:v>4412.25</c:v>
                </c:pt>
                <c:pt idx="209">
                  <c:v>4422.18</c:v>
                </c:pt>
                <c:pt idx="210">
                  <c:v>4423.79</c:v>
                </c:pt>
                <c:pt idx="211">
                  <c:v>4416.17</c:v>
                </c:pt>
                <c:pt idx="212">
                  <c:v>4429.76</c:v>
                </c:pt>
                <c:pt idx="213">
                  <c:v>4440.82</c:v>
                </c:pt>
                <c:pt idx="216">
                  <c:v>4439.3900000000003</c:v>
                </c:pt>
                <c:pt idx="217">
                  <c:v>4445.21</c:v>
                </c:pt>
                <c:pt idx="218">
                  <c:v>4449.4399999999996</c:v>
                </c:pt>
                <c:pt idx="219">
                  <c:v>4461.7700000000004</c:v>
                </c:pt>
                <c:pt idx="220">
                  <c:v>4468.37</c:v>
                </c:pt>
                <c:pt idx="223">
                  <c:v>4480.26</c:v>
                </c:pt>
                <c:pt idx="224">
                  <c:v>4462.12</c:v>
                </c:pt>
                <c:pt idx="225">
                  <c:v>4454.32</c:v>
                </c:pt>
                <c:pt idx="226">
                  <c:v>4418.6099999999997</c:v>
                </c:pt>
                <c:pt idx="227">
                  <c:v>4444.3500000000004</c:v>
                </c:pt>
                <c:pt idx="230">
                  <c:v>4489.88</c:v>
                </c:pt>
                <c:pt idx="231">
                  <c:v>4492.8100000000004</c:v>
                </c:pt>
                <c:pt idx="232">
                  <c:v>4501.71</c:v>
                </c:pt>
                <c:pt idx="233">
                  <c:v>4495.8999999999996</c:v>
                </c:pt>
                <c:pt idx="234">
                  <c:v>4513.33</c:v>
                </c:pt>
                <c:pt idx="237">
                  <c:v>4537.3599999999997</c:v>
                </c:pt>
                <c:pt idx="238">
                  <c:v>4531.3900000000003</c:v>
                </c:pt>
                <c:pt idx="239">
                  <c:v>4537.1099999999997</c:v>
                </c:pt>
                <c:pt idx="240">
                  <c:v>4545.8500000000004</c:v>
                </c:pt>
                <c:pt idx="241">
                  <c:v>4541.45</c:v>
                </c:pt>
                <c:pt idx="245">
                  <c:v>4535.38</c:v>
                </c:pt>
                <c:pt idx="246">
                  <c:v>4521.79</c:v>
                </c:pt>
                <c:pt idx="247">
                  <c:v>4529.8999999999996</c:v>
                </c:pt>
                <c:pt idx="248">
                  <c:v>4520.47</c:v>
                </c:pt>
                <c:pt idx="251">
                  <c:v>4492.99</c:v>
                </c:pt>
                <c:pt idx="252">
                  <c:v>4485.68</c:v>
                </c:pt>
                <c:pt idx="253">
                  <c:v>4486.87</c:v>
                </c:pt>
                <c:pt idx="254">
                  <c:v>4485.87</c:v>
                </c:pt>
                <c:pt idx="255">
                  <c:v>4471.5200000000004</c:v>
                </c:pt>
                <c:pt idx="258">
                  <c:v>4402.95</c:v>
                </c:pt>
                <c:pt idx="259">
                  <c:v>4394.87</c:v>
                </c:pt>
                <c:pt idx="260">
                  <c:v>4416.75</c:v>
                </c:pt>
                <c:pt idx="261">
                  <c:v>4465.3999999999996</c:v>
                </c:pt>
                <c:pt idx="262">
                  <c:v>4463.12</c:v>
                </c:pt>
                <c:pt idx="265">
                  <c:v>4457.3</c:v>
                </c:pt>
                <c:pt idx="266">
                  <c:v>4419.54</c:v>
                </c:pt>
                <c:pt idx="267">
                  <c:v>4385.57</c:v>
                </c:pt>
                <c:pt idx="268">
                  <c:v>4382.55</c:v>
                </c:pt>
                <c:pt idx="269">
                  <c:v>4375.1899999999996</c:v>
                </c:pt>
                <c:pt idx="272">
                  <c:v>4355.51</c:v>
                </c:pt>
                <c:pt idx="273">
                  <c:v>4369.2299999999996</c:v>
                </c:pt>
                <c:pt idx="274">
                  <c:v>4365.57</c:v>
                </c:pt>
                <c:pt idx="275">
                  <c:v>4429.97</c:v>
                </c:pt>
                <c:pt idx="276">
                  <c:v>4412.0200000000004</c:v>
                </c:pt>
                <c:pt idx="279">
                  <c:v>4415.88</c:v>
                </c:pt>
                <c:pt idx="280">
                  <c:v>4374.8900000000003</c:v>
                </c:pt>
                <c:pt idx="281">
                  <c:v>4372.87</c:v>
                </c:pt>
                <c:pt idx="282">
                  <c:v>4439.7299999999996</c:v>
                </c:pt>
                <c:pt idx="283">
                  <c:v>4475.82</c:v>
                </c:pt>
                <c:pt idx="286">
                  <c:v>4488.75</c:v>
                </c:pt>
                <c:pt idx="287">
                  <c:v>4520.3999999999996</c:v>
                </c:pt>
                <c:pt idx="288">
                  <c:v>4540.87</c:v>
                </c:pt>
                <c:pt idx="289">
                  <c:v>4551.4399999999996</c:v>
                </c:pt>
                <c:pt idx="290">
                  <c:v>4559.67</c:v>
                </c:pt>
                <c:pt idx="293">
                  <c:v>4572.62</c:v>
                </c:pt>
                <c:pt idx="294">
                  <c:v>4598.53</c:v>
                </c:pt>
                <c:pt idx="295">
                  <c:v>4584.57</c:v>
                </c:pt>
                <c:pt idx="296">
                  <c:v>4597.55</c:v>
                </c:pt>
                <c:pt idx="297">
                  <c:v>4608.08</c:v>
                </c:pt>
                <c:pt idx="300">
                  <c:v>4620.34</c:v>
                </c:pt>
                <c:pt idx="301">
                  <c:v>4635.1499999999996</c:v>
                </c:pt>
                <c:pt idx="302">
                  <c:v>4663.46</c:v>
                </c:pt>
                <c:pt idx="303">
                  <c:v>4683</c:v>
                </c:pt>
                <c:pt idx="304">
                  <c:v>4718.5</c:v>
                </c:pt>
                <c:pt idx="307">
                  <c:v>4714.92</c:v>
                </c:pt>
                <c:pt idx="308">
                  <c:v>4708.53</c:v>
                </c:pt>
                <c:pt idx="309">
                  <c:v>4684.8500000000004</c:v>
                </c:pt>
                <c:pt idx="310">
                  <c:v>4664.55</c:v>
                </c:pt>
                <c:pt idx="311">
                  <c:v>4688.47</c:v>
                </c:pt>
                <c:pt idx="314">
                  <c:v>4697.42</c:v>
                </c:pt>
                <c:pt idx="315">
                  <c:v>4714.95</c:v>
                </c:pt>
                <c:pt idx="316">
                  <c:v>4701.5</c:v>
                </c:pt>
                <c:pt idx="317">
                  <c:v>4708.8</c:v>
                </c:pt>
                <c:pt idx="318">
                  <c:v>4717.75</c:v>
                </c:pt>
                <c:pt idx="321">
                  <c:v>4743.83</c:v>
                </c:pt>
                <c:pt idx="322">
                  <c:v>4699.3900000000003</c:v>
                </c:pt>
                <c:pt idx="323">
                  <c:v>4702.87</c:v>
                </c:pt>
                <c:pt idx="325">
                  <c:v>4664.63</c:v>
                </c:pt>
                <c:pt idx="328">
                  <c:v>4672.95</c:v>
                </c:pt>
                <c:pt idx="329">
                  <c:v>4646.0200000000004</c:v>
                </c:pt>
                <c:pt idx="330">
                  <c:v>4652.9399999999996</c:v>
                </c:pt>
                <c:pt idx="331">
                  <c:v>4595.46</c:v>
                </c:pt>
                <c:pt idx="332">
                  <c:v>4608.03</c:v>
                </c:pt>
                <c:pt idx="335">
                  <c:v>4612.6000000000004</c:v>
                </c:pt>
                <c:pt idx="336">
                  <c:v>4694.04</c:v>
                </c:pt>
                <c:pt idx="337">
                  <c:v>4705.0600000000004</c:v>
                </c:pt>
                <c:pt idx="338">
                  <c:v>4695.26</c:v>
                </c:pt>
                <c:pt idx="339">
                  <c:v>4713.57</c:v>
                </c:pt>
                <c:pt idx="342">
                  <c:v>4710.3</c:v>
                </c:pt>
                <c:pt idx="343">
                  <c:v>4660.47</c:v>
                </c:pt>
                <c:pt idx="344">
                  <c:v>4712.6000000000004</c:v>
                </c:pt>
                <c:pt idx="345">
                  <c:v>4731.99</c:v>
                </c:pt>
                <c:pt idx="346">
                  <c:v>4666.7</c:v>
                </c:pt>
                <c:pt idx="349">
                  <c:v>4587.8999999999996</c:v>
                </c:pt>
                <c:pt idx="350">
                  <c:v>4651.1400000000003</c:v>
                </c:pt>
                <c:pt idx="351">
                  <c:v>4697.67</c:v>
                </c:pt>
                <c:pt idx="352">
                  <c:v>4740.74</c:v>
                </c:pt>
                <c:pt idx="356">
                  <c:v>4791.49</c:v>
                </c:pt>
                <c:pt idx="357">
                  <c:v>4807.0200000000004</c:v>
                </c:pt>
                <c:pt idx="358">
                  <c:v>4804.0600000000004</c:v>
                </c:pt>
                <c:pt idx="359">
                  <c:v>4808.93</c:v>
                </c:pt>
                <c:pt idx="360">
                  <c:v>4786.83</c:v>
                </c:pt>
              </c:numCache>
            </c:numRef>
          </c:val>
          <c:smooth val="0"/>
          <c:extLst>
            <c:ext xmlns:c16="http://schemas.microsoft.com/office/drawing/2014/chart" uri="{C3380CC4-5D6E-409C-BE32-E72D297353CC}">
              <c16:uniqueId val="{00000001-954A-4D21-BB18-45B5D6B94F0E}"/>
            </c:ext>
          </c:extLst>
        </c:ser>
        <c:dLbls>
          <c:showLegendKey val="0"/>
          <c:showVal val="0"/>
          <c:showCatName val="0"/>
          <c:showSerName val="0"/>
          <c:showPercent val="0"/>
          <c:showBubbleSize val="0"/>
        </c:dLbls>
        <c:smooth val="0"/>
        <c:axId val="1791164527"/>
        <c:axId val="1791165967"/>
      </c:lineChart>
      <c:catAx>
        <c:axId val="1791164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65967"/>
        <c:crosses val="autoZero"/>
        <c:auto val="1"/>
        <c:lblAlgn val="ctr"/>
        <c:lblOffset val="100"/>
        <c:noMultiLvlLbl val="0"/>
      </c:catAx>
      <c:valAx>
        <c:axId val="1791165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Maximum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6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138430</xdr:colOff>
      <xdr:row>0</xdr:row>
      <xdr:rowOff>26670</xdr:rowOff>
    </xdr:from>
    <xdr:to>
      <xdr:col>10</xdr:col>
      <xdr:colOff>687070</xdr:colOff>
      <xdr:row>13</xdr:row>
      <xdr:rowOff>187960</xdr:rowOff>
    </xdr:to>
    <xdr:graphicFrame macro="">
      <xdr:nvGraphicFramePr>
        <xdr:cNvPr id="2" name="Chart 1">
          <a:extLst>
            <a:ext uri="{FF2B5EF4-FFF2-40B4-BE49-F238E27FC236}">
              <a16:creationId xmlns:a16="http://schemas.microsoft.com/office/drawing/2014/main" id="{B3A9A25D-1DEC-1522-7DC9-0638DCC91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2</xdr:row>
      <xdr:rowOff>24130</xdr:rowOff>
    </xdr:from>
    <xdr:to>
      <xdr:col>10</xdr:col>
      <xdr:colOff>288290</xdr:colOff>
      <xdr:row>15</xdr:row>
      <xdr:rowOff>185420</xdr:rowOff>
    </xdr:to>
    <xdr:graphicFrame macro="">
      <xdr:nvGraphicFramePr>
        <xdr:cNvPr id="3" name="Chart 2">
          <a:extLst>
            <a:ext uri="{FF2B5EF4-FFF2-40B4-BE49-F238E27FC236}">
              <a16:creationId xmlns:a16="http://schemas.microsoft.com/office/drawing/2014/main" id="{82263A6E-27BB-C28E-2810-461CFFE13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8890</xdr:colOff>
      <xdr:row>15</xdr:row>
      <xdr:rowOff>5080</xdr:rowOff>
    </xdr:from>
    <xdr:to>
      <xdr:col>11</xdr:col>
      <xdr:colOff>762000</xdr:colOff>
      <xdr:row>29</xdr:row>
      <xdr:rowOff>6350</xdr:rowOff>
    </xdr:to>
    <xdr:graphicFrame macro="">
      <xdr:nvGraphicFramePr>
        <xdr:cNvPr id="3" name="Chart 2">
          <a:extLst>
            <a:ext uri="{FF2B5EF4-FFF2-40B4-BE49-F238E27FC236}">
              <a16:creationId xmlns:a16="http://schemas.microsoft.com/office/drawing/2014/main" id="{5052C141-0194-FD09-7E22-D80CDE34F6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xwell Johnson" refreshedDate="45605.903529745374" createdVersion="8" refreshedVersion="8" minRefreshableVersion="3" recordCount="614" xr:uid="{165B36B3-454D-4150-A681-04BFC89D4A08}">
  <cacheSource type="worksheet">
    <worksheetSource name="Table5"/>
  </cacheSource>
  <cacheFields count="10">
    <cacheField name="Date" numFmtId="14">
      <sharedItems containsSemiMixedTypes="0" containsNonDate="0" containsDate="1" containsString="0" minDate="2021-01-04T00:00:00" maxDate="2022-01-01T00:00:00" count="362">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9"/>
    </cacheField>
    <cacheField name="Month" numFmtId="0">
      <sharedItems count="12">
        <s v="Jan"/>
        <s v="Feb"/>
        <s v="Mar"/>
        <s v="Apr"/>
        <s v="May"/>
        <s v="Jun"/>
        <s v="Jul"/>
        <s v="Aug"/>
        <s v="Sep"/>
        <s v="Oct"/>
        <s v="Nov"/>
        <s v="Dec"/>
      </sharedItems>
    </cacheField>
    <cacheField name="Symbol" numFmtId="0">
      <sharedItems count="2">
        <s v="SP500"/>
        <s v="BTCUSD"/>
      </sharedItems>
    </cacheField>
    <cacheField name="Open" numFmtId="2">
      <sharedItems containsSemiMixedTypes="0" containsString="0" containsNumber="1" minValue="3698.02" maxValue="68525.75"/>
    </cacheField>
    <cacheField name="High" numFmtId="2">
      <sharedItems containsString="0" containsBlank="1" containsNumber="1" minValue="3737.83" maxValue="300000" count="612">
        <n v="3769.99"/>
        <n v="33669"/>
        <n v="3737.83"/>
        <n v="34536.29"/>
        <n v="3783.04"/>
        <n v="37824.480000000003"/>
        <n v="3811.55"/>
        <n v="40396"/>
        <n v="3826.69"/>
        <n v="41999.99"/>
        <n v="41470.21"/>
        <n v="41196.620000000003"/>
        <n v="3817.86"/>
        <n v="36323.25"/>
        <n v="3810.78"/>
        <n v="36651.339999999997"/>
        <n v="3820.96"/>
        <n v="38188.33"/>
        <n v="3823.6"/>
        <n v="40112.79"/>
        <n v="3788.73"/>
        <n v="38849.96"/>
        <n v="37949.71"/>
        <n v="36840.11"/>
        <n v="37469.21"/>
        <n v="3804.53"/>
        <n v="37934.199999999997"/>
        <n v="3859.75"/>
        <n v="35964.949999999997"/>
        <n v="3861.45"/>
        <n v="35000"/>
        <n v="3852.31"/>
        <n v="33880"/>
        <n v="33479.49"/>
        <n v="33672.18"/>
        <n v="3859.23"/>
        <n v="34885.56"/>
        <n v="3870.9"/>
        <n v="32951"/>
        <n v="3836.83"/>
        <n v="32059.73"/>
        <n v="3830.5"/>
        <n v="34671.769999999997"/>
        <n v="3778.05"/>
        <n v="38665.71"/>
        <n v="34805.65"/>
        <n v="34205"/>
        <n v="3784.32"/>
        <n v="34700"/>
        <n v="3843.09"/>
        <n v="36545.050000000003"/>
        <n v="3847.51"/>
        <n v="38375"/>
        <n v="3872.42"/>
        <n v="38785.99"/>
        <n v="3894.56"/>
        <n v="39700"/>
        <n v="41000"/>
        <n v="39748.959999999999"/>
        <n v="3915.77"/>
        <n v="47519.31"/>
        <n v="3918.35"/>
        <n v="48201.23"/>
        <n v="3931.5"/>
        <n v="47367.17"/>
        <n v="3925.99"/>
        <n v="48975"/>
        <n v="3937.23"/>
        <n v="48246.6"/>
        <n v="48027.3"/>
        <n v="49700"/>
        <n v="49600"/>
        <n v="3950.43"/>
        <n v="50602.34"/>
        <n v="3933.61"/>
        <n v="52668.45"/>
        <n v="3921.98"/>
        <n v="52344"/>
        <n v="3930.41"/>
        <n v="56605.599999999999"/>
        <n v="57500"/>
        <n v="58481.599999999999"/>
        <n v="3902.92"/>
        <n v="56651.47"/>
        <n v="3895.98"/>
        <n v="52294.87"/>
        <n v="3928.65"/>
        <n v="51442.01"/>
        <n v="3925.02"/>
        <n v="52074"/>
        <n v="3861.08"/>
        <n v="48472.08"/>
        <n v="48380.14"/>
        <n v="46920"/>
        <n v="3914.5"/>
        <m/>
        <n v="3906.41"/>
        <n v="49757.22"/>
        <n v="3874.47"/>
        <n v="52737.2"/>
        <n v="3843.67"/>
        <n v="50754.39"/>
        <n v="3851.69"/>
        <n v="49455.61"/>
        <n v="49915.73"/>
        <n v="51832.15"/>
        <n v="3881.06"/>
        <n v="54126"/>
        <n v="3903.76"/>
        <n v="55847.68"/>
        <n v="3917.35"/>
        <n v="57400"/>
        <n v="3960.27"/>
        <n v="58120"/>
        <n v="3944.99"/>
        <n v="57959.22"/>
        <n v="61785"/>
        <n v="61500.82"/>
        <n v="3970.08"/>
        <n v="60561.59"/>
        <n v="3981.04"/>
        <n v="57185.78"/>
        <n v="3983.87"/>
        <n v="59567.59"/>
        <n v="3969.62"/>
        <n v="60099.99"/>
        <n v="3930.12"/>
        <n v="59448.39"/>
        <n v="59880"/>
        <n v="58164.58"/>
        <n v="3955.31"/>
        <n v="58445.36"/>
        <n v="3949.13"/>
        <n v="55903.62"/>
        <n v="3942.08"/>
        <n v="57245"/>
        <n v="3919.54"/>
        <n v="53234.52"/>
        <n v="3978.19"/>
        <n v="55627.21"/>
        <n v="56624.33"/>
        <n v="56576.23"/>
        <n v="3981.83"/>
        <n v="58430.77"/>
        <n v="3968.01"/>
        <n v="59385"/>
        <n v="3994.41"/>
        <n v="59800"/>
        <n v="4020.63"/>
        <n v="60100"/>
        <n v="59950"/>
        <n v="59851.519999999997"/>
        <n v="58500.94"/>
        <n v="4083.42"/>
        <n v="59468.95"/>
        <n v="4086.23"/>
        <n v="59028.19"/>
        <n v="4083.13"/>
        <n v="58675.79"/>
        <n v="4098.1899999999996"/>
        <n v="58400"/>
        <n v="4129.4799999999996"/>
        <n v="59170"/>
        <n v="61180"/>
        <n v="60416.42"/>
        <n v="4131.76"/>
        <n v="61197.09"/>
        <n v="4148"/>
        <n v="63880"/>
        <n v="4151.6899999999996"/>
        <n v="64900"/>
        <n v="4173.49"/>
        <n v="63855.12"/>
        <n v="4191.3100000000004"/>
        <n v="62998.68"/>
        <n v="62545.78"/>
        <n v="57404.04"/>
        <n v="4180.8100000000004"/>
        <n v="57624.66"/>
        <n v="4159.18"/>
        <n v="57145.34"/>
        <n v="4175.0200000000004"/>
        <n v="56373"/>
        <n v="4179.57"/>
        <n v="55499.99"/>
        <n v="4194.17"/>
        <n v="51380.03"/>
        <n v="51150.01"/>
        <n v="52567.77"/>
        <n v="4194.1899999999996"/>
        <n v="54419.57"/>
        <n v="4193.3500000000004"/>
        <n v="55800"/>
        <n v="4201.53"/>
        <n v="56474.720000000001"/>
        <n v="4218.78"/>
        <n v="54755.360000000001"/>
        <n v="4198.1000000000004"/>
        <n v="58553.71"/>
        <n v="300000"/>
        <n v="58293.35"/>
        <n v="4209.3900000000003"/>
        <n v="58988.52"/>
        <n v="4179.04"/>
        <n v="56659.5"/>
        <n v="4187.72"/>
        <n v="57974.07"/>
        <n v="4202.7"/>
        <n v="58465.93"/>
        <n v="4238.04"/>
        <n v="58750"/>
        <n v="59560"/>
        <n v="59481.34"/>
        <n v="4236.3900000000003"/>
        <n v="59584.99"/>
        <n v="4162.04"/>
        <n v="57898"/>
        <n v="4134.7299999999996"/>
        <n v="57998.26"/>
        <n v="4131.58"/>
        <n v="51389.95"/>
        <n v="4183.13"/>
        <n v="51575.16"/>
        <n v="49900"/>
        <n v="49790"/>
        <n v="4171.92"/>
        <n v="45833.48"/>
        <n v="4169.1499999999996"/>
        <n v="45860.17"/>
        <n v="4116.93"/>
        <n v="40867.4"/>
        <n v="4172.8"/>
        <n v="42625.43"/>
        <n v="4188.72"/>
        <n v="41796.74"/>
        <n v="38861.15"/>
        <n v="37484.18"/>
        <n v="4209.5200000000004"/>
        <n v="39953.65"/>
        <n v="4213.42"/>
        <n v="39760.959999999999"/>
        <n v="4202.6099999999997"/>
        <n v="40861.199999999997"/>
        <n v="4213.38"/>
        <n v="40432.400000000001"/>
        <n v="4218.3599999999997"/>
        <n v="38271.589999999997"/>
        <n v="37320"/>
        <n v="36523.24"/>
        <n v="37912.870000000003"/>
        <n v="4234.12"/>
        <n v="37448.019999999997"/>
        <n v="4217.37"/>
        <n v="38256.400000000001"/>
        <n v="4204.3900000000003"/>
        <n v="39487.910000000003"/>
        <n v="4233.45"/>
        <n v="37963.61"/>
        <n v="37918.57"/>
        <n v="36812.089999999997"/>
        <n v="4232.34"/>
        <n v="36798.03"/>
        <n v="4236.74"/>
        <n v="33841.46"/>
        <n v="4237.09"/>
        <n v="37676.6"/>
        <n v="4249.74"/>
        <n v="38437.019999999997"/>
        <n v="4248.38"/>
        <n v="37690"/>
        <n v="36222.800000000003"/>
        <n v="39816.720000000001"/>
        <n v="4255.59"/>
        <n v="41060.769999999997"/>
        <n v="4257.16"/>
        <n v="41380.019999999997"/>
        <n v="4251.8900000000003"/>
        <n v="40490.019999999997"/>
        <n v="4232.29"/>
        <n v="39575.03"/>
        <n v="4204.78"/>
        <n v="38129.089999999997"/>
        <n v="36464.629999999997"/>
        <n v="36128.129999999997"/>
        <n v="4226.24"/>
        <n v="34702.68"/>
        <n v="4255.84"/>
        <n v="34392.050000000003"/>
        <n v="4256.6000000000004"/>
        <n v="34851.199999999997"/>
        <n v="4271.28"/>
        <n v="35274.9"/>
        <n v="4286.12"/>
        <n v="35100"/>
        <n v="33209.589999999997"/>
        <n v="34983.42"/>
        <n v="4292.1400000000003"/>
        <n v="35286.03"/>
        <n v="4300.5200000000004"/>
        <n v="36661.800000000003"/>
        <n v="4302.43"/>
        <n v="35333.25"/>
        <n v="4320.66"/>
        <n v="34475.550000000003"/>
        <n v="4355.43"/>
        <n v="33926.449999999997"/>
        <n v="34942.559999999998"/>
        <n v="35985.71"/>
        <n v="34559.72"/>
        <n v="4356.46"/>
        <n v="35114.32"/>
        <n v="4361.88"/>
        <n v="35098.28"/>
        <n v="4330.88"/>
        <n v="33493.24"/>
        <n v="4371.6000000000004"/>
        <n v="34262.53"/>
        <n v="34195.26"/>
        <n v="34602"/>
        <n v="4386.68"/>
        <n v="34670.21"/>
        <n v="4392.37"/>
        <n v="33334.71"/>
        <n v="4393.68"/>
        <n v="33189.99"/>
        <n v="4369.0200000000004"/>
        <n v="32691.72"/>
        <n v="4375.09"/>
        <n v="32252.21"/>
        <n v="32437.07"/>
        <n v="32200.55"/>
        <n v="4296.3999999999996"/>
        <n v="31890.59"/>
        <n v="4336.84"/>
        <n v="30005.72"/>
        <n v="4359.7"/>
        <n v="32950"/>
        <n v="4369.87"/>
        <n v="32806.46"/>
        <n v="4415.18"/>
        <n v="33800"/>
        <n v="34525.5"/>
        <n v="39782.93"/>
        <n v="4422.7299999999996"/>
        <n v="40572.449999999997"/>
        <n v="4416.38"/>
        <n v="40366.57"/>
        <n v="4415.47"/>
        <n v="40928.46"/>
        <n v="4429.97"/>
        <n v="40639.14"/>
        <n v="4412.25"/>
        <n v="42400"/>
        <n v="42600"/>
        <n v="42475.28"/>
        <n v="4422.18"/>
        <n v="40446.58"/>
        <n v="4423.79"/>
        <n v="38824.81"/>
        <n v="4416.17"/>
        <n v="39973.96"/>
        <n v="4429.76"/>
        <n v="41431.18"/>
        <n v="4440.82"/>
        <n v="43792.42"/>
        <n v="44837.59"/>
        <n v="45386.81"/>
        <n v="4439.3900000000003"/>
        <n v="46729.86"/>
        <n v="4445.21"/>
        <n v="46183.47"/>
        <n v="4449.4399999999996"/>
        <n v="46775"/>
        <n v="4461.7700000000004"/>
        <n v="46023.08"/>
        <n v="4468.37"/>
        <n v="47900"/>
        <n v="48181.51"/>
        <n v="48044.25"/>
        <n v="4480.26"/>
        <n v="47744.5"/>
        <n v="4462.12"/>
        <n v="47162.94"/>
        <n v="4454.32"/>
        <n v="46031"/>
        <n v="4418.6099999999997"/>
        <n v="47424.13"/>
        <n v="4444.3500000000004"/>
        <n v="49400"/>
        <n v="49812.54"/>
        <n v="50540.19"/>
        <n v="4489.88"/>
        <n v="50517.99"/>
        <n v="4492.8100000000004"/>
        <n v="49867.71"/>
        <n v="4501.71"/>
        <n v="49365.42"/>
        <n v="4495.8999999999996"/>
        <n v="48053.14"/>
        <n v="4513.33"/>
        <n v="49313.26"/>
        <n v="49650"/>
        <n v="49408.07"/>
        <n v="4537.3599999999997"/>
        <n v="48735.71"/>
        <n v="4531.3900000000003"/>
        <n v="48261.59"/>
        <n v="4537.1099999999997"/>
        <n v="49935.09"/>
        <n v="4545.8500000000004"/>
        <n v="50412"/>
        <n v="4541.45"/>
        <n v="51046.11"/>
        <n v="50545.41"/>
        <n v="51962.68"/>
        <n v="52938.78"/>
        <n v="4535.38"/>
        <n v="52744.480000000003"/>
        <n v="4521.79"/>
        <n v="46885.38"/>
        <n v="4529.8999999999996"/>
        <n v="47396.38"/>
        <n v="4520.47"/>
        <n v="46812.87"/>
        <n v="46001.33"/>
        <n v="46504.62"/>
        <n v="4492.99"/>
        <n v="46897"/>
        <n v="4485.68"/>
        <n v="47498.54"/>
        <n v="4486.87"/>
        <n v="48455.16"/>
        <n v="4485.87"/>
        <n v="48500"/>
        <n v="4471.5200000000004"/>
        <n v="48165.96"/>
        <n v="48808.97"/>
        <n v="48333.32"/>
        <n v="4402.95"/>
        <n v="45837.9"/>
        <n v="4394.87"/>
        <n v="43655.53"/>
        <n v="4416.75"/>
        <n v="44231.92"/>
        <n v="4465.3999999999996"/>
        <n v="45062.97"/>
        <n v="4463.12"/>
        <n v="45157.81"/>
        <n v="42985.06"/>
        <n v="44350"/>
        <n v="4457.3"/>
        <n v="44250.76"/>
        <n v="4419.54"/>
        <n v="42771.12"/>
        <n v="4385.57"/>
        <n v="43726.63"/>
        <n v="4382.55"/>
        <n v="44097.7"/>
        <n v="4375.1899999999996"/>
        <n v="48495.68"/>
        <n v="48346.7"/>
        <n v="49259.3"/>
        <n v="4355.51"/>
        <n v="49789.33"/>
        <n v="4369.2299999999996"/>
        <n v="51927.83"/>
        <n v="4365.57"/>
        <n v="55231.53"/>
        <n v="4412.0200000000004"/>
        <n v="56150.58"/>
        <n v="55486.87"/>
        <n v="56759.01"/>
        <n v="4415.88"/>
        <n v="58000"/>
        <n v="4374.8900000000003"/>
        <n v="57688.88"/>
        <n v="4372.87"/>
        <n v="58500.02"/>
        <n v="4439.7299999999996"/>
        <n v="59450"/>
        <n v="4475.82"/>
        <n v="62898"/>
        <n v="62366.080000000002"/>
        <n v="62552.73"/>
        <n v="4488.75"/>
        <n v="62973.38"/>
        <n v="4520.3999999999996"/>
        <n v="64498.12"/>
        <n v="4540.87"/>
        <n v="66994.720000000001"/>
        <n v="4551.4399999999996"/>
        <n v="66643.14"/>
        <n v="4559.67"/>
        <n v="63745.62"/>
        <n v="61743.51"/>
        <n v="62223.14"/>
        <n v="4572.62"/>
        <n v="63703.3"/>
        <n v="4598.53"/>
        <n v="63102.8"/>
        <n v="4584.57"/>
        <n v="61500"/>
        <n v="4597.55"/>
        <n v="62508.87"/>
        <n v="4608.08"/>
        <n v="62978"/>
        <n v="62487.97"/>
        <n v="61768"/>
        <n v="4620.34"/>
        <n v="62490"/>
        <n v="4635.1499999999996"/>
        <n v="64319"/>
        <n v="4663.46"/>
        <n v="63547.54"/>
        <n v="4683"/>
        <n v="62858.83"/>
        <n v="4718.5"/>
        <n v="64000"/>
        <n v="62338.16"/>
        <n v="65680"/>
        <n v="4714.92"/>
        <n v="68534.11"/>
        <n v="4708.53"/>
        <n v="68529.52"/>
        <n v="4684.8500000000004"/>
        <n v="69000"/>
        <n v="4664.55"/>
        <n v="65587"/>
        <n v="4688.47"/>
        <n v="65071.49"/>
        <n v="65338.87"/>
        <n v="66200"/>
        <n v="4697.42"/>
        <n v="66340.740000000005"/>
        <n v="4714.95"/>
        <n v="61558.53"/>
        <n v="4701.5"/>
        <n v="60976.25"/>
        <n v="4708.8"/>
        <n v="60106.3"/>
        <n v="4717.75"/>
        <n v="59042"/>
        <n v="59886.11"/>
        <n v="60061.89"/>
        <n v="4743.83"/>
        <n v="59581.52"/>
        <n v="4699.3900000000003"/>
        <n v="57882.26"/>
        <n v="4702.87"/>
        <n v="58276.58"/>
        <n v="59476.65"/>
        <n v="4664.63"/>
        <n v="58043.76"/>
        <n v="55320.800000000003"/>
        <n v="58265.2"/>
        <n v="4672.95"/>
        <n v="58903.31"/>
        <n v="4646.0200000000004"/>
        <n v="59226.98"/>
        <n v="4652.9399999999996"/>
        <n v="59105.91"/>
        <n v="4595.46"/>
        <n v="57277.919999999998"/>
        <n v="4608.03"/>
        <n v="57673.58"/>
        <n v="52644.42"/>
        <n v="49786.95"/>
        <n v="4612.6000000000004"/>
        <n v="51481.04"/>
        <n v="4694.04"/>
        <n v="51982.66"/>
        <n v="4705.0600000000004"/>
        <n v="51269.82"/>
        <n v="4695.26"/>
        <n v="50362.35"/>
        <n v="4713.57"/>
        <n v="49243"/>
        <n v="49699.99"/>
        <n v="50808.480000000003"/>
        <n v="4710.3"/>
        <n v="49348.69"/>
        <n v="4660.47"/>
        <n v="48784.28"/>
        <n v="4712.6000000000004"/>
        <n v="49500"/>
        <n v="4731.99"/>
        <n v="49466.29"/>
        <n v="4666.7"/>
        <n v="48194.13"/>
        <n v="47980.93"/>
        <n v="48306.22"/>
        <n v="4587.8999999999996"/>
        <n v="48082.61"/>
        <n v="4651.1400000000003"/>
        <n v="49598.11"/>
        <n v="4697.67"/>
        <n v="49548.86"/>
        <n v="4740.74"/>
        <n v="51533.71"/>
        <n v="51866.86"/>
        <n v="51156.95"/>
        <n v="51294.26"/>
        <n v="4791.49"/>
        <n v="52104.93"/>
        <n v="4807.0200000000004"/>
        <n v="49834.68"/>
        <n v="4804.0600000000004"/>
        <n v="48075.97"/>
        <n v="4808.93"/>
        <n v="47949.3"/>
        <n v="4786.83"/>
        <n v="48578.35"/>
      </sharedItems>
    </cacheField>
    <cacheField name="Low" numFmtId="2">
      <sharedItems containsSemiMixedTypes="0" containsString="0" containsNumber="1" minValue="3662.71" maxValue="66262.48"/>
    </cacheField>
    <cacheField name="Close" numFmtId="2">
      <sharedItems containsSemiMixedTypes="0" containsString="0" containsNumber="1" minValue="3700.65" maxValue="68525.75"/>
    </cacheField>
    <cacheField name="Volume" numFmtId="2">
      <sharedItems containsSemiMixedTypes="0" containsString="0" containsNumber="1" minValue="288.3" maxValue="9878040000"/>
    </cacheField>
    <cacheField name="Days (Date)" numFmtId="0" databaseField="0">
      <fieldGroup base="0">
        <rangePr groupBy="days" startDate="2021-01-04T00:00:00" endDate="2022-01-01T00:00:00"/>
        <groupItems count="368">
          <s v="&lt;1/4/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2"/>
        </groupItems>
      </fieldGroup>
    </cacheField>
    <cacheField name="Months (Date)" numFmtId="0" databaseField="0">
      <fieldGroup base="0">
        <rangePr groupBy="months" startDate="2021-01-04T00:00:00" endDate="2022-01-01T00:00:00"/>
        <groupItems count="14">
          <s v="&lt;1/4/2021"/>
          <s v="Jan"/>
          <s v="Feb"/>
          <s v="Mar"/>
          <s v="Apr"/>
          <s v="May"/>
          <s v="Jun"/>
          <s v="Jul"/>
          <s v="Aug"/>
          <s v="Sep"/>
          <s v="Oct"/>
          <s v="Nov"/>
          <s v="Dec"/>
          <s v="&gt;1/1/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x v="0"/>
    <x v="0"/>
    <x v="0"/>
    <n v="3764.61"/>
    <x v="0"/>
    <n v="3662.71"/>
    <n v="3700.65"/>
    <n v="5006680000"/>
  </r>
  <r>
    <x v="0"/>
    <x v="0"/>
    <x v="1"/>
    <n v="33617.300000000003"/>
    <x v="1"/>
    <n v="27632.34"/>
    <n v="31203.46"/>
    <n v="4603.92"/>
  </r>
  <r>
    <x v="1"/>
    <x v="0"/>
    <x v="0"/>
    <n v="3698.02"/>
    <x v="2"/>
    <n v="3695.07"/>
    <n v="3726.86"/>
    <n v="4582620000"/>
  </r>
  <r>
    <x v="1"/>
    <x v="0"/>
    <x v="1"/>
    <n v="31203.46"/>
    <x v="3"/>
    <n v="29914.5"/>
    <n v="34228.19"/>
    <n v="3056.56"/>
  </r>
  <r>
    <x v="2"/>
    <x v="0"/>
    <x v="0"/>
    <n v="3712.2"/>
    <x v="4"/>
    <n v="3705.34"/>
    <n v="3748.14"/>
    <n v="6049970000"/>
  </r>
  <r>
    <x v="2"/>
    <x v="0"/>
    <x v="1"/>
    <n v="34228.19"/>
    <x v="5"/>
    <n v="33685.82"/>
    <n v="37613.11"/>
    <n v="4925"/>
  </r>
  <r>
    <x v="3"/>
    <x v="0"/>
    <x v="0"/>
    <n v="3764.71"/>
    <x v="6"/>
    <n v="3764.71"/>
    <n v="3803.79"/>
    <n v="5080870000"/>
  </r>
  <r>
    <x v="3"/>
    <x v="0"/>
    <x v="1"/>
    <n v="37613.11"/>
    <x v="7"/>
    <n v="36129.050000000003"/>
    <n v="38474.78"/>
    <n v="5743.52"/>
  </r>
  <r>
    <x v="4"/>
    <x v="0"/>
    <x v="0"/>
    <n v="3815.05"/>
    <x v="8"/>
    <n v="3783.6"/>
    <n v="3824.68"/>
    <n v="4764180000"/>
  </r>
  <r>
    <x v="4"/>
    <x v="0"/>
    <x v="1"/>
    <n v="38474.78"/>
    <x v="9"/>
    <n v="37574.79"/>
    <n v="40279.03"/>
    <n v="5661.85"/>
  </r>
  <r>
    <x v="5"/>
    <x v="0"/>
    <x v="1"/>
    <n v="40279.03"/>
    <x v="10"/>
    <n v="38768.82"/>
    <n v="40490.5"/>
    <n v="2678.95"/>
  </r>
  <r>
    <x v="6"/>
    <x v="0"/>
    <x v="1"/>
    <n v="40490.5"/>
    <x v="11"/>
    <n v="33100"/>
    <n v="35435.129999999997"/>
    <n v="5913.67"/>
  </r>
  <r>
    <x v="7"/>
    <x v="0"/>
    <x v="0"/>
    <n v="3803.14"/>
    <x v="12"/>
    <n v="3789.02"/>
    <n v="3799.61"/>
    <n v="4450500000"/>
  </r>
  <r>
    <x v="7"/>
    <x v="0"/>
    <x v="1"/>
    <n v="35435.129999999997"/>
    <x v="13"/>
    <n v="30250"/>
    <n v="35000"/>
    <n v="12556.01"/>
  </r>
  <r>
    <x v="8"/>
    <x v="0"/>
    <x v="0"/>
    <n v="3801.62"/>
    <x v="14"/>
    <n v="3776.51"/>
    <n v="3801.19"/>
    <n v="4977210000"/>
  </r>
  <r>
    <x v="8"/>
    <x v="0"/>
    <x v="1"/>
    <n v="35000"/>
    <x v="15"/>
    <n v="32178.29"/>
    <n v="33804.230000000003"/>
    <n v="5245.77"/>
  </r>
  <r>
    <x v="9"/>
    <x v="0"/>
    <x v="0"/>
    <n v="3802.23"/>
    <x v="16"/>
    <n v="3791.5"/>
    <n v="3809.84"/>
    <n v="4590420000"/>
  </r>
  <r>
    <x v="9"/>
    <x v="0"/>
    <x v="1"/>
    <n v="33804.230000000003"/>
    <x v="17"/>
    <n v="32800"/>
    <n v="37040.699999999997"/>
    <n v="4049.91"/>
  </r>
  <r>
    <x v="10"/>
    <x v="0"/>
    <x v="0"/>
    <n v="3814.98"/>
    <x v="18"/>
    <n v="3792.86"/>
    <n v="3795.54"/>
    <n v="5180140000"/>
  </r>
  <r>
    <x v="10"/>
    <x v="0"/>
    <x v="1"/>
    <n v="37040.699999999997"/>
    <x v="19"/>
    <n v="36751.4"/>
    <n v="38706.519999999997"/>
    <n v="2686.51"/>
  </r>
  <r>
    <x v="11"/>
    <x v="0"/>
    <x v="0"/>
    <n v="3788.73"/>
    <x v="20"/>
    <n v="3749.62"/>
    <n v="3768.25"/>
    <n v="5353060000"/>
  </r>
  <r>
    <x v="11"/>
    <x v="0"/>
    <x v="1"/>
    <n v="38706.519999999997"/>
    <x v="21"/>
    <n v="34353.629999999997"/>
    <n v="36549.31"/>
    <n v="4503.99"/>
  </r>
  <r>
    <x v="12"/>
    <x v="0"/>
    <x v="1"/>
    <n v="36549.31"/>
    <x v="22"/>
    <n v="35400.01"/>
    <n v="36215.22"/>
    <n v="1855.53"/>
  </r>
  <r>
    <x v="13"/>
    <x v="0"/>
    <x v="1"/>
    <n v="36215.22"/>
    <x v="23"/>
    <n v="33868.959999999999"/>
    <n v="35089.93"/>
    <n v="1759.94"/>
  </r>
  <r>
    <x v="14"/>
    <x v="0"/>
    <x v="1"/>
    <n v="35089.93"/>
    <x v="24"/>
    <n v="34778"/>
    <n v="36509.42"/>
    <n v="2083.84"/>
  </r>
  <r>
    <x v="15"/>
    <x v="0"/>
    <x v="0"/>
    <n v="3781.88"/>
    <x v="25"/>
    <n v="3780.37"/>
    <n v="3798.91"/>
    <n v="4982940000"/>
  </r>
  <r>
    <x v="15"/>
    <x v="0"/>
    <x v="1"/>
    <n v="36509.42"/>
    <x v="26"/>
    <n v="35005"/>
    <n v="35075.53"/>
    <n v="2726.29"/>
  </r>
  <r>
    <x v="16"/>
    <x v="0"/>
    <x v="0"/>
    <n v="3816.22"/>
    <x v="27"/>
    <n v="3816.22"/>
    <n v="3851.85"/>
    <n v="4551790000"/>
  </r>
  <r>
    <x v="16"/>
    <x v="0"/>
    <x v="1"/>
    <n v="35075.53"/>
    <x v="28"/>
    <n v="33400"/>
    <n v="34603.74"/>
    <n v="2900.01"/>
  </r>
  <r>
    <x v="17"/>
    <x v="0"/>
    <x v="0"/>
    <n v="3857.46"/>
    <x v="29"/>
    <n v="3845.05"/>
    <n v="3853.07"/>
    <n v="4484460000"/>
  </r>
  <r>
    <x v="17"/>
    <x v="0"/>
    <x v="1"/>
    <n v="34603.74"/>
    <x v="30"/>
    <n v="28800"/>
    <n v="30943.32"/>
    <n v="7290.52"/>
  </r>
  <r>
    <x v="18"/>
    <x v="0"/>
    <x v="0"/>
    <n v="3844.24"/>
    <x v="31"/>
    <n v="3830.41"/>
    <n v="3841.47"/>
    <n v="5080430000"/>
  </r>
  <r>
    <x v="18"/>
    <x v="0"/>
    <x v="1"/>
    <n v="30943.32"/>
    <x v="32"/>
    <n v="30473.87"/>
    <n v="32393.63"/>
    <n v="2869.23"/>
  </r>
  <r>
    <x v="19"/>
    <x v="0"/>
    <x v="1"/>
    <n v="32393.63"/>
    <x v="33"/>
    <n v="31444"/>
    <n v="32500"/>
    <n v="942"/>
  </r>
  <r>
    <x v="20"/>
    <x v="0"/>
    <x v="1"/>
    <n v="32500"/>
    <x v="34"/>
    <n v="30958"/>
    <n v="33585.440000000002"/>
    <n v="1668.48"/>
  </r>
  <r>
    <x v="21"/>
    <x v="0"/>
    <x v="0"/>
    <n v="3851.68"/>
    <x v="35"/>
    <n v="3797.16"/>
    <n v="3855.36"/>
    <n v="6955860000"/>
  </r>
  <r>
    <x v="21"/>
    <x v="0"/>
    <x v="1"/>
    <n v="33585.440000000002"/>
    <x v="36"/>
    <n v="31481.38"/>
    <n v="31557.64"/>
    <n v="2502.7800000000002"/>
  </r>
  <r>
    <x v="22"/>
    <x v="0"/>
    <x v="0"/>
    <n v="3862.96"/>
    <x v="37"/>
    <n v="3847.78"/>
    <n v="3849.62"/>
    <n v="6029090000"/>
  </r>
  <r>
    <x v="22"/>
    <x v="0"/>
    <x v="1"/>
    <n v="31557.64"/>
    <x v="38"/>
    <n v="30833.97"/>
    <n v="31852.6"/>
    <n v="2542.86"/>
  </r>
  <r>
    <x v="23"/>
    <x v="0"/>
    <x v="0"/>
    <n v="3836.83"/>
    <x v="39"/>
    <n v="3732.48"/>
    <n v="3750.77"/>
    <n v="9878040000"/>
  </r>
  <r>
    <x v="23"/>
    <x v="0"/>
    <x v="1"/>
    <n v="31852.6"/>
    <x v="40"/>
    <n v="29191.9"/>
    <n v="31514.54"/>
    <n v="5779.14"/>
  </r>
  <r>
    <x v="24"/>
    <x v="0"/>
    <x v="0"/>
    <n v="3755.75"/>
    <x v="41"/>
    <n v="3755.75"/>
    <n v="3787.38"/>
    <n v="6937960000"/>
  </r>
  <r>
    <x v="24"/>
    <x v="0"/>
    <x v="1"/>
    <n v="31514.54"/>
    <x v="42"/>
    <n v="30866.39"/>
    <n v="33864.01"/>
    <n v="4614.55"/>
  </r>
  <r>
    <x v="25"/>
    <x v="0"/>
    <x v="0"/>
    <n v="3778.05"/>
    <x v="43"/>
    <n v="3694.12"/>
    <n v="3714.24"/>
    <n v="6612570000"/>
  </r>
  <r>
    <x v="25"/>
    <x v="0"/>
    <x v="1"/>
    <n v="33864.01"/>
    <x v="44"/>
    <n v="31968.27"/>
    <n v="33289.129999999997"/>
    <n v="7733.43"/>
  </r>
  <r>
    <x v="26"/>
    <x v="0"/>
    <x v="1"/>
    <n v="33289.129999999997"/>
    <x v="45"/>
    <n v="33153.17"/>
    <n v="33949.79"/>
    <n v="1379.03"/>
  </r>
  <r>
    <x v="27"/>
    <x v="0"/>
    <x v="1"/>
    <n v="33949.79"/>
    <x v="46"/>
    <n v="32200"/>
    <n v="33608.78"/>
    <n v="1153.46"/>
  </r>
  <r>
    <x v="28"/>
    <x v="1"/>
    <x v="0"/>
    <n v="3731.17"/>
    <x v="47"/>
    <n v="3725.62"/>
    <n v="3773.86"/>
    <n v="5392870000"/>
  </r>
  <r>
    <x v="28"/>
    <x v="1"/>
    <x v="1"/>
    <n v="33608.78"/>
    <x v="48"/>
    <n v="33106.089999999997"/>
    <n v="33589.89"/>
    <n v="2134.59"/>
  </r>
  <r>
    <x v="29"/>
    <x v="1"/>
    <x v="0"/>
    <n v="3791.84"/>
    <x v="49"/>
    <n v="3791.84"/>
    <n v="3826.31"/>
    <n v="5495370000"/>
  </r>
  <r>
    <x v="29"/>
    <x v="1"/>
    <x v="1"/>
    <n v="33589.89"/>
    <x v="50"/>
    <n v="33535.61"/>
    <n v="36467.279999999999"/>
    <n v="2328.35"/>
  </r>
  <r>
    <x v="30"/>
    <x v="1"/>
    <x v="0"/>
    <n v="3840.27"/>
    <x v="51"/>
    <n v="3816.68"/>
    <n v="3830.17"/>
    <n v="4846900000"/>
  </r>
  <r>
    <x v="30"/>
    <x v="1"/>
    <x v="1"/>
    <n v="36467.279999999999"/>
    <x v="52"/>
    <n v="35583.18"/>
    <n v="37551.56"/>
    <n v="2559.71"/>
  </r>
  <r>
    <x v="31"/>
    <x v="1"/>
    <x v="0"/>
    <n v="3836.66"/>
    <x v="53"/>
    <n v="3836.66"/>
    <n v="3871.74"/>
    <n v="4856670000"/>
  </r>
  <r>
    <x v="31"/>
    <x v="1"/>
    <x v="1"/>
    <n v="37551.56"/>
    <x v="54"/>
    <n v="36211.08"/>
    <n v="37380.18"/>
    <n v="2637.09"/>
  </r>
  <r>
    <x v="32"/>
    <x v="1"/>
    <x v="0"/>
    <n v="3878.3"/>
    <x v="55"/>
    <n v="3874.93"/>
    <n v="3886.83"/>
    <n v="4838580000"/>
  </r>
  <r>
    <x v="32"/>
    <x v="1"/>
    <x v="1"/>
    <n v="37380.18"/>
    <x v="56"/>
    <n v="37057.78"/>
    <n v="39415.760000000002"/>
    <n v="2032.78"/>
  </r>
  <r>
    <x v="33"/>
    <x v="1"/>
    <x v="1"/>
    <n v="39415.760000000002"/>
    <x v="57"/>
    <n v="38368.69"/>
    <n v="38897.949999999997"/>
    <n v="2002.11"/>
  </r>
  <r>
    <x v="34"/>
    <x v="1"/>
    <x v="1"/>
    <n v="38897.949999999997"/>
    <x v="58"/>
    <n v="37400"/>
    <n v="38107.339999999997"/>
    <n v="1239.8699999999999"/>
  </r>
  <r>
    <x v="35"/>
    <x v="1"/>
    <x v="0"/>
    <n v="3892.59"/>
    <x v="59"/>
    <n v="3892.59"/>
    <n v="3915.59"/>
    <n v="4635030000"/>
  </r>
  <r>
    <x v="35"/>
    <x v="1"/>
    <x v="1"/>
    <n v="38107.339999999997"/>
    <x v="60"/>
    <n v="38060.68"/>
    <n v="46653.5"/>
    <n v="5944.37"/>
  </r>
  <r>
    <x v="36"/>
    <x v="1"/>
    <x v="0"/>
    <n v="3910.49"/>
    <x v="61"/>
    <n v="3902.64"/>
    <n v="3911.23"/>
    <n v="4554610000"/>
  </r>
  <r>
    <x v="36"/>
    <x v="1"/>
    <x v="1"/>
    <n v="46653.5"/>
    <x v="62"/>
    <n v="45037.8"/>
    <n v="46309.88"/>
    <n v="2992.16"/>
  </r>
  <r>
    <x v="37"/>
    <x v="1"/>
    <x v="0"/>
    <n v="3920.78"/>
    <x v="63"/>
    <n v="3884.94"/>
    <n v="3909.88"/>
    <n v="4815380000"/>
  </r>
  <r>
    <x v="37"/>
    <x v="1"/>
    <x v="1"/>
    <n v="46309.88"/>
    <x v="64"/>
    <n v="43762.99"/>
    <n v="45513.94"/>
    <n v="2479.69"/>
  </r>
  <r>
    <x v="38"/>
    <x v="1"/>
    <x v="0"/>
    <n v="3916.4"/>
    <x v="65"/>
    <n v="3890.39"/>
    <n v="3916.38"/>
    <n v="4570080000"/>
  </r>
  <r>
    <x v="38"/>
    <x v="1"/>
    <x v="1"/>
    <n v="45513.94"/>
    <x v="66"/>
    <n v="44457.55"/>
    <n v="47624.29"/>
    <n v="2589"/>
  </r>
  <r>
    <x v="39"/>
    <x v="1"/>
    <x v="0"/>
    <n v="3911.65"/>
    <x v="67"/>
    <n v="3905.78"/>
    <n v="3934.83"/>
    <n v="4119260000"/>
  </r>
  <r>
    <x v="39"/>
    <x v="1"/>
    <x v="1"/>
    <n v="47624.29"/>
    <x v="68"/>
    <n v="46289.93"/>
    <n v="47938.87"/>
    <n v="2413.87"/>
  </r>
  <r>
    <x v="40"/>
    <x v="1"/>
    <x v="1"/>
    <n v="47938.87"/>
    <x v="69"/>
    <n v="46290.25"/>
    <n v="47381.8"/>
    <n v="1252.44"/>
  </r>
  <r>
    <x v="41"/>
    <x v="1"/>
    <x v="1"/>
    <n v="47381.8"/>
    <x v="70"/>
    <n v="45830.01"/>
    <n v="47185.29"/>
    <n v="2174.9"/>
  </r>
  <r>
    <x v="42"/>
    <x v="1"/>
    <x v="1"/>
    <n v="47185.29"/>
    <x v="71"/>
    <n v="46334.68"/>
    <n v="49587.199999999997"/>
    <n v="1736.03"/>
  </r>
  <r>
    <x v="43"/>
    <x v="1"/>
    <x v="0"/>
    <n v="3939.61"/>
    <x v="72"/>
    <n v="3923.85"/>
    <n v="3932.59"/>
    <n v="5037360000"/>
  </r>
  <r>
    <x v="43"/>
    <x v="1"/>
    <x v="1"/>
    <n v="49587.199999999997"/>
    <x v="73"/>
    <n v="47818.86"/>
    <n v="49649.93"/>
    <n v="2776.27"/>
  </r>
  <r>
    <x v="44"/>
    <x v="1"/>
    <x v="0"/>
    <n v="3918.5"/>
    <x v="74"/>
    <n v="3900.43"/>
    <n v="3931.33"/>
    <n v="4718280000"/>
  </r>
  <r>
    <x v="44"/>
    <x v="1"/>
    <x v="1"/>
    <n v="49649.93"/>
    <x v="75"/>
    <n v="49164.23"/>
    <n v="52068.01"/>
    <n v="2858.2"/>
  </r>
  <r>
    <x v="45"/>
    <x v="1"/>
    <x v="0"/>
    <n v="3915.86"/>
    <x v="76"/>
    <n v="3885.03"/>
    <n v="3913.97"/>
    <n v="4773430000"/>
  </r>
  <r>
    <x v="45"/>
    <x v="1"/>
    <x v="1"/>
    <n v="52068.01"/>
    <x v="77"/>
    <n v="50500"/>
    <n v="51241.23"/>
    <n v="2002.6"/>
  </r>
  <r>
    <x v="46"/>
    <x v="1"/>
    <x v="0"/>
    <n v="3921.16"/>
    <x v="78"/>
    <n v="3903.07"/>
    <n v="3906.71"/>
    <n v="4823940000"/>
  </r>
  <r>
    <x v="46"/>
    <x v="1"/>
    <x v="1"/>
    <n v="51241.23"/>
    <x v="79"/>
    <n v="50906"/>
    <n v="55761.1"/>
    <n v="3143.93"/>
  </r>
  <r>
    <x v="47"/>
    <x v="1"/>
    <x v="1"/>
    <n v="55761.1"/>
    <x v="80"/>
    <n v="54000"/>
    <n v="56541.2"/>
    <n v="1349.19"/>
  </r>
  <r>
    <x v="48"/>
    <x v="1"/>
    <x v="1"/>
    <n v="56541.2"/>
    <x v="81"/>
    <n v="55800"/>
    <n v="55914.43"/>
    <n v="1454.9"/>
  </r>
  <r>
    <x v="49"/>
    <x v="1"/>
    <x v="0"/>
    <n v="3885.55"/>
    <x v="82"/>
    <n v="3874.71"/>
    <n v="3876.5"/>
    <n v="5870190000"/>
  </r>
  <r>
    <x v="49"/>
    <x v="1"/>
    <x v="1"/>
    <n v="55914.43"/>
    <x v="83"/>
    <n v="47000"/>
    <n v="51847.25"/>
    <n v="5371.31"/>
  </r>
  <r>
    <x v="50"/>
    <x v="1"/>
    <x v="0"/>
    <n v="3857.07"/>
    <x v="84"/>
    <n v="3805.59"/>
    <n v="3881.37"/>
    <n v="6280650000"/>
  </r>
  <r>
    <x v="50"/>
    <x v="1"/>
    <x v="1"/>
    <n v="51847.25"/>
    <x v="85"/>
    <n v="44248"/>
    <n v="50965.74"/>
    <n v="6641.9"/>
  </r>
  <r>
    <x v="51"/>
    <x v="1"/>
    <x v="0"/>
    <n v="3873.71"/>
    <x v="86"/>
    <n v="3859.6"/>
    <n v="3925.43"/>
    <n v="5942350000"/>
  </r>
  <r>
    <x v="51"/>
    <x v="1"/>
    <x v="1"/>
    <n v="50965.74"/>
    <x v="87"/>
    <n v="48113.83"/>
    <n v="50266.89"/>
    <n v="2798.46"/>
  </r>
  <r>
    <x v="52"/>
    <x v="1"/>
    <x v="0"/>
    <n v="3915.8"/>
    <x v="88"/>
    <n v="3814.04"/>
    <n v="3829.34"/>
    <n v="6513060000"/>
  </r>
  <r>
    <x v="52"/>
    <x v="1"/>
    <x v="1"/>
    <n v="50266.89"/>
    <x v="89"/>
    <n v="46000"/>
    <n v="47360.43"/>
    <n v="3900.71"/>
  </r>
  <r>
    <x v="53"/>
    <x v="1"/>
    <x v="0"/>
    <n v="3839.66"/>
    <x v="90"/>
    <n v="3789.54"/>
    <n v="3811.15"/>
    <n v="6512950000"/>
  </r>
  <r>
    <x v="53"/>
    <x v="1"/>
    <x v="1"/>
    <n v="47360.43"/>
    <x v="91"/>
    <n v="44121.24"/>
    <n v="47440"/>
    <n v="3297.57"/>
  </r>
  <r>
    <x v="54"/>
    <x v="1"/>
    <x v="1"/>
    <n v="47440"/>
    <x v="92"/>
    <n v="44510"/>
    <n v="44673.36"/>
    <n v="1191.06"/>
  </r>
  <r>
    <x v="55"/>
    <x v="1"/>
    <x v="1"/>
    <n v="44673.36"/>
    <x v="93"/>
    <n v="43033.66"/>
    <n v="46408.05"/>
    <n v="2188.54"/>
  </r>
  <r>
    <x v="56"/>
    <x v="2"/>
    <x v="0"/>
    <n v="3842.51"/>
    <x v="94"/>
    <n v="3842.51"/>
    <n v="3901.82"/>
    <n v="5071540000"/>
  </r>
  <r>
    <x v="56"/>
    <x v="2"/>
    <x v="1"/>
    <n v="46408.05"/>
    <x v="95"/>
    <n v="45700.01"/>
    <n v="49023.76"/>
    <n v="3079.22"/>
  </r>
  <r>
    <x v="57"/>
    <x v="2"/>
    <x v="0"/>
    <n v="3903.64"/>
    <x v="96"/>
    <n v="3868.57"/>
    <n v="3870.29"/>
    <n v="5493690000"/>
  </r>
  <r>
    <x v="57"/>
    <x v="2"/>
    <x v="1"/>
    <n v="49023.76"/>
    <x v="97"/>
    <n v="47076.52"/>
    <n v="48749.78"/>
    <n v="1887.71"/>
  </r>
  <r>
    <x v="58"/>
    <x v="2"/>
    <x v="0"/>
    <n v="3863.99"/>
    <x v="98"/>
    <n v="3818.86"/>
    <n v="3819.72"/>
    <n v="6150790000"/>
  </r>
  <r>
    <x v="58"/>
    <x v="2"/>
    <x v="1"/>
    <n v="48749.78"/>
    <x v="99"/>
    <n v="48697.279999999999"/>
    <n v="49597.23"/>
    <n v="2756.27"/>
  </r>
  <r>
    <x v="59"/>
    <x v="2"/>
    <x v="0"/>
    <n v="3818.53"/>
    <x v="100"/>
    <n v="3723.34"/>
    <n v="3768.47"/>
    <n v="7142240000"/>
  </r>
  <r>
    <x v="59"/>
    <x v="2"/>
    <x v="1"/>
    <n v="49597.23"/>
    <x v="101"/>
    <n v="46297.47"/>
    <n v="47339.92"/>
    <n v="2507.35"/>
  </r>
  <r>
    <x v="60"/>
    <x v="2"/>
    <x v="0"/>
    <n v="3793.58"/>
    <x v="102"/>
    <n v="3730.19"/>
    <n v="3841.94"/>
    <n v="6842570000"/>
  </r>
  <r>
    <x v="60"/>
    <x v="2"/>
    <x v="1"/>
    <n v="47339.92"/>
    <x v="103"/>
    <n v="46443.16"/>
    <n v="48648.76"/>
    <n v="1774.93"/>
  </r>
  <r>
    <x v="61"/>
    <x v="2"/>
    <x v="1"/>
    <n v="48648.76"/>
    <x v="104"/>
    <n v="47096.87"/>
    <n v="49610.32"/>
    <n v="1027.29"/>
  </r>
  <r>
    <x v="62"/>
    <x v="2"/>
    <x v="1"/>
    <n v="49610.32"/>
    <x v="105"/>
    <n v="49135.73"/>
    <n v="50591.21"/>
    <n v="1157.04"/>
  </r>
  <r>
    <x v="63"/>
    <x v="2"/>
    <x v="0"/>
    <n v="3844.39"/>
    <x v="106"/>
    <n v="3819.25"/>
    <n v="3821.35"/>
    <n v="5852240000"/>
  </r>
  <r>
    <x v="63"/>
    <x v="2"/>
    <x v="1"/>
    <n v="50591.21"/>
    <x v="107"/>
    <n v="49300.01"/>
    <n v="53931.34"/>
    <n v="1880.72"/>
  </r>
  <r>
    <x v="64"/>
    <x v="2"/>
    <x v="0"/>
    <n v="3851.93"/>
    <x v="108"/>
    <n v="3851.93"/>
    <n v="3875.44"/>
    <n v="5496340000"/>
  </r>
  <r>
    <x v="64"/>
    <x v="2"/>
    <x v="1"/>
    <n v="53931.34"/>
    <x v="109"/>
    <n v="53140.76"/>
    <n v="53466.19"/>
    <n v="1933.15"/>
  </r>
  <r>
    <x v="65"/>
    <x v="2"/>
    <x v="0"/>
    <n v="3891.99"/>
    <x v="110"/>
    <n v="3885.73"/>
    <n v="3898.81"/>
    <n v="5827250000"/>
  </r>
  <r>
    <x v="65"/>
    <x v="2"/>
    <x v="1"/>
    <n v="53466.19"/>
    <x v="111"/>
    <n v="53049"/>
    <n v="55971.68"/>
    <n v="2062.29"/>
  </r>
  <r>
    <x v="66"/>
    <x v="2"/>
    <x v="0"/>
    <n v="3915.54"/>
    <x v="112"/>
    <n v="3915.54"/>
    <n v="3939.34"/>
    <n v="5300010000"/>
  </r>
  <r>
    <x v="66"/>
    <x v="2"/>
    <x v="1"/>
    <n v="55971.68"/>
    <x v="113"/>
    <n v="54281.74"/>
    <n v="57111.63"/>
    <n v="1776.09"/>
  </r>
  <r>
    <x v="67"/>
    <x v="2"/>
    <x v="0"/>
    <n v="3924.52"/>
    <x v="114"/>
    <n v="3915.21"/>
    <n v="3943.34"/>
    <n v="4469240000"/>
  </r>
  <r>
    <x v="67"/>
    <x v="2"/>
    <x v="1"/>
    <n v="57111.63"/>
    <x v="115"/>
    <n v="55050"/>
    <n v="56705.84"/>
    <n v="1595.58"/>
  </r>
  <r>
    <x v="68"/>
    <x v="2"/>
    <x v="1"/>
    <n v="56705.84"/>
    <x v="116"/>
    <n v="56284.51"/>
    <n v="61354.75"/>
    <n v="2135.31"/>
  </r>
  <r>
    <x v="69"/>
    <x v="2"/>
    <x v="1"/>
    <n v="61354.75"/>
    <x v="117"/>
    <n v="58750"/>
    <n v="60362.18"/>
    <n v="1286.1500000000001"/>
  </r>
  <r>
    <x v="70"/>
    <x v="2"/>
    <x v="0"/>
    <n v="3942.96"/>
    <x v="118"/>
    <n v="3923.54"/>
    <n v="3968.94"/>
    <n v="4882190000"/>
  </r>
  <r>
    <x v="70"/>
    <x v="2"/>
    <x v="1"/>
    <n v="60362.18"/>
    <x v="119"/>
    <n v="53238.69"/>
    <n v="54255.040000000001"/>
    <n v="3453.09"/>
  </r>
  <r>
    <x v="71"/>
    <x v="2"/>
    <x v="0"/>
    <n v="3973.59"/>
    <x v="120"/>
    <n v="3953.44"/>
    <n v="3962.71"/>
    <n v="4604870000"/>
  </r>
  <r>
    <x v="71"/>
    <x v="2"/>
    <x v="1"/>
    <n v="54255.040000000001"/>
    <x v="121"/>
    <n v="53589"/>
    <n v="55548.73"/>
    <n v="1350.97"/>
  </r>
  <r>
    <x v="72"/>
    <x v="2"/>
    <x v="0"/>
    <n v="3949.57"/>
    <x v="122"/>
    <n v="3935.74"/>
    <n v="3974.12"/>
    <n v="4541620000"/>
  </r>
  <r>
    <x v="72"/>
    <x v="2"/>
    <x v="1"/>
    <n v="55548.73"/>
    <x v="123"/>
    <n v="54144.95"/>
    <n v="58687.360000000001"/>
    <n v="1950.94"/>
  </r>
  <r>
    <x v="73"/>
    <x v="2"/>
    <x v="0"/>
    <n v="3953.5"/>
    <x v="124"/>
    <n v="3910.86"/>
    <n v="3915.46"/>
    <n v="4043170000"/>
  </r>
  <r>
    <x v="73"/>
    <x v="2"/>
    <x v="1"/>
    <n v="58687.360000000001"/>
    <x v="125"/>
    <n v="56239.55"/>
    <n v="57793.71"/>
    <n v="1594.38"/>
  </r>
  <r>
    <x v="74"/>
    <x v="2"/>
    <x v="0"/>
    <n v="3913.14"/>
    <x v="126"/>
    <n v="3886.75"/>
    <n v="3913.1"/>
    <n v="7725050000"/>
  </r>
  <r>
    <x v="74"/>
    <x v="2"/>
    <x v="1"/>
    <n v="57793.71"/>
    <x v="127"/>
    <n v="57507.61"/>
    <n v="58428.9"/>
    <n v="1014.17"/>
  </r>
  <r>
    <x v="75"/>
    <x v="2"/>
    <x v="1"/>
    <n v="58428.9"/>
    <x v="128"/>
    <n v="57469.36"/>
    <n v="57833.32"/>
    <n v="774.22"/>
  </r>
  <r>
    <x v="76"/>
    <x v="2"/>
    <x v="1"/>
    <n v="57833.32"/>
    <x v="129"/>
    <n v="55500"/>
    <n v="57551.47"/>
    <n v="781.35"/>
  </r>
  <r>
    <x v="77"/>
    <x v="2"/>
    <x v="0"/>
    <n v="3916.48"/>
    <x v="130"/>
    <n v="3914.16"/>
    <n v="3940.59"/>
    <n v="4311380000"/>
  </r>
  <r>
    <x v="77"/>
    <x v="2"/>
    <x v="1"/>
    <n v="57551.47"/>
    <x v="131"/>
    <n v="53733.67"/>
    <n v="54710.81"/>
    <n v="1771.2"/>
  </r>
  <r>
    <x v="78"/>
    <x v="2"/>
    <x v="0"/>
    <n v="3937.6"/>
    <x v="132"/>
    <n v="3901.57"/>
    <n v="3910.52"/>
    <n v="4645340000"/>
  </r>
  <r>
    <x v="78"/>
    <x v="2"/>
    <x v="1"/>
    <n v="54710.81"/>
    <x v="133"/>
    <n v="53000"/>
    <n v="54375.12"/>
    <n v="1916.14"/>
  </r>
  <r>
    <x v="79"/>
    <x v="2"/>
    <x v="0"/>
    <n v="3919.93"/>
    <x v="134"/>
    <n v="3889.07"/>
    <n v="3889.14"/>
    <n v="4766990000"/>
  </r>
  <r>
    <x v="79"/>
    <x v="2"/>
    <x v="1"/>
    <n v="54375.12"/>
    <x v="135"/>
    <n v="51533.89"/>
    <n v="52152.85"/>
    <n v="2556.02"/>
  </r>
  <r>
    <x v="80"/>
    <x v="2"/>
    <x v="0"/>
    <n v="3879.34"/>
    <x v="136"/>
    <n v="3853.5"/>
    <n v="3909.52"/>
    <n v="4940800000"/>
  </r>
  <r>
    <x v="80"/>
    <x v="2"/>
    <x v="1"/>
    <n v="52152.85"/>
    <x v="137"/>
    <n v="50387.01"/>
    <n v="52450.8"/>
    <n v="1736.99"/>
  </r>
  <r>
    <x v="81"/>
    <x v="2"/>
    <x v="0"/>
    <n v="3917.12"/>
    <x v="138"/>
    <n v="3917.12"/>
    <n v="3974.54"/>
    <n v="5467850000"/>
  </r>
  <r>
    <x v="81"/>
    <x v="2"/>
    <x v="1"/>
    <n v="52450.8"/>
    <x v="139"/>
    <n v="52205.36"/>
    <n v="54804.02"/>
    <n v="1655.31"/>
  </r>
  <r>
    <x v="82"/>
    <x v="2"/>
    <x v="1"/>
    <n v="54804.02"/>
    <x v="140"/>
    <n v="53990"/>
    <n v="56094.03"/>
    <n v="730.37"/>
  </r>
  <r>
    <x v="83"/>
    <x v="2"/>
    <x v="1"/>
    <n v="56094.03"/>
    <x v="141"/>
    <n v="54711.01"/>
    <n v="55351"/>
    <n v="453.44"/>
  </r>
  <r>
    <x v="84"/>
    <x v="2"/>
    <x v="0"/>
    <n v="3969.31"/>
    <x v="142"/>
    <n v="3943.25"/>
    <n v="3971.09"/>
    <n v="4619840000"/>
  </r>
  <r>
    <x v="84"/>
    <x v="2"/>
    <x v="1"/>
    <n v="55351"/>
    <x v="143"/>
    <n v="54889.09"/>
    <n v="57155.81"/>
    <n v="2020.26"/>
  </r>
  <r>
    <x v="85"/>
    <x v="2"/>
    <x v="0"/>
    <n v="3963.34"/>
    <x v="144"/>
    <n v="3944.35"/>
    <n v="3958.55"/>
    <n v="4103570000"/>
  </r>
  <r>
    <x v="85"/>
    <x v="2"/>
    <x v="1"/>
    <n v="57155.81"/>
    <x v="145"/>
    <n v="57024.4"/>
    <n v="58621.67"/>
    <n v="933.97"/>
  </r>
  <r>
    <x v="86"/>
    <x v="2"/>
    <x v="0"/>
    <n v="3967.25"/>
    <x v="146"/>
    <n v="3966.98"/>
    <n v="3972.89"/>
    <n v="4564980000"/>
  </r>
  <r>
    <x v="86"/>
    <x v="2"/>
    <x v="1"/>
    <n v="58621.67"/>
    <x v="147"/>
    <n v="56880"/>
    <n v="59143.58"/>
    <n v="1679.55"/>
  </r>
  <r>
    <x v="87"/>
    <x v="3"/>
    <x v="0"/>
    <n v="3992.78"/>
    <x v="148"/>
    <n v="3992.78"/>
    <n v="4019.87"/>
    <n v="4151240000"/>
  </r>
  <r>
    <x v="87"/>
    <x v="3"/>
    <x v="1"/>
    <n v="59143.58"/>
    <x v="149"/>
    <n v="57946.28"/>
    <n v="59800"/>
    <n v="1221"/>
  </r>
  <r>
    <x v="88"/>
    <x v="3"/>
    <x v="1"/>
    <n v="59800"/>
    <x v="150"/>
    <n v="58485.68"/>
    <n v="59251.040000000001"/>
    <n v="760.64"/>
  </r>
  <r>
    <x v="89"/>
    <x v="3"/>
    <x v="1"/>
    <n v="59251.040000000001"/>
    <x v="151"/>
    <n v="56500"/>
    <n v="57557.71"/>
    <n v="834.45"/>
  </r>
  <r>
    <x v="90"/>
    <x v="3"/>
    <x v="1"/>
    <n v="57557.71"/>
    <x v="152"/>
    <n v="57042.53"/>
    <n v="57479.64"/>
    <n v="288.3"/>
  </r>
  <r>
    <x v="91"/>
    <x v="3"/>
    <x v="0"/>
    <n v="4034.44"/>
    <x v="153"/>
    <n v="4034.44"/>
    <n v="4077.91"/>
    <n v="3999760000"/>
  </r>
  <r>
    <x v="91"/>
    <x v="3"/>
    <x v="1"/>
    <n v="57479.64"/>
    <x v="154"/>
    <n v="56810.28"/>
    <n v="58638.14"/>
    <n v="845.18"/>
  </r>
  <r>
    <x v="92"/>
    <x v="3"/>
    <x v="0"/>
    <n v="4075.57"/>
    <x v="155"/>
    <n v="4068.14"/>
    <n v="4073.94"/>
    <n v="4027880000"/>
  </r>
  <r>
    <x v="92"/>
    <x v="3"/>
    <x v="1"/>
    <n v="58638.14"/>
    <x v="156"/>
    <n v="57255"/>
    <n v="57934.16"/>
    <n v="1173.72"/>
  </r>
  <r>
    <x v="93"/>
    <x v="3"/>
    <x v="0"/>
    <n v="4074.29"/>
    <x v="157"/>
    <n v="4068.31"/>
    <n v="4079.95"/>
    <n v="4112640000"/>
  </r>
  <r>
    <x v="93"/>
    <x v="3"/>
    <x v="1"/>
    <n v="57934.16"/>
    <x v="158"/>
    <n v="55450"/>
    <n v="56559.59"/>
    <n v="1994.91"/>
  </r>
  <r>
    <x v="94"/>
    <x v="3"/>
    <x v="0"/>
    <n v="4089.95"/>
    <x v="159"/>
    <n v="4082.54"/>
    <n v="4097.17"/>
    <n v="3901910000"/>
  </r>
  <r>
    <x v="94"/>
    <x v="3"/>
    <x v="1"/>
    <n v="56559.59"/>
    <x v="160"/>
    <n v="56370.7"/>
    <n v="58014.19"/>
    <n v="762.92"/>
  </r>
  <r>
    <x v="95"/>
    <x v="3"/>
    <x v="0"/>
    <n v="4096.1099999999997"/>
    <x v="161"/>
    <n v="4095.51"/>
    <n v="4128.8"/>
    <n v="3634910000"/>
  </r>
  <r>
    <x v="95"/>
    <x v="3"/>
    <x v="1"/>
    <n v="58014.19"/>
    <x v="162"/>
    <n v="57689.72"/>
    <n v="59160"/>
    <n v="930.34"/>
  </r>
  <r>
    <x v="96"/>
    <x v="3"/>
    <x v="1"/>
    <n v="59160"/>
    <x v="163"/>
    <n v="58316.33"/>
    <n v="60240.83"/>
    <n v="1344.77"/>
  </r>
  <r>
    <x v="97"/>
    <x v="3"/>
    <x v="1"/>
    <n v="60240.83"/>
    <x v="164"/>
    <n v="59200"/>
    <n v="60325.66"/>
    <n v="644.47"/>
  </r>
  <r>
    <x v="98"/>
    <x v="3"/>
    <x v="0"/>
    <n v="4124.71"/>
    <x v="165"/>
    <n v="4114.82"/>
    <n v="4127.99"/>
    <n v="3578500000"/>
  </r>
  <r>
    <x v="98"/>
    <x v="3"/>
    <x v="1"/>
    <n v="60325.66"/>
    <x v="166"/>
    <n v="59400.01"/>
    <n v="60415.91"/>
    <n v="1343.29"/>
  </r>
  <r>
    <x v="99"/>
    <x v="3"/>
    <x v="0"/>
    <n v="4130.1000000000004"/>
    <x v="167"/>
    <n v="4124.43"/>
    <n v="4141.59"/>
    <n v="3728440000"/>
  </r>
  <r>
    <x v="99"/>
    <x v="3"/>
    <x v="1"/>
    <n v="60415.91"/>
    <x v="168"/>
    <n v="60321.120000000003"/>
    <n v="63773.18"/>
    <n v="2091.4299999999998"/>
  </r>
  <r>
    <x v="100"/>
    <x v="3"/>
    <x v="0"/>
    <n v="4141.58"/>
    <x v="169"/>
    <n v="4120.87"/>
    <n v="4124.66"/>
    <n v="3976540000"/>
  </r>
  <r>
    <x v="100"/>
    <x v="3"/>
    <x v="1"/>
    <n v="63773.18"/>
    <x v="170"/>
    <n v="61303.97"/>
    <n v="63063.72"/>
    <n v="2922.03"/>
  </r>
  <r>
    <x v="101"/>
    <x v="3"/>
    <x v="0"/>
    <n v="4139.76"/>
    <x v="171"/>
    <n v="4139.76"/>
    <n v="4170.42"/>
    <n v="4027680000"/>
  </r>
  <r>
    <x v="101"/>
    <x v="3"/>
    <x v="1"/>
    <n v="63063.72"/>
    <x v="172"/>
    <n v="62045"/>
    <n v="62998.68"/>
    <n v="1328.55"/>
  </r>
  <r>
    <x v="102"/>
    <x v="3"/>
    <x v="0"/>
    <n v="4174.1400000000003"/>
    <x v="173"/>
    <n v="4170.75"/>
    <n v="4185.47"/>
    <n v="4157430000"/>
  </r>
  <r>
    <x v="102"/>
    <x v="3"/>
    <x v="1"/>
    <n v="62998.68"/>
    <x v="174"/>
    <n v="60055.14"/>
    <n v="62450"/>
    <n v="2319.6"/>
  </r>
  <r>
    <x v="103"/>
    <x v="3"/>
    <x v="1"/>
    <n v="62450"/>
    <x v="175"/>
    <n v="50622.32"/>
    <n v="55992.97"/>
    <n v="2586.09"/>
  </r>
  <r>
    <x v="104"/>
    <x v="3"/>
    <x v="1"/>
    <n v="55992.97"/>
    <x v="176"/>
    <n v="53176.36"/>
    <n v="57175.61"/>
    <n v="3720.3"/>
  </r>
  <r>
    <x v="105"/>
    <x v="3"/>
    <x v="0"/>
    <n v="4179.8"/>
    <x v="177"/>
    <n v="4150.47"/>
    <n v="4163.26"/>
    <n v="3788020000"/>
  </r>
  <r>
    <x v="105"/>
    <x v="3"/>
    <x v="1"/>
    <n v="57175.61"/>
    <x v="178"/>
    <n v="53606.41"/>
    <n v="54586.65"/>
    <n v="2832.89"/>
  </r>
  <r>
    <x v="106"/>
    <x v="3"/>
    <x v="0"/>
    <n v="4159.18"/>
    <x v="179"/>
    <n v="4118.38"/>
    <n v="4134.9399999999996"/>
    <n v="4338230000"/>
  </r>
  <r>
    <x v="106"/>
    <x v="3"/>
    <x v="1"/>
    <n v="54586.65"/>
    <x v="180"/>
    <n v="53416.76"/>
    <n v="55255.57"/>
    <n v="2353.91"/>
  </r>
  <r>
    <x v="107"/>
    <x v="3"/>
    <x v="0"/>
    <n v="4128.42"/>
    <x v="181"/>
    <n v="4126.3500000000004"/>
    <n v="4173.42"/>
    <n v="3865820000"/>
  </r>
  <r>
    <x v="107"/>
    <x v="3"/>
    <x v="1"/>
    <n v="55255.57"/>
    <x v="182"/>
    <n v="52600"/>
    <n v="53508.08"/>
    <n v="2243.11"/>
  </r>
  <r>
    <x v="108"/>
    <x v="3"/>
    <x v="0"/>
    <n v="4170.46"/>
    <x v="183"/>
    <n v="4123.6899999999996"/>
    <n v="4134.9799999999996"/>
    <n v="4235040000"/>
  </r>
  <r>
    <x v="108"/>
    <x v="3"/>
    <x v="1"/>
    <n v="53508.08"/>
    <x v="184"/>
    <n v="48565.58"/>
    <n v="50329.66"/>
    <n v="4415.7"/>
  </r>
  <r>
    <x v="109"/>
    <x v="3"/>
    <x v="0"/>
    <n v="4138.78"/>
    <x v="185"/>
    <n v="4138.78"/>
    <n v="4180.17"/>
    <n v="3568080000"/>
  </r>
  <r>
    <x v="109"/>
    <x v="3"/>
    <x v="1"/>
    <n v="50329.66"/>
    <x v="186"/>
    <n v="47231"/>
    <n v="50195.42"/>
    <n v="3250.51"/>
  </r>
  <r>
    <x v="110"/>
    <x v="3"/>
    <x v="1"/>
    <n v="50195.42"/>
    <x v="187"/>
    <n v="48755.01"/>
    <n v="49721.97"/>
    <n v="943.26"/>
  </r>
  <r>
    <x v="111"/>
    <x v="3"/>
    <x v="1"/>
    <n v="49721.97"/>
    <x v="188"/>
    <n v="47000"/>
    <n v="52435.9"/>
    <n v="2662.93"/>
  </r>
  <r>
    <x v="112"/>
    <x v="3"/>
    <x v="0"/>
    <n v="4185.03"/>
    <x v="189"/>
    <n v="4182.3599999999997"/>
    <n v="4187.62"/>
    <n v="3738920000"/>
  </r>
  <r>
    <x v="112"/>
    <x v="3"/>
    <x v="1"/>
    <n v="52435.9"/>
    <x v="190"/>
    <n v="52096.87"/>
    <n v="53531.94"/>
    <n v="1804.88"/>
  </r>
  <r>
    <x v="113"/>
    <x v="3"/>
    <x v="0"/>
    <n v="4188.25"/>
    <x v="191"/>
    <n v="4176.22"/>
    <n v="4186.72"/>
    <n v="3703240000"/>
  </r>
  <r>
    <x v="113"/>
    <x v="3"/>
    <x v="1"/>
    <n v="53531.94"/>
    <x v="192"/>
    <n v="53345.62"/>
    <n v="54883.25"/>
    <n v="1508.58"/>
  </r>
  <r>
    <x v="114"/>
    <x v="3"/>
    <x v="0"/>
    <n v="4185.1400000000003"/>
    <x v="193"/>
    <n v="4181.78"/>
    <n v="4183.18"/>
    <n v="3772390000"/>
  </r>
  <r>
    <x v="114"/>
    <x v="3"/>
    <x v="1"/>
    <n v="54883.25"/>
    <x v="194"/>
    <n v="53861.120000000003"/>
    <n v="54312.41"/>
    <n v="1628.45"/>
  </r>
  <r>
    <x v="115"/>
    <x v="3"/>
    <x v="0"/>
    <n v="4206.1400000000003"/>
    <x v="195"/>
    <n v="4176.8100000000004"/>
    <n v="4211.47"/>
    <n v="4288940000"/>
  </r>
  <r>
    <x v="115"/>
    <x v="3"/>
    <x v="1"/>
    <n v="54312.41"/>
    <x v="196"/>
    <n v="52389.42"/>
    <n v="53750.01"/>
    <n v="1561.01"/>
  </r>
  <r>
    <x v="116"/>
    <x v="3"/>
    <x v="0"/>
    <n v="4198.1000000000004"/>
    <x v="197"/>
    <n v="4174.8500000000004"/>
    <n v="4181.17"/>
    <n v="4273680000"/>
  </r>
  <r>
    <x v="116"/>
    <x v="3"/>
    <x v="1"/>
    <n v="53750.01"/>
    <x v="198"/>
    <n v="53750.01"/>
    <n v="58272.25"/>
    <n v="1869.51"/>
  </r>
  <r>
    <x v="117"/>
    <x v="4"/>
    <x v="1"/>
    <n v="58272.25"/>
    <x v="199"/>
    <n v="56408.62"/>
    <n v="56547.4"/>
    <n v="538.94000000000005"/>
  </r>
  <r>
    <x v="118"/>
    <x v="4"/>
    <x v="1"/>
    <n v="56547.4"/>
    <x v="200"/>
    <n v="56104.4"/>
    <n v="57970.74"/>
    <n v="653.63"/>
  </r>
  <r>
    <x v="119"/>
    <x v="4"/>
    <x v="0"/>
    <n v="4191.9799999999996"/>
    <x v="201"/>
    <n v="4188.03"/>
    <n v="4192.66"/>
    <n v="4061170000"/>
  </r>
  <r>
    <x v="119"/>
    <x v="4"/>
    <x v="1"/>
    <n v="57970.74"/>
    <x v="202"/>
    <n v="54654.65"/>
    <n v="55511.37"/>
    <n v="2363.15"/>
  </r>
  <r>
    <x v="120"/>
    <x v="4"/>
    <x v="0"/>
    <n v="4179.04"/>
    <x v="203"/>
    <n v="4128.59"/>
    <n v="4164.66"/>
    <n v="4441080000"/>
  </r>
  <r>
    <x v="120"/>
    <x v="4"/>
    <x v="1"/>
    <n v="55511.37"/>
    <x v="204"/>
    <n v="52947.09"/>
    <n v="54832.2"/>
    <n v="2880.08"/>
  </r>
  <r>
    <x v="121"/>
    <x v="4"/>
    <x v="0"/>
    <n v="4177.0600000000004"/>
    <x v="205"/>
    <n v="4160.9399999999996"/>
    <n v="4167.59"/>
    <n v="4029050000"/>
  </r>
  <r>
    <x v="121"/>
    <x v="4"/>
    <x v="1"/>
    <n v="54832.2"/>
    <x v="206"/>
    <n v="53158.68"/>
    <n v="56900.44"/>
    <n v="2430.66"/>
  </r>
  <r>
    <x v="122"/>
    <x v="4"/>
    <x v="0"/>
    <n v="4169.1400000000003"/>
    <x v="207"/>
    <n v="4147.33"/>
    <n v="4201.62"/>
    <n v="4504860000"/>
  </r>
  <r>
    <x v="122"/>
    <x v="4"/>
    <x v="1"/>
    <n v="56900.44"/>
    <x v="208"/>
    <n v="55200"/>
    <n v="55762.28"/>
    <n v="1494.9"/>
  </r>
  <r>
    <x v="123"/>
    <x v="4"/>
    <x v="0"/>
    <n v="4210.34"/>
    <x v="209"/>
    <n v="4201.6400000000003"/>
    <n v="4232.6000000000004"/>
    <n v="4013060000"/>
  </r>
  <r>
    <x v="123"/>
    <x v="4"/>
    <x v="1"/>
    <n v="55762.28"/>
    <x v="210"/>
    <n v="55292.22"/>
    <n v="58187.76"/>
    <n v="1591.2"/>
  </r>
  <r>
    <x v="124"/>
    <x v="4"/>
    <x v="1"/>
    <n v="58187.76"/>
    <x v="211"/>
    <n v="57583.09"/>
    <n v="58545.16"/>
    <n v="1692.08"/>
  </r>
  <r>
    <x v="125"/>
    <x v="4"/>
    <x v="1"/>
    <n v="58545.16"/>
    <x v="212"/>
    <n v="56275.13"/>
    <n v="59407.78"/>
    <n v="1710.38"/>
  </r>
  <r>
    <x v="126"/>
    <x v="4"/>
    <x v="0"/>
    <n v="4228.29"/>
    <x v="213"/>
    <n v="4188.13"/>
    <n v="4188.43"/>
    <n v="3678970000"/>
  </r>
  <r>
    <x v="126"/>
    <x v="4"/>
    <x v="1"/>
    <n v="59407.78"/>
    <x v="214"/>
    <n v="53434.31"/>
    <n v="55194.75"/>
    <n v="2583.42"/>
  </r>
  <r>
    <x v="127"/>
    <x v="4"/>
    <x v="0"/>
    <n v="4150.34"/>
    <x v="215"/>
    <n v="4111.53"/>
    <n v="4152.1000000000004"/>
    <n v="3593110000"/>
  </r>
  <r>
    <x v="127"/>
    <x v="4"/>
    <x v="1"/>
    <n v="55194.75"/>
    <x v="216"/>
    <n v="54684"/>
    <n v="57820"/>
    <n v="1432.56"/>
  </r>
  <r>
    <x v="128"/>
    <x v="4"/>
    <x v="0"/>
    <n v="4130.55"/>
    <x v="217"/>
    <n v="4056.88"/>
    <n v="4063.04"/>
    <n v="3735080000"/>
  </r>
  <r>
    <x v="128"/>
    <x v="4"/>
    <x v="1"/>
    <n v="57820"/>
    <x v="218"/>
    <n v="45000"/>
    <n v="50493.11"/>
    <n v="6438.29"/>
  </r>
  <r>
    <x v="129"/>
    <x v="4"/>
    <x v="0"/>
    <n v="4074.99"/>
    <x v="219"/>
    <n v="4074.99"/>
    <n v="4112.5"/>
    <n v="3687780000"/>
  </r>
  <r>
    <x v="129"/>
    <x v="4"/>
    <x v="1"/>
    <n v="50493.11"/>
    <x v="220"/>
    <n v="46962.39"/>
    <n v="49221.07"/>
    <n v="4250.47"/>
  </r>
  <r>
    <x v="130"/>
    <x v="4"/>
    <x v="0"/>
    <n v="4129.58"/>
    <x v="221"/>
    <n v="4129.58"/>
    <n v="4173.8500000000004"/>
    <n v="3251920000"/>
  </r>
  <r>
    <x v="130"/>
    <x v="4"/>
    <x v="1"/>
    <n v="49221.07"/>
    <x v="222"/>
    <n v="48894.79"/>
    <n v="49670.85"/>
    <n v="2001.31"/>
  </r>
  <r>
    <x v="131"/>
    <x v="4"/>
    <x v="1"/>
    <n v="49670.85"/>
    <x v="223"/>
    <n v="46500"/>
    <n v="48383.6"/>
    <n v="1938.26"/>
  </r>
  <r>
    <x v="132"/>
    <x v="4"/>
    <x v="1"/>
    <n v="48383.6"/>
    <x v="224"/>
    <n v="42793"/>
    <n v="42902.09"/>
    <n v="3937.04"/>
  </r>
  <r>
    <x v="133"/>
    <x v="4"/>
    <x v="0"/>
    <n v="4169.92"/>
    <x v="225"/>
    <n v="4142.6899999999996"/>
    <n v="4163.29"/>
    <n v="3307130000"/>
  </r>
  <r>
    <x v="133"/>
    <x v="4"/>
    <x v="1"/>
    <n v="42902.09"/>
    <x v="226"/>
    <n v="42080"/>
    <n v="44824.75"/>
    <n v="5764.37"/>
  </r>
  <r>
    <x v="134"/>
    <x v="4"/>
    <x v="0"/>
    <n v="4165.9399999999996"/>
    <x v="227"/>
    <n v="4125.99"/>
    <n v="4127.83"/>
    <n v="3559790000"/>
  </r>
  <r>
    <x v="134"/>
    <x v="4"/>
    <x v="1"/>
    <n v="44824.75"/>
    <x v="228"/>
    <n v="40118"/>
    <n v="40570.980000000003"/>
    <n v="4778.04"/>
  </r>
  <r>
    <x v="135"/>
    <x v="4"/>
    <x v="0"/>
    <n v="4098.45"/>
    <x v="229"/>
    <n v="4061.41"/>
    <n v="4115.68"/>
    <n v="3485550000"/>
  </r>
  <r>
    <x v="135"/>
    <x v="4"/>
    <x v="1"/>
    <n v="40570.980000000003"/>
    <x v="230"/>
    <n v="28700"/>
    <n v="38411.14"/>
    <n v="18000.98"/>
  </r>
  <r>
    <x v="136"/>
    <x v="4"/>
    <x v="0"/>
    <n v="4121.97"/>
    <x v="231"/>
    <n v="4121.97"/>
    <n v="4159.12"/>
    <n v="3019060000"/>
  </r>
  <r>
    <x v="136"/>
    <x v="4"/>
    <x v="1"/>
    <n v="38411.14"/>
    <x v="232"/>
    <n v="38200"/>
    <n v="40773.519999999997"/>
    <n v="4981.3900000000003"/>
  </r>
  <r>
    <x v="137"/>
    <x v="4"/>
    <x v="0"/>
    <n v="4168.6099999999997"/>
    <x v="233"/>
    <n v="4151.72"/>
    <n v="4155.8599999999997"/>
    <n v="3344620000"/>
  </r>
  <r>
    <x v="137"/>
    <x v="4"/>
    <x v="1"/>
    <n v="40773.519999999997"/>
    <x v="234"/>
    <n v="33500"/>
    <n v="36963.519999999997"/>
    <n v="7491.23"/>
  </r>
  <r>
    <x v="138"/>
    <x v="4"/>
    <x v="1"/>
    <n v="36963.519999999997"/>
    <x v="235"/>
    <n v="35272.089999999997"/>
    <n v="37484.18"/>
    <n v="2418.86"/>
  </r>
  <r>
    <x v="139"/>
    <x v="4"/>
    <x v="1"/>
    <n v="37484.18"/>
    <x v="236"/>
    <n v="31104.14"/>
    <n v="35318.86"/>
    <n v="7143.1"/>
  </r>
  <r>
    <x v="140"/>
    <x v="4"/>
    <x v="0"/>
    <n v="4170.16"/>
    <x v="237"/>
    <n v="4170.16"/>
    <n v="4197.05"/>
    <n v="2947400000"/>
  </r>
  <r>
    <x v="140"/>
    <x v="4"/>
    <x v="1"/>
    <n v="35318.86"/>
    <x v="238"/>
    <n v="34426.410000000003"/>
    <n v="38388.089999999997"/>
    <n v="4706.08"/>
  </r>
  <r>
    <x v="141"/>
    <x v="4"/>
    <x v="0"/>
    <n v="4205.9399999999996"/>
    <x v="239"/>
    <n v="4182.5200000000004"/>
    <n v="4188.13"/>
    <n v="3420870000"/>
  </r>
  <r>
    <x v="141"/>
    <x v="4"/>
    <x v="1"/>
    <n v="38388.089999999997"/>
    <x v="240"/>
    <n v="36489.42"/>
    <n v="39572.33"/>
    <n v="2909.35"/>
  </r>
  <r>
    <x v="142"/>
    <x v="4"/>
    <x v="0"/>
    <n v="4191.59"/>
    <x v="241"/>
    <n v="4184.1099999999997"/>
    <n v="4195.99"/>
    <n v="3674490000"/>
  </r>
  <r>
    <x v="142"/>
    <x v="4"/>
    <x v="1"/>
    <n v="39572.33"/>
    <x v="242"/>
    <n v="37117.089999999997"/>
    <n v="37672.47"/>
    <n v="3101.07"/>
  </r>
  <r>
    <x v="143"/>
    <x v="4"/>
    <x v="0"/>
    <n v="4201.9399999999996"/>
    <x v="243"/>
    <n v="4197.78"/>
    <n v="4200.88"/>
    <n v="5201110000"/>
  </r>
  <r>
    <x v="143"/>
    <x v="4"/>
    <x v="1"/>
    <n v="37672.47"/>
    <x v="244"/>
    <n v="37302.06"/>
    <n v="38271.589999999997"/>
    <n v="2140.75"/>
  </r>
  <r>
    <x v="144"/>
    <x v="4"/>
    <x v="0"/>
    <n v="4210.7700000000004"/>
    <x v="245"/>
    <n v="4203.57"/>
    <n v="4204.1099999999997"/>
    <n v="4199270000"/>
  </r>
  <r>
    <x v="144"/>
    <x v="4"/>
    <x v="1"/>
    <n v="38271.589999999997"/>
    <x v="246"/>
    <n v="34558"/>
    <n v="36503.31"/>
    <n v="3541.35"/>
  </r>
  <r>
    <x v="145"/>
    <x v="4"/>
    <x v="1"/>
    <n v="36503.31"/>
    <x v="247"/>
    <n v="33410.29"/>
    <n v="34805.29"/>
    <n v="2212.16"/>
  </r>
  <r>
    <x v="146"/>
    <x v="4"/>
    <x v="1"/>
    <n v="34805.29"/>
    <x v="248"/>
    <n v="34298.01"/>
    <n v="34536.71"/>
    <n v="1562.38"/>
  </r>
  <r>
    <x v="147"/>
    <x v="4"/>
    <x v="1"/>
    <n v="34536.71"/>
    <x v="249"/>
    <n v="34200"/>
    <n v="36702.879999999997"/>
    <n v="1649.4"/>
  </r>
  <r>
    <x v="148"/>
    <x v="5"/>
    <x v="0"/>
    <n v="4216.5200000000004"/>
    <x v="250"/>
    <n v="4197.59"/>
    <n v="4202.04"/>
    <n v="4122960000"/>
  </r>
  <r>
    <x v="148"/>
    <x v="5"/>
    <x v="1"/>
    <n v="36702.879999999997"/>
    <x v="251"/>
    <n v="35687"/>
    <n v="36483.57"/>
    <n v="2347.2600000000002"/>
  </r>
  <r>
    <x v="149"/>
    <x v="5"/>
    <x v="0"/>
    <n v="4206.82"/>
    <x v="252"/>
    <n v="4198.2700000000004"/>
    <n v="4208.12"/>
    <n v="4860930000"/>
  </r>
  <r>
    <x v="149"/>
    <x v="5"/>
    <x v="1"/>
    <n v="36483.57"/>
    <x v="253"/>
    <n v="36478.97"/>
    <n v="37655.54"/>
    <n v="1612.75"/>
  </r>
  <r>
    <x v="150"/>
    <x v="5"/>
    <x v="0"/>
    <n v="4191.43"/>
    <x v="254"/>
    <n v="4167.93"/>
    <n v="4192.8500000000004"/>
    <n v="4579450000"/>
  </r>
  <r>
    <x v="150"/>
    <x v="5"/>
    <x v="1"/>
    <n v="37655.54"/>
    <x v="255"/>
    <n v="37400"/>
    <n v="37963.61"/>
    <n v="1786.28"/>
  </r>
  <r>
    <x v="151"/>
    <x v="5"/>
    <x v="0"/>
    <n v="4206.05"/>
    <x v="256"/>
    <n v="4206.05"/>
    <n v="4229.8900000000003"/>
    <n v="3487070000"/>
  </r>
  <r>
    <x v="151"/>
    <x v="5"/>
    <x v="1"/>
    <n v="37963.61"/>
    <x v="257"/>
    <n v="35580.82"/>
    <n v="37419.82"/>
    <n v="2300.7600000000002"/>
  </r>
  <r>
    <x v="152"/>
    <x v="5"/>
    <x v="1"/>
    <n v="37419.82"/>
    <x v="258"/>
    <n v="34820"/>
    <n v="36025.160000000003"/>
    <n v="2454.4299999999998"/>
  </r>
  <r>
    <x v="153"/>
    <x v="5"/>
    <x v="1"/>
    <n v="36025.160000000003"/>
    <x v="259"/>
    <n v="35259.980000000003"/>
    <n v="36397.5"/>
    <n v="1007.72"/>
  </r>
  <r>
    <x v="154"/>
    <x v="5"/>
    <x v="0"/>
    <n v="4229.34"/>
    <x v="260"/>
    <n v="4215.66"/>
    <n v="4226.5200000000004"/>
    <n v="3835570000"/>
  </r>
  <r>
    <x v="154"/>
    <x v="5"/>
    <x v="1"/>
    <n v="36397.5"/>
    <x v="261"/>
    <n v="32400.01"/>
    <n v="32843.15"/>
    <n v="3518.6"/>
  </r>
  <r>
    <x v="155"/>
    <x v="5"/>
    <x v="0"/>
    <n v="4233.8100000000004"/>
    <x v="262"/>
    <n v="4208.41"/>
    <n v="4227.26"/>
    <n v="3943870000"/>
  </r>
  <r>
    <x v="155"/>
    <x v="5"/>
    <x v="1"/>
    <n v="32843.15"/>
    <x v="263"/>
    <n v="31000.01"/>
    <n v="32898.06"/>
    <n v="5149.1899999999996"/>
  </r>
  <r>
    <x v="156"/>
    <x v="5"/>
    <x v="0"/>
    <n v="4232.99"/>
    <x v="264"/>
    <n v="4218.74"/>
    <n v="4219.55"/>
    <n v="3902870000"/>
  </r>
  <r>
    <x v="156"/>
    <x v="5"/>
    <x v="1"/>
    <n v="32898.06"/>
    <x v="265"/>
    <n v="32575.84"/>
    <n v="36982.83"/>
    <n v="4190.37"/>
  </r>
  <r>
    <x v="157"/>
    <x v="5"/>
    <x v="0"/>
    <n v="4228.5600000000004"/>
    <x v="266"/>
    <n v="4220.34"/>
    <n v="4239.18"/>
    <n v="3502480000"/>
  </r>
  <r>
    <x v="157"/>
    <x v="5"/>
    <x v="1"/>
    <n v="36982.83"/>
    <x v="267"/>
    <n v="35819.67"/>
    <n v="36784.370000000003"/>
    <n v="2959.52"/>
  </r>
  <r>
    <x v="158"/>
    <x v="5"/>
    <x v="0"/>
    <n v="4242.8999999999996"/>
    <x v="268"/>
    <n v="4232.25"/>
    <n v="4247.4399999999996"/>
    <n v="3204280000"/>
  </r>
  <r>
    <x v="158"/>
    <x v="5"/>
    <x v="1"/>
    <n v="36784.370000000003"/>
    <x v="269"/>
    <n v="35307.69"/>
    <n v="35591.29"/>
    <n v="2027.8"/>
  </r>
  <r>
    <x v="159"/>
    <x v="5"/>
    <x v="1"/>
    <n v="35591.29"/>
    <x v="270"/>
    <n v="34655.99"/>
    <n v="34877.300000000003"/>
    <n v="1298.1600000000001"/>
  </r>
  <r>
    <x v="160"/>
    <x v="5"/>
    <x v="1"/>
    <n v="34877.300000000003"/>
    <x v="271"/>
    <n v="34792.660000000003"/>
    <n v="38988.5"/>
    <n v="2406.83"/>
  </r>
  <r>
    <x v="161"/>
    <x v="5"/>
    <x v="0"/>
    <n v="4248.3100000000004"/>
    <x v="272"/>
    <n v="4234.07"/>
    <n v="4255.1499999999996"/>
    <n v="3612050000"/>
  </r>
  <r>
    <x v="161"/>
    <x v="5"/>
    <x v="1"/>
    <n v="38988.5"/>
    <x v="273"/>
    <n v="38807.5"/>
    <n v="40429.379999999997"/>
    <n v="2719.45"/>
  </r>
  <r>
    <x v="162"/>
    <x v="5"/>
    <x v="0"/>
    <n v="4255.28"/>
    <x v="274"/>
    <n v="4238.3500000000004"/>
    <n v="4246.59"/>
    <n v="3578450000"/>
  </r>
  <r>
    <x v="162"/>
    <x v="5"/>
    <x v="1"/>
    <n v="40429.379999999997"/>
    <x v="275"/>
    <n v="39503.9"/>
    <n v="40043.69"/>
    <n v="2687.61"/>
  </r>
  <r>
    <x v="163"/>
    <x v="5"/>
    <x v="0"/>
    <n v="4248.87"/>
    <x v="276"/>
    <n v="4202.45"/>
    <n v="4223.7"/>
    <n v="3722050000"/>
  </r>
  <r>
    <x v="163"/>
    <x v="5"/>
    <x v="1"/>
    <n v="40043.69"/>
    <x v="277"/>
    <n v="38059.01"/>
    <n v="38875"/>
    <n v="2783.6"/>
  </r>
  <r>
    <x v="164"/>
    <x v="5"/>
    <x v="0"/>
    <n v="4220.37"/>
    <x v="278"/>
    <n v="4196.05"/>
    <n v="4221.8599999999997"/>
    <n v="3952110000"/>
  </r>
  <r>
    <x v="164"/>
    <x v="5"/>
    <x v="1"/>
    <n v="38875"/>
    <x v="279"/>
    <n v="37221.620000000003"/>
    <n v="37938.199999999997"/>
    <n v="2524.23"/>
  </r>
  <r>
    <x v="165"/>
    <x v="5"/>
    <x v="0"/>
    <n v="4204.78"/>
    <x v="280"/>
    <n v="4164.3999999999996"/>
    <n v="4166.45"/>
    <n v="6084980000"/>
  </r>
  <r>
    <x v="165"/>
    <x v="5"/>
    <x v="1"/>
    <n v="37938.199999999997"/>
    <x v="281"/>
    <n v="34845.33"/>
    <n v="35129.230000000003"/>
    <n v="2958.68"/>
  </r>
  <r>
    <x v="166"/>
    <x v="5"/>
    <x v="1"/>
    <n v="35129.230000000003"/>
    <x v="282"/>
    <n v="34970.25"/>
    <n v="35520.660000000003"/>
    <n v="1611.01"/>
  </r>
  <r>
    <x v="167"/>
    <x v="5"/>
    <x v="1"/>
    <n v="35520.660000000003"/>
    <x v="283"/>
    <n v="33333.01"/>
    <n v="34629.879999999997"/>
    <n v="2816.74"/>
  </r>
  <r>
    <x v="168"/>
    <x v="5"/>
    <x v="0"/>
    <n v="4173.3999999999996"/>
    <x v="284"/>
    <n v="4173.3999999999996"/>
    <n v="4224.79"/>
    <n v="3391740000"/>
  </r>
  <r>
    <x v="168"/>
    <x v="5"/>
    <x v="1"/>
    <n v="34629.879999999997"/>
    <x v="285"/>
    <n v="31176.42"/>
    <n v="33029.769999999997"/>
    <n v="7153.94"/>
  </r>
  <r>
    <x v="169"/>
    <x v="5"/>
    <x v="0"/>
    <n v="4224.6099999999997"/>
    <x v="286"/>
    <n v="4217.2700000000004"/>
    <n v="4246.4399999999996"/>
    <n v="3208760000"/>
  </r>
  <r>
    <x v="169"/>
    <x v="5"/>
    <x v="1"/>
    <n v="33029.769999999997"/>
    <x v="287"/>
    <n v="28801"/>
    <n v="33992.879999999997"/>
    <n v="10036.629999999999"/>
  </r>
  <r>
    <x v="170"/>
    <x v="5"/>
    <x v="0"/>
    <n v="4249.2700000000004"/>
    <x v="288"/>
    <n v="4241.43"/>
    <n v="4241.84"/>
    <n v="3172440000"/>
  </r>
  <r>
    <x v="170"/>
    <x v="5"/>
    <x v="1"/>
    <n v="33992.879999999997"/>
    <x v="289"/>
    <n v="32355.040000000001"/>
    <n v="32606.959999999999"/>
    <n v="3413.98"/>
  </r>
  <r>
    <x v="171"/>
    <x v="5"/>
    <x v="0"/>
    <n v="4256.97"/>
    <x v="290"/>
    <n v="4256.97"/>
    <n v="4266.49"/>
    <n v="3141680000"/>
  </r>
  <r>
    <x v="171"/>
    <x v="5"/>
    <x v="1"/>
    <n v="32606.959999999999"/>
    <x v="291"/>
    <n v="32315.01"/>
    <n v="35100"/>
    <n v="2257.34"/>
  </r>
  <r>
    <x v="172"/>
    <x v="5"/>
    <x v="0"/>
    <n v="4274.45"/>
    <x v="292"/>
    <n v="4271.16"/>
    <n v="4280.7"/>
    <n v="6248390000"/>
  </r>
  <r>
    <x v="172"/>
    <x v="5"/>
    <x v="1"/>
    <n v="35100"/>
    <x v="293"/>
    <n v="31303.71"/>
    <n v="31983.86"/>
    <n v="3682.14"/>
  </r>
  <r>
    <x v="173"/>
    <x v="5"/>
    <x v="1"/>
    <n v="31983.86"/>
    <x v="294"/>
    <n v="30142.68"/>
    <n v="33149.18"/>
    <n v="3583.91"/>
  </r>
  <r>
    <x v="174"/>
    <x v="5"/>
    <x v="1"/>
    <n v="33149.18"/>
    <x v="295"/>
    <n v="32374.05"/>
    <n v="34388.620000000003"/>
    <n v="2229.39"/>
  </r>
  <r>
    <x v="175"/>
    <x v="5"/>
    <x v="0"/>
    <n v="4284.8999999999996"/>
    <x v="296"/>
    <n v="4274.67"/>
    <n v="4290.6099999999997"/>
    <n v="3415610000"/>
  </r>
  <r>
    <x v="175"/>
    <x v="5"/>
    <x v="1"/>
    <n v="34388.620000000003"/>
    <x v="297"/>
    <n v="33885.15"/>
    <n v="34591.620000000003"/>
    <n v="2923.54"/>
  </r>
  <r>
    <x v="176"/>
    <x v="5"/>
    <x v="0"/>
    <n v="4293.21"/>
    <x v="298"/>
    <n v="4287.04"/>
    <n v="4291.8"/>
    <n v="3049560000"/>
  </r>
  <r>
    <x v="176"/>
    <x v="5"/>
    <x v="1"/>
    <n v="34591.620000000003"/>
    <x v="299"/>
    <n v="34556.07"/>
    <n v="35095.440000000002"/>
    <n v="3012.66"/>
  </r>
  <r>
    <x v="177"/>
    <x v="5"/>
    <x v="0"/>
    <n v="4290.6499999999996"/>
    <x v="300"/>
    <n v="4287.96"/>
    <n v="4297.5"/>
    <n v="3687880000"/>
  </r>
  <r>
    <x v="177"/>
    <x v="5"/>
    <x v="1"/>
    <n v="35095.440000000002"/>
    <x v="301"/>
    <n v="34050"/>
    <n v="34132.04"/>
    <n v="2031.63"/>
  </r>
  <r>
    <x v="178"/>
    <x v="6"/>
    <x v="0"/>
    <n v="4300.7299999999996"/>
    <x v="302"/>
    <n v="4300.7299999999996"/>
    <n v="4319.9399999999996"/>
    <n v="3077580000"/>
  </r>
  <r>
    <x v="178"/>
    <x v="6"/>
    <x v="1"/>
    <n v="34132.04"/>
    <x v="303"/>
    <n v="32722.69"/>
    <n v="32933.440000000002"/>
    <n v="2240.46"/>
  </r>
  <r>
    <x v="179"/>
    <x v="6"/>
    <x v="0"/>
    <n v="4326.6000000000004"/>
    <x v="304"/>
    <n v="4326.6000000000004"/>
    <n v="4352.34"/>
    <n v="2628550000"/>
  </r>
  <r>
    <x v="179"/>
    <x v="6"/>
    <x v="1"/>
    <n v="32933.440000000002"/>
    <x v="305"/>
    <n v="32700"/>
    <n v="33540.480000000003"/>
    <n v="1321.23"/>
  </r>
  <r>
    <x v="180"/>
    <x v="6"/>
    <x v="1"/>
    <n v="33540.480000000003"/>
    <x v="306"/>
    <n v="33466.620000000003"/>
    <n v="34670"/>
    <n v="647.92999999999995"/>
  </r>
  <r>
    <x v="181"/>
    <x v="6"/>
    <x v="1"/>
    <n v="34670"/>
    <x v="307"/>
    <n v="34211.29"/>
    <n v="34360.839999999997"/>
    <n v="1073.5999999999999"/>
  </r>
  <r>
    <x v="182"/>
    <x v="6"/>
    <x v="1"/>
    <n v="34360.839999999997"/>
    <x v="308"/>
    <n v="33100"/>
    <n v="33942.22"/>
    <n v="1323.66"/>
  </r>
  <r>
    <x v="183"/>
    <x v="6"/>
    <x v="0"/>
    <n v="4356.46"/>
    <x v="309"/>
    <n v="4314.37"/>
    <n v="4343.54"/>
    <n v="3437900000"/>
  </r>
  <r>
    <x v="183"/>
    <x v="6"/>
    <x v="1"/>
    <n v="33942.22"/>
    <x v="310"/>
    <n v="33530.400000000001"/>
    <n v="34465.35"/>
    <n v="2039.5"/>
  </r>
  <r>
    <x v="184"/>
    <x v="6"/>
    <x v="0"/>
    <n v="4351.01"/>
    <x v="311"/>
    <n v="4329.79"/>
    <n v="4358.13"/>
    <n v="3243900000"/>
  </r>
  <r>
    <x v="184"/>
    <x v="6"/>
    <x v="1"/>
    <n v="34465.35"/>
    <x v="312"/>
    <n v="33094.639999999999"/>
    <n v="33337"/>
    <n v="1485.76"/>
  </r>
  <r>
    <x v="185"/>
    <x v="6"/>
    <x v="0"/>
    <n v="4321.07"/>
    <x v="313"/>
    <n v="4289.37"/>
    <n v="4320.82"/>
    <n v="3393780000"/>
  </r>
  <r>
    <x v="185"/>
    <x v="6"/>
    <x v="1"/>
    <n v="33337"/>
    <x v="314"/>
    <n v="32101"/>
    <n v="32954.75"/>
    <n v="2063.0100000000002"/>
  </r>
  <r>
    <x v="186"/>
    <x v="6"/>
    <x v="0"/>
    <n v="4329.38"/>
    <x v="315"/>
    <n v="4329.38"/>
    <n v="4369.55"/>
    <n v="2738280000"/>
  </r>
  <r>
    <x v="186"/>
    <x v="6"/>
    <x v="1"/>
    <n v="32954.75"/>
    <x v="316"/>
    <n v="32625.74"/>
    <n v="33799.81"/>
    <n v="1273.26"/>
  </r>
  <r>
    <x v="187"/>
    <x v="6"/>
    <x v="1"/>
    <n v="33799.81"/>
    <x v="317"/>
    <n v="33046"/>
    <n v="33420.839999999997"/>
    <n v="803.55"/>
  </r>
  <r>
    <x v="188"/>
    <x v="6"/>
    <x v="1"/>
    <n v="33420.839999999997"/>
    <x v="318"/>
    <n v="33333.01"/>
    <n v="34452.39"/>
    <n v="816.86"/>
  </r>
  <r>
    <x v="189"/>
    <x v="6"/>
    <x v="0"/>
    <n v="4372.41"/>
    <x v="319"/>
    <n v="4364.03"/>
    <n v="4384.63"/>
    <n v="2983980000"/>
  </r>
  <r>
    <x v="189"/>
    <x v="6"/>
    <x v="1"/>
    <n v="34452.39"/>
    <x v="320"/>
    <n v="32669.89"/>
    <n v="33087.26"/>
    <n v="1322.29"/>
  </r>
  <r>
    <x v="190"/>
    <x v="6"/>
    <x v="0"/>
    <n v="4381.07"/>
    <x v="321"/>
    <n v="4366.92"/>
    <n v="4369.21"/>
    <n v="3166900000"/>
  </r>
  <r>
    <x v="190"/>
    <x v="6"/>
    <x v="1"/>
    <n v="33087.26"/>
    <x v="322"/>
    <n v="31661.01"/>
    <n v="31853.69"/>
    <n v="1282.07"/>
  </r>
  <r>
    <x v="191"/>
    <x v="6"/>
    <x v="0"/>
    <n v="4380.1099999999997"/>
    <x v="323"/>
    <n v="4362.3599999999997"/>
    <n v="4374.3"/>
    <n v="3213870000"/>
  </r>
  <r>
    <x v="191"/>
    <x v="6"/>
    <x v="1"/>
    <n v="31853.69"/>
    <x v="324"/>
    <n v="31601.59"/>
    <n v="32671.54"/>
    <n v="1083.1199999999999"/>
  </r>
  <r>
    <x v="192"/>
    <x v="6"/>
    <x v="0"/>
    <n v="4369.0200000000004"/>
    <x v="325"/>
    <n v="4340.7"/>
    <n v="4360.03"/>
    <n v="3226930000"/>
  </r>
  <r>
    <x v="192"/>
    <x v="6"/>
    <x v="1"/>
    <n v="32671.54"/>
    <x v="326"/>
    <n v="31135"/>
    <n v="31924.93"/>
    <n v="1534.41"/>
  </r>
  <r>
    <x v="193"/>
    <x v="6"/>
    <x v="0"/>
    <n v="4367.43"/>
    <x v="327"/>
    <n v="4322.53"/>
    <n v="4327.16"/>
    <n v="3165160000"/>
  </r>
  <r>
    <x v="193"/>
    <x v="6"/>
    <x v="1"/>
    <n v="31924.93"/>
    <x v="328"/>
    <n v="31027.01"/>
    <n v="31313.83"/>
    <n v="1355.02"/>
  </r>
  <r>
    <x v="194"/>
    <x v="6"/>
    <x v="1"/>
    <n v="31313.83"/>
    <x v="329"/>
    <n v="31206.23"/>
    <n v="32169.82"/>
    <n v="765.31"/>
  </r>
  <r>
    <x v="195"/>
    <x v="6"/>
    <x v="1"/>
    <n v="32169.82"/>
    <x v="330"/>
    <n v="31123"/>
    <n v="31547.22"/>
    <n v="572.89"/>
  </r>
  <r>
    <x v="196"/>
    <x v="6"/>
    <x v="0"/>
    <n v="4296.3999999999996"/>
    <x v="331"/>
    <n v="4233.13"/>
    <n v="4258.49"/>
    <n v="4155790000"/>
  </r>
  <r>
    <x v="196"/>
    <x v="6"/>
    <x v="1"/>
    <n v="31547.22"/>
    <x v="332"/>
    <n v="29500"/>
    <n v="29605.35"/>
    <n v="2184.44"/>
  </r>
  <r>
    <x v="197"/>
    <x v="6"/>
    <x v="0"/>
    <n v="4265.1099999999997"/>
    <x v="333"/>
    <n v="4262.05"/>
    <n v="4323.0600000000004"/>
    <n v="3634190000"/>
  </r>
  <r>
    <x v="197"/>
    <x v="6"/>
    <x v="1"/>
    <n v="29605.35"/>
    <x v="334"/>
    <n v="29284.35"/>
    <n v="29853.86"/>
    <n v="2075.2800000000002"/>
  </r>
  <r>
    <x v="198"/>
    <x v="6"/>
    <x v="0"/>
    <n v="4331.13"/>
    <x v="335"/>
    <n v="4331.13"/>
    <n v="4358.6899999999996"/>
    <n v="3078550000"/>
  </r>
  <r>
    <x v="198"/>
    <x v="6"/>
    <x v="1"/>
    <n v="29853.86"/>
    <x v="336"/>
    <n v="29853.86"/>
    <n v="31947.52"/>
    <n v="3023.28"/>
  </r>
  <r>
    <x v="199"/>
    <x v="6"/>
    <x v="0"/>
    <n v="4361.2700000000004"/>
    <x v="337"/>
    <n v="4350.0600000000004"/>
    <n v="4367.4799999999996"/>
    <n v="2907910000"/>
  </r>
  <r>
    <x v="199"/>
    <x v="6"/>
    <x v="1"/>
    <n v="31947.52"/>
    <x v="338"/>
    <n v="31732.34"/>
    <n v="32598.43"/>
    <n v="1223.0999999999999"/>
  </r>
  <r>
    <x v="200"/>
    <x v="6"/>
    <x v="0"/>
    <n v="4381.2"/>
    <x v="339"/>
    <n v="4381.2"/>
    <n v="4411.79"/>
    <n v="3490730000"/>
  </r>
  <r>
    <x v="200"/>
    <x v="6"/>
    <x v="1"/>
    <n v="32598.43"/>
    <x v="340"/>
    <n v="32000"/>
    <n v="33689.58"/>
    <n v="1319.58"/>
  </r>
  <r>
    <x v="201"/>
    <x v="6"/>
    <x v="1"/>
    <n v="33689.58"/>
    <x v="341"/>
    <n v="33582.400000000001"/>
    <n v="34192.14"/>
    <n v="785.46"/>
  </r>
  <r>
    <x v="202"/>
    <x v="6"/>
    <x v="1"/>
    <n v="34192.14"/>
    <x v="342"/>
    <n v="33894.22"/>
    <n v="38312.57"/>
    <n v="3558.08"/>
  </r>
  <r>
    <x v="203"/>
    <x v="6"/>
    <x v="0"/>
    <n v="4409.58"/>
    <x v="343"/>
    <n v="4405.45"/>
    <n v="4422.3"/>
    <n v="2679110000"/>
  </r>
  <r>
    <x v="203"/>
    <x v="6"/>
    <x v="1"/>
    <n v="38312.57"/>
    <x v="344"/>
    <n v="36400"/>
    <n v="36851.519999999997"/>
    <n v="5021.1099999999997"/>
  </r>
  <r>
    <x v="204"/>
    <x v="6"/>
    <x v="0"/>
    <n v="4416.38"/>
    <x v="345"/>
    <n v="4372.51"/>
    <n v="4401.46"/>
    <n v="3381080000"/>
  </r>
  <r>
    <x v="204"/>
    <x v="6"/>
    <x v="1"/>
    <n v="36851.519999999997"/>
    <x v="346"/>
    <n v="36713.129999999997"/>
    <n v="39848.44"/>
    <n v="5729.11"/>
  </r>
  <r>
    <x v="205"/>
    <x v="6"/>
    <x v="0"/>
    <n v="4402.95"/>
    <x v="347"/>
    <n v="4387.01"/>
    <n v="4400.6400000000003"/>
    <n v="3215130000"/>
  </r>
  <r>
    <x v="205"/>
    <x v="6"/>
    <x v="1"/>
    <n v="39848.44"/>
    <x v="348"/>
    <n v="38803.47"/>
    <n v="39638.769999999997"/>
    <n v="3682.36"/>
  </r>
  <r>
    <x v="206"/>
    <x v="6"/>
    <x v="0"/>
    <n v="4403.59"/>
    <x v="349"/>
    <n v="4403.59"/>
    <n v="4419.1499999999996"/>
    <n v="2815510000"/>
  </r>
  <r>
    <x v="206"/>
    <x v="6"/>
    <x v="1"/>
    <n v="39638.769999999997"/>
    <x v="350"/>
    <n v="39409.4"/>
    <n v="39982.79"/>
    <n v="1561.72"/>
  </r>
  <r>
    <x v="207"/>
    <x v="6"/>
    <x v="0"/>
    <n v="4395.12"/>
    <x v="351"/>
    <n v="4389.6499999999996"/>
    <n v="4395.26"/>
    <n v="2861600000"/>
  </r>
  <r>
    <x v="207"/>
    <x v="6"/>
    <x v="1"/>
    <n v="39982.79"/>
    <x v="352"/>
    <n v="38350"/>
    <n v="41840.36"/>
    <n v="2600.84"/>
  </r>
  <r>
    <x v="208"/>
    <x v="6"/>
    <x v="1"/>
    <n v="41840.36"/>
    <x v="353"/>
    <n v="41072.589999999997"/>
    <n v="42461.13"/>
    <n v="687.36"/>
  </r>
  <r>
    <x v="209"/>
    <x v="7"/>
    <x v="1"/>
    <n v="42461.13"/>
    <x v="354"/>
    <n v="39213.050000000003"/>
    <n v="39811.54"/>
    <n v="1237.92"/>
  </r>
  <r>
    <x v="210"/>
    <x v="7"/>
    <x v="0"/>
    <n v="4406.8599999999997"/>
    <x v="355"/>
    <n v="4384.8100000000004"/>
    <n v="4387.16"/>
    <n v="2919940000"/>
  </r>
  <r>
    <x v="210"/>
    <x v="7"/>
    <x v="1"/>
    <n v="39811.54"/>
    <x v="356"/>
    <n v="38515"/>
    <n v="38650"/>
    <n v="1815.1"/>
  </r>
  <r>
    <x v="211"/>
    <x v="7"/>
    <x v="0"/>
    <n v="4392.74"/>
    <x v="357"/>
    <n v="4373"/>
    <n v="4423.1499999999996"/>
    <n v="3305340000"/>
  </r>
  <r>
    <x v="211"/>
    <x v="7"/>
    <x v="1"/>
    <n v="38650"/>
    <x v="358"/>
    <n v="37558.089999999997"/>
    <n v="37962.25"/>
    <n v="2750.52"/>
  </r>
  <r>
    <x v="212"/>
    <x v="7"/>
    <x v="0"/>
    <n v="4415.95"/>
    <x v="359"/>
    <n v="4400.2299999999996"/>
    <n v="4402.66"/>
    <n v="3382620000"/>
  </r>
  <r>
    <x v="212"/>
    <x v="7"/>
    <x v="1"/>
    <n v="37962.25"/>
    <x v="360"/>
    <n v="37472.15"/>
    <n v="39440.620000000003"/>
    <n v="1911.35"/>
  </r>
  <r>
    <x v="213"/>
    <x v="7"/>
    <x v="0"/>
    <n v="4408.8599999999997"/>
    <x v="361"/>
    <n v="4408.8599999999997"/>
    <n v="4429.1000000000004"/>
    <n v="2734220000"/>
  </r>
  <r>
    <x v="213"/>
    <x v="7"/>
    <x v="1"/>
    <n v="39440.620000000003"/>
    <x v="362"/>
    <n v="37311.06"/>
    <n v="40250.79"/>
    <n v="3715.5"/>
  </r>
  <r>
    <x v="214"/>
    <x v="7"/>
    <x v="0"/>
    <n v="4429.07"/>
    <x v="363"/>
    <n v="4429.07"/>
    <n v="4436.5200000000004"/>
    <n v="2839970000"/>
  </r>
  <r>
    <x v="214"/>
    <x v="7"/>
    <x v="1"/>
    <n v="40250.79"/>
    <x v="364"/>
    <n v="39897.39"/>
    <n v="43720"/>
    <n v="2238.33"/>
  </r>
  <r>
    <x v="215"/>
    <x v="7"/>
    <x v="1"/>
    <n v="43720"/>
    <x v="365"/>
    <n v="42460"/>
    <n v="44391.34"/>
    <n v="3336.16"/>
  </r>
  <r>
    <x v="216"/>
    <x v="7"/>
    <x v="1"/>
    <n v="44391.34"/>
    <x v="366"/>
    <n v="42813.74"/>
    <n v="43529.34"/>
    <n v="2023.49"/>
  </r>
  <r>
    <x v="217"/>
    <x v="7"/>
    <x v="0"/>
    <n v="4437.7700000000004"/>
    <x v="367"/>
    <n v="4424.74"/>
    <n v="4432.3500000000004"/>
    <n v="2779880000"/>
  </r>
  <r>
    <x v="217"/>
    <x v="7"/>
    <x v="1"/>
    <n v="43529.34"/>
    <x v="368"/>
    <n v="43295.22"/>
    <n v="45727.39"/>
    <n v="3092.3"/>
  </r>
  <r>
    <x v="218"/>
    <x v="7"/>
    <x v="0"/>
    <n v="4435.79"/>
    <x v="369"/>
    <n v="4430.03"/>
    <n v="4436.75"/>
    <n v="3219840000"/>
  </r>
  <r>
    <x v="218"/>
    <x v="7"/>
    <x v="1"/>
    <n v="45727.39"/>
    <x v="370"/>
    <n v="44642.21"/>
    <n v="45594.16"/>
    <n v="1768.99"/>
  </r>
  <r>
    <x v="219"/>
    <x v="7"/>
    <x v="0"/>
    <n v="4442.18"/>
    <x v="371"/>
    <n v="4436.42"/>
    <n v="4442.41"/>
    <n v="2803060000"/>
  </r>
  <r>
    <x v="219"/>
    <x v="7"/>
    <x v="1"/>
    <n v="45594.16"/>
    <x v="372"/>
    <n v="45426.58"/>
    <n v="45948.06"/>
    <n v="1565.84"/>
  </r>
  <r>
    <x v="220"/>
    <x v="7"/>
    <x v="0"/>
    <n v="4446.08"/>
    <x v="373"/>
    <n v="4435.96"/>
    <n v="4460.83"/>
    <n v="2543860000"/>
  </r>
  <r>
    <x v="220"/>
    <x v="7"/>
    <x v="1"/>
    <n v="45948.06"/>
    <x v="374"/>
    <n v="43800"/>
    <n v="45205.46"/>
    <n v="1840.77"/>
  </r>
  <r>
    <x v="221"/>
    <x v="7"/>
    <x v="0"/>
    <n v="4464.84"/>
    <x v="375"/>
    <n v="4460.82"/>
    <n v="4468"/>
    <n v="2371630000"/>
  </r>
  <r>
    <x v="221"/>
    <x v="7"/>
    <x v="1"/>
    <n v="45205.46"/>
    <x v="376"/>
    <n v="44952.59"/>
    <n v="47571.64"/>
    <n v="1609.57"/>
  </r>
  <r>
    <x v="222"/>
    <x v="7"/>
    <x v="1"/>
    <n v="47571.64"/>
    <x v="377"/>
    <n v="46045.86"/>
    <n v="46910.99"/>
    <n v="1112.0899999999999"/>
  </r>
  <r>
    <x v="223"/>
    <x v="7"/>
    <x v="1"/>
    <n v="46910.99"/>
    <x v="378"/>
    <n v="45509.51"/>
    <n v="47400.89"/>
    <n v="1360.76"/>
  </r>
  <r>
    <x v="224"/>
    <x v="7"/>
    <x v="0"/>
    <n v="4461.6499999999996"/>
    <x v="379"/>
    <n v="4437.66"/>
    <n v="4479.71"/>
    <n v="2707170000"/>
  </r>
  <r>
    <x v="224"/>
    <x v="7"/>
    <x v="1"/>
    <n v="47400.89"/>
    <x v="380"/>
    <n v="45250.51"/>
    <n v="46435.44"/>
    <n v="1687.08"/>
  </r>
  <r>
    <x v="225"/>
    <x v="7"/>
    <x v="0"/>
    <n v="4462.12"/>
    <x v="381"/>
    <n v="4417.83"/>
    <n v="4448.08"/>
    <n v="2884000000"/>
  </r>
  <r>
    <x v="225"/>
    <x v="7"/>
    <x v="1"/>
    <n v="46435.44"/>
    <x v="382"/>
    <n v="44211.13"/>
    <n v="45078.79"/>
    <n v="2149.38"/>
  </r>
  <r>
    <x v="226"/>
    <x v="7"/>
    <x v="0"/>
    <n v="4440.9399999999996"/>
    <x v="383"/>
    <n v="4397.59"/>
    <n v="4400.2700000000004"/>
    <n v="2965210000"/>
  </r>
  <r>
    <x v="226"/>
    <x v="7"/>
    <x v="1"/>
    <n v="45078.79"/>
    <x v="384"/>
    <n v="44055"/>
    <n v="44074.77"/>
    <n v="1324.73"/>
  </r>
  <r>
    <x v="227"/>
    <x v="7"/>
    <x v="0"/>
    <n v="4382.4399999999996"/>
    <x v="385"/>
    <n v="4367.7299999999996"/>
    <n v="4405.8"/>
    <n v="3120840000"/>
  </r>
  <r>
    <x v="227"/>
    <x v="7"/>
    <x v="1"/>
    <n v="44074.77"/>
    <x v="386"/>
    <n v="43902.53"/>
    <n v="47042.28"/>
    <n v="1566"/>
  </r>
  <r>
    <x v="228"/>
    <x v="7"/>
    <x v="0"/>
    <n v="4410.5600000000004"/>
    <x v="387"/>
    <n v="4406.8"/>
    <n v="4441.67"/>
    <n v="2867770000"/>
  </r>
  <r>
    <x v="228"/>
    <x v="7"/>
    <x v="1"/>
    <n v="47042.28"/>
    <x v="388"/>
    <n v="46714.57"/>
    <n v="48839.62"/>
    <n v="1328.32"/>
  </r>
  <r>
    <x v="229"/>
    <x v="7"/>
    <x v="1"/>
    <n v="48839.62"/>
    <x v="389"/>
    <n v="48281.42"/>
    <n v="48837.62"/>
    <n v="1213.1099999999999"/>
  </r>
  <r>
    <x v="230"/>
    <x v="7"/>
    <x v="1"/>
    <n v="48837.62"/>
    <x v="390"/>
    <n v="48071.03"/>
    <n v="50289.05"/>
    <n v="974.81"/>
  </r>
  <r>
    <x v="231"/>
    <x v="7"/>
    <x v="0"/>
    <n v="4450.29"/>
    <x v="391"/>
    <n v="4450.29"/>
    <n v="4479.53"/>
    <n v="2965520000"/>
  </r>
  <r>
    <x v="231"/>
    <x v="7"/>
    <x v="1"/>
    <n v="50289.05"/>
    <x v="392"/>
    <n v="48800"/>
    <n v="49350"/>
    <n v="1051.6600000000001"/>
  </r>
  <r>
    <x v="232"/>
    <x v="7"/>
    <x v="0"/>
    <n v="4484.3999999999996"/>
    <x v="393"/>
    <n v="4482.28"/>
    <n v="4486.2299999999996"/>
    <n v="3037770000"/>
  </r>
  <r>
    <x v="232"/>
    <x v="7"/>
    <x v="1"/>
    <n v="49350"/>
    <x v="394"/>
    <n v="47614.3"/>
    <n v="47995.78"/>
    <n v="1369.87"/>
  </r>
  <r>
    <x v="233"/>
    <x v="7"/>
    <x v="0"/>
    <n v="4490.45"/>
    <x v="395"/>
    <n v="4485.66"/>
    <n v="4496.1899999999996"/>
    <n v="2554680000"/>
  </r>
  <r>
    <x v="233"/>
    <x v="7"/>
    <x v="1"/>
    <n v="47995.78"/>
    <x v="396"/>
    <n v="47112.12"/>
    <n v="47931"/>
    <n v="1666.41"/>
  </r>
  <r>
    <x v="234"/>
    <x v="7"/>
    <x v="0"/>
    <n v="4493.75"/>
    <x v="397"/>
    <n v="4468.99"/>
    <n v="4470"/>
    <n v="2704600000"/>
  </r>
  <r>
    <x v="234"/>
    <x v="7"/>
    <x v="1"/>
    <n v="47931"/>
    <x v="398"/>
    <n v="46287.63"/>
    <n v="46845.94"/>
    <n v="2205"/>
  </r>
  <r>
    <x v="235"/>
    <x v="7"/>
    <x v="0"/>
    <n v="4474.1000000000004"/>
    <x v="399"/>
    <n v="4474.1000000000004"/>
    <n v="4509.37"/>
    <n v="2862360000"/>
  </r>
  <r>
    <x v="235"/>
    <x v="7"/>
    <x v="1"/>
    <n v="46845.94"/>
    <x v="400"/>
    <n v="46603.360000000001"/>
    <n v="48900.01"/>
    <n v="1383.21"/>
  </r>
  <r>
    <x v="236"/>
    <x v="7"/>
    <x v="1"/>
    <n v="48900.01"/>
    <x v="401"/>
    <n v="48107.99"/>
    <n v="48267.19"/>
    <n v="544.26"/>
  </r>
  <r>
    <x v="237"/>
    <x v="7"/>
    <x v="1"/>
    <n v="48267.19"/>
    <x v="402"/>
    <n v="47800"/>
    <n v="47989.58"/>
    <n v="446.77"/>
  </r>
  <r>
    <x v="238"/>
    <x v="7"/>
    <x v="0"/>
    <n v="4513.76"/>
    <x v="403"/>
    <n v="4513.76"/>
    <n v="4528.79"/>
    <n v="2557300000"/>
  </r>
  <r>
    <x v="238"/>
    <x v="7"/>
    <x v="1"/>
    <n v="47989.58"/>
    <x v="404"/>
    <n v="46717.24"/>
    <n v="47151.91"/>
    <n v="933.28"/>
  </r>
  <r>
    <x v="239"/>
    <x v="7"/>
    <x v="0"/>
    <n v="4529.75"/>
    <x v="405"/>
    <n v="4515.8"/>
    <n v="4522.68"/>
    <n v="3090380000"/>
  </r>
  <r>
    <x v="239"/>
    <x v="7"/>
    <x v="1"/>
    <n v="47151.91"/>
    <x v="406"/>
    <n v="46524.71"/>
    <n v="47052.84"/>
    <n v="1019.19"/>
  </r>
  <r>
    <x v="240"/>
    <x v="8"/>
    <x v="0"/>
    <n v="4528.8"/>
    <x v="407"/>
    <n v="4522.0200000000004"/>
    <n v="4524.09"/>
    <n v="3101830000"/>
  </r>
  <r>
    <x v="240"/>
    <x v="8"/>
    <x v="1"/>
    <n v="47052.84"/>
    <x v="408"/>
    <n v="46980.44"/>
    <n v="49596.74"/>
    <n v="1105.1400000000001"/>
  </r>
  <r>
    <x v="241"/>
    <x v="8"/>
    <x v="0"/>
    <n v="4534.4799999999996"/>
    <x v="409"/>
    <n v="4524.66"/>
    <n v="4536.95"/>
    <n v="2897010000"/>
  </r>
  <r>
    <x v="241"/>
    <x v="8"/>
    <x v="1"/>
    <n v="49596.74"/>
    <x v="410"/>
    <n v="48358.879999999997"/>
    <n v="49485"/>
    <n v="885.44"/>
  </r>
  <r>
    <x v="242"/>
    <x v="8"/>
    <x v="0"/>
    <n v="4532.42"/>
    <x v="411"/>
    <n v="4521.3"/>
    <n v="4535.43"/>
    <n v="2609660000"/>
  </r>
  <r>
    <x v="242"/>
    <x v="8"/>
    <x v="1"/>
    <n v="49485"/>
    <x v="412"/>
    <n v="49241.34"/>
    <n v="50292.02"/>
    <n v="1114.4000000000001"/>
  </r>
  <r>
    <x v="243"/>
    <x v="8"/>
    <x v="1"/>
    <n v="50292.02"/>
    <x v="413"/>
    <n v="49414.36"/>
    <n v="49692.22"/>
    <n v="1167.1500000000001"/>
  </r>
  <r>
    <x v="244"/>
    <x v="8"/>
    <x v="1"/>
    <n v="49692.22"/>
    <x v="414"/>
    <n v="49505.43"/>
    <n v="51638.18"/>
    <n v="1231.1400000000001"/>
  </r>
  <r>
    <x v="245"/>
    <x v="8"/>
    <x v="1"/>
    <n v="51638.18"/>
    <x v="415"/>
    <n v="51003.37"/>
    <n v="52663.45"/>
    <n v="1408.74"/>
  </r>
  <r>
    <x v="246"/>
    <x v="8"/>
    <x v="0"/>
    <n v="4535.38"/>
    <x v="416"/>
    <n v="4513"/>
    <n v="4520.03"/>
    <n v="3098870000"/>
  </r>
  <r>
    <x v="246"/>
    <x v="8"/>
    <x v="1"/>
    <n v="52663.45"/>
    <x v="417"/>
    <n v="42600"/>
    <n v="46490.38"/>
    <n v="4513.57"/>
  </r>
  <r>
    <x v="247"/>
    <x v="8"/>
    <x v="0"/>
    <n v="4518.09"/>
    <x v="418"/>
    <n v="4493.95"/>
    <n v="4514.07"/>
    <n v="2808480000"/>
  </r>
  <r>
    <x v="247"/>
    <x v="8"/>
    <x v="1"/>
    <n v="46490.38"/>
    <x v="419"/>
    <n v="44419.5"/>
    <n v="46005.27"/>
    <n v="2277.31"/>
  </r>
  <r>
    <x v="248"/>
    <x v="8"/>
    <x v="0"/>
    <n v="4513.0200000000004"/>
    <x v="420"/>
    <n v="4492.07"/>
    <n v="4493.28"/>
    <n v="3035300000"/>
  </r>
  <r>
    <x v="248"/>
    <x v="8"/>
    <x v="1"/>
    <n v="46005.27"/>
    <x v="421"/>
    <n v="45651.86"/>
    <n v="46743.4"/>
    <n v="1563.22"/>
  </r>
  <r>
    <x v="249"/>
    <x v="8"/>
    <x v="0"/>
    <n v="4506.92"/>
    <x v="422"/>
    <n v="4457.66"/>
    <n v="4458.58"/>
    <n v="2851140000"/>
  </r>
  <r>
    <x v="249"/>
    <x v="8"/>
    <x v="1"/>
    <n v="46743.4"/>
    <x v="423"/>
    <n v="44156.88"/>
    <n v="45181.52"/>
    <n v="1783.43"/>
  </r>
  <r>
    <x v="250"/>
    <x v="8"/>
    <x v="1"/>
    <n v="45181.52"/>
    <x v="424"/>
    <n v="44758.59"/>
    <n v="45311.46"/>
    <n v="685.32"/>
  </r>
  <r>
    <x v="251"/>
    <x v="8"/>
    <x v="1"/>
    <n v="45311.46"/>
    <x v="425"/>
    <n v="44535.26"/>
    <n v="44619.12"/>
    <n v="893.38"/>
  </r>
  <r>
    <x v="252"/>
    <x v="8"/>
    <x v="0"/>
    <n v="4474.8100000000004"/>
    <x v="426"/>
    <n v="4445.7"/>
    <n v="4468.7299999999996"/>
    <n v="3096390000"/>
  </r>
  <r>
    <x v="252"/>
    <x v="8"/>
    <x v="1"/>
    <n v="44619.12"/>
    <x v="427"/>
    <n v="43400"/>
    <n v="45206.43"/>
    <n v="2422.25"/>
  </r>
  <r>
    <x v="253"/>
    <x v="8"/>
    <x v="0"/>
    <n v="4479.33"/>
    <x v="428"/>
    <n v="4435.46"/>
    <n v="4443.05"/>
    <n v="2568730000"/>
  </r>
  <r>
    <x v="253"/>
    <x v="8"/>
    <x v="1"/>
    <n v="45206.43"/>
    <x v="429"/>
    <n v="45067.51"/>
    <n v="47101.27"/>
    <n v="1516.06"/>
  </r>
  <r>
    <x v="254"/>
    <x v="8"/>
    <x v="0"/>
    <n v="4447.49"/>
    <x v="430"/>
    <n v="4438.37"/>
    <n v="4480.7"/>
    <n v="3154760000"/>
  </r>
  <r>
    <x v="254"/>
    <x v="8"/>
    <x v="1"/>
    <n v="47101.27"/>
    <x v="431"/>
    <n v="46730.15"/>
    <n v="47629.1"/>
    <n v="1276.6199999999999"/>
  </r>
  <r>
    <x v="255"/>
    <x v="8"/>
    <x v="0"/>
    <n v="4477.09"/>
    <x v="432"/>
    <n v="4443.8"/>
    <n v="4473.75"/>
    <n v="3321030000"/>
  </r>
  <r>
    <x v="255"/>
    <x v="8"/>
    <x v="1"/>
    <n v="47629.1"/>
    <x v="433"/>
    <n v="47041.24"/>
    <n v="47907"/>
    <n v="1069.57"/>
  </r>
  <r>
    <x v="256"/>
    <x v="8"/>
    <x v="0"/>
    <n v="4469.74"/>
    <x v="434"/>
    <n v="4427.76"/>
    <n v="4432.99"/>
    <n v="5622210000"/>
  </r>
  <r>
    <x v="256"/>
    <x v="8"/>
    <x v="1"/>
    <n v="47907"/>
    <x v="435"/>
    <n v="46754.93"/>
    <n v="47962.79"/>
    <n v="1247.3800000000001"/>
  </r>
  <r>
    <x v="257"/>
    <x v="8"/>
    <x v="1"/>
    <n v="47962.79"/>
    <x v="436"/>
    <n v="47613.93"/>
    <n v="47854.23"/>
    <n v="671.36"/>
  </r>
  <r>
    <x v="258"/>
    <x v="8"/>
    <x v="1"/>
    <n v="47854.23"/>
    <x v="437"/>
    <n v="45175.199999999997"/>
    <n v="45553.62"/>
    <n v="860.71"/>
  </r>
  <r>
    <x v="259"/>
    <x v="8"/>
    <x v="0"/>
    <n v="4402.95"/>
    <x v="438"/>
    <n v="4305.91"/>
    <n v="4357.7299999999996"/>
    <n v="3773680000"/>
  </r>
  <r>
    <x v="259"/>
    <x v="8"/>
    <x v="1"/>
    <n v="45553.62"/>
    <x v="439"/>
    <n v="40137.980000000003"/>
    <n v="42688.03"/>
    <n v="4373.38"/>
  </r>
  <r>
    <x v="260"/>
    <x v="8"/>
    <x v="0"/>
    <n v="4374.45"/>
    <x v="440"/>
    <n v="4347.96"/>
    <n v="4354.1899999999996"/>
    <n v="3044300000"/>
  </r>
  <r>
    <x v="260"/>
    <x v="8"/>
    <x v="1"/>
    <n v="42688.03"/>
    <x v="441"/>
    <n v="39590"/>
    <n v="42089.88"/>
    <n v="2962.61"/>
  </r>
  <r>
    <x v="261"/>
    <x v="8"/>
    <x v="0"/>
    <n v="4367.43"/>
    <x v="442"/>
    <n v="4367.43"/>
    <n v="4395.6400000000003"/>
    <n v="3273670000"/>
  </r>
  <r>
    <x v="261"/>
    <x v="8"/>
    <x v="1"/>
    <n v="42089.88"/>
    <x v="443"/>
    <n v="41836.589999999997"/>
    <n v="44094.55"/>
    <n v="1238.6099999999999"/>
  </r>
  <r>
    <x v="262"/>
    <x v="8"/>
    <x v="0"/>
    <n v="4406.75"/>
    <x v="444"/>
    <n v="4406.75"/>
    <n v="4448.9799999999996"/>
    <n v="2833290000"/>
  </r>
  <r>
    <x v="262"/>
    <x v="8"/>
    <x v="1"/>
    <n v="44094.55"/>
    <x v="445"/>
    <n v="43389.94"/>
    <n v="44301"/>
    <n v="1699.82"/>
  </r>
  <r>
    <x v="263"/>
    <x v="8"/>
    <x v="0"/>
    <n v="4438.04"/>
    <x v="446"/>
    <n v="4430.2700000000004"/>
    <n v="4455.4799999999996"/>
    <n v="2772090000"/>
  </r>
  <r>
    <x v="263"/>
    <x v="8"/>
    <x v="1"/>
    <n v="44301"/>
    <x v="447"/>
    <n v="40696"/>
    <n v="42650"/>
    <n v="4398.2700000000004"/>
  </r>
  <r>
    <x v="264"/>
    <x v="8"/>
    <x v="1"/>
    <n v="42650"/>
    <x v="448"/>
    <n v="41677.82"/>
    <n v="42239.94"/>
    <n v="1058.07"/>
  </r>
  <r>
    <x v="265"/>
    <x v="8"/>
    <x v="1"/>
    <n v="42239.94"/>
    <x v="449"/>
    <n v="40801.19"/>
    <n v="44024.27"/>
    <n v="1395.68"/>
  </r>
  <r>
    <x v="266"/>
    <x v="8"/>
    <x v="0"/>
    <n v="4442.12"/>
    <x v="450"/>
    <n v="4436.1899999999996"/>
    <n v="4443.1099999999997"/>
    <n v="3032870000"/>
  </r>
  <r>
    <x v="266"/>
    <x v="8"/>
    <x v="1"/>
    <n v="44024.27"/>
    <x v="451"/>
    <n v="41980.4"/>
    <n v="42565.16"/>
    <n v="1531.06"/>
  </r>
  <r>
    <x v="267"/>
    <x v="8"/>
    <x v="0"/>
    <n v="4419.54"/>
    <x v="452"/>
    <n v="4346.33"/>
    <n v="4352.63"/>
    <n v="3495970000"/>
  </r>
  <r>
    <x v="267"/>
    <x v="8"/>
    <x v="1"/>
    <n v="42565.16"/>
    <x v="453"/>
    <n v="40764.26"/>
    <n v="42210.47"/>
    <n v="2104.5"/>
  </r>
  <r>
    <x v="268"/>
    <x v="8"/>
    <x v="0"/>
    <n v="4362.41"/>
    <x v="454"/>
    <n v="4355.08"/>
    <n v="4359.46"/>
    <n v="2753800000"/>
  </r>
  <r>
    <x v="268"/>
    <x v="8"/>
    <x v="1"/>
    <n v="42210.47"/>
    <x v="455"/>
    <n v="40908.410000000003"/>
    <n v="43601.2"/>
    <n v="1511.58"/>
  </r>
  <r>
    <x v="269"/>
    <x v="8"/>
    <x v="0"/>
    <n v="4370.67"/>
    <x v="456"/>
    <n v="4306.24"/>
    <n v="4307.54"/>
    <n v="3123770000"/>
  </r>
  <r>
    <x v="269"/>
    <x v="8"/>
    <x v="1"/>
    <n v="43601.2"/>
    <x v="457"/>
    <n v="42702.71"/>
    <n v="43628.160000000003"/>
    <n v="1891.52"/>
  </r>
  <r>
    <x v="270"/>
    <x v="9"/>
    <x v="0"/>
    <n v="4317.16"/>
    <x v="458"/>
    <n v="4288.5200000000004"/>
    <n v="4357.04"/>
    <n v="3148980000"/>
  </r>
  <r>
    <x v="270"/>
    <x v="9"/>
    <x v="1"/>
    <n v="43628.160000000003"/>
    <x v="459"/>
    <n v="43472.59"/>
    <n v="47555.51"/>
    <n v="3254.02"/>
  </r>
  <r>
    <x v="271"/>
    <x v="9"/>
    <x v="1"/>
    <n v="47555.51"/>
    <x v="460"/>
    <n v="47144"/>
    <n v="47899.79"/>
    <n v="761.86"/>
  </r>
  <r>
    <x v="272"/>
    <x v="9"/>
    <x v="1"/>
    <n v="47899.79"/>
    <x v="461"/>
    <n v="47372.35"/>
    <n v="47509.65"/>
    <n v="864.8"/>
  </r>
  <r>
    <x v="273"/>
    <x v="9"/>
    <x v="0"/>
    <n v="4348.84"/>
    <x v="462"/>
    <n v="4278.9399999999996"/>
    <n v="4300.46"/>
    <n v="3110560000"/>
  </r>
  <r>
    <x v="273"/>
    <x v="9"/>
    <x v="1"/>
    <n v="47509.65"/>
    <x v="463"/>
    <n v="46926.68"/>
    <n v="49320.94"/>
    <n v="1755.41"/>
  </r>
  <r>
    <x v="274"/>
    <x v="9"/>
    <x v="0"/>
    <n v="4309.87"/>
    <x v="464"/>
    <n v="4309.87"/>
    <n v="4345.72"/>
    <n v="2967400000"/>
  </r>
  <r>
    <x v="274"/>
    <x v="9"/>
    <x v="1"/>
    <n v="49320.94"/>
    <x v="465"/>
    <n v="49108.3"/>
    <n v="51561.599999999999"/>
    <n v="1691.52"/>
  </r>
  <r>
    <x v="275"/>
    <x v="9"/>
    <x v="0"/>
    <n v="4319.57"/>
    <x v="466"/>
    <n v="4290.49"/>
    <n v="4363.55"/>
    <n v="3219590000"/>
  </r>
  <r>
    <x v="275"/>
    <x v="9"/>
    <x v="1"/>
    <n v="51561.599999999999"/>
    <x v="192"/>
    <n v="50410"/>
    <n v="54838.9"/>
    <n v="3288.23"/>
  </r>
  <r>
    <x v="276"/>
    <x v="9"/>
    <x v="0"/>
    <n v="4383.7299999999996"/>
    <x v="349"/>
    <n v="4383.7299999999996"/>
    <n v="4399.76"/>
    <n v="3096080000"/>
  </r>
  <r>
    <x v="276"/>
    <x v="9"/>
    <x v="1"/>
    <n v="54838.9"/>
    <x v="467"/>
    <n v="53366"/>
    <n v="53826.69"/>
    <n v="1338.83"/>
  </r>
  <r>
    <x v="277"/>
    <x v="9"/>
    <x v="0"/>
    <n v="4406.51"/>
    <x v="468"/>
    <n v="4386.22"/>
    <n v="4391.34"/>
    <n v="2401890000"/>
  </r>
  <r>
    <x v="277"/>
    <x v="9"/>
    <x v="1"/>
    <n v="53826.69"/>
    <x v="469"/>
    <n v="53655"/>
    <n v="54588"/>
    <n v="1485.78"/>
  </r>
  <r>
    <x v="278"/>
    <x v="9"/>
    <x v="1"/>
    <n v="54588"/>
    <x v="470"/>
    <n v="54115.27"/>
    <n v="55043.76"/>
    <n v="707.72"/>
  </r>
  <r>
    <x v="279"/>
    <x v="9"/>
    <x v="1"/>
    <n v="55043.76"/>
    <x v="471"/>
    <n v="54376.52"/>
    <n v="56520.58"/>
    <n v="1166.24"/>
  </r>
  <r>
    <x v="280"/>
    <x v="9"/>
    <x v="0"/>
    <n v="4385.4399999999996"/>
    <x v="472"/>
    <n v="4360.59"/>
    <n v="4361.1899999999996"/>
    <n v="2580000000"/>
  </r>
  <r>
    <x v="280"/>
    <x v="9"/>
    <x v="1"/>
    <n v="56520.58"/>
    <x v="473"/>
    <n v="55838.77"/>
    <n v="56710"/>
    <n v="1027.9100000000001"/>
  </r>
  <r>
    <x v="281"/>
    <x v="9"/>
    <x v="0"/>
    <n v="4368.3100000000004"/>
    <x v="474"/>
    <n v="4342.09"/>
    <n v="4350.6499999999996"/>
    <n v="2608150000"/>
  </r>
  <r>
    <x v="281"/>
    <x v="9"/>
    <x v="1"/>
    <n v="56710"/>
    <x v="475"/>
    <n v="53911.79"/>
    <n v="56289.06"/>
    <n v="1713.92"/>
  </r>
  <r>
    <x v="282"/>
    <x v="9"/>
    <x v="0"/>
    <n v="4358.01"/>
    <x v="476"/>
    <n v="4329.92"/>
    <n v="4363.8"/>
    <n v="2926460000"/>
  </r>
  <r>
    <x v="282"/>
    <x v="9"/>
    <x v="1"/>
    <n v="56289.06"/>
    <x v="477"/>
    <n v="54250"/>
    <n v="58073.82"/>
    <n v="1574.7"/>
  </r>
  <r>
    <x v="283"/>
    <x v="9"/>
    <x v="0"/>
    <n v="4386.75"/>
    <x v="478"/>
    <n v="4386.75"/>
    <n v="4438.26"/>
    <n v="2642920000"/>
  </r>
  <r>
    <x v="283"/>
    <x v="9"/>
    <x v="1"/>
    <n v="58073.82"/>
    <x v="479"/>
    <n v="56807.96"/>
    <n v="59407.55"/>
    <n v="1166.8900000000001"/>
  </r>
  <r>
    <x v="284"/>
    <x v="9"/>
    <x v="0"/>
    <n v="4447.6899999999996"/>
    <x v="480"/>
    <n v="4447.6899999999996"/>
    <n v="4471.37"/>
    <n v="3000560000"/>
  </r>
  <r>
    <x v="284"/>
    <x v="9"/>
    <x v="1"/>
    <n v="59407.55"/>
    <x v="481"/>
    <n v="58768.79"/>
    <n v="61624.84"/>
    <n v="3069.46"/>
  </r>
  <r>
    <x v="285"/>
    <x v="9"/>
    <x v="1"/>
    <n v="61624.84"/>
    <x v="482"/>
    <n v="60174.14"/>
    <n v="61144.42"/>
    <n v="864.57"/>
  </r>
  <r>
    <x v="286"/>
    <x v="9"/>
    <x v="1"/>
    <n v="61144.42"/>
    <x v="483"/>
    <n v="58937.03"/>
    <n v="62100"/>
    <n v="929.51"/>
  </r>
  <r>
    <x v="287"/>
    <x v="9"/>
    <x v="0"/>
    <n v="4463.72"/>
    <x v="484"/>
    <n v="4447.47"/>
    <n v="4486.46"/>
    <n v="2683540000"/>
  </r>
  <r>
    <x v="287"/>
    <x v="9"/>
    <x v="1"/>
    <n v="62100"/>
    <x v="485"/>
    <n v="59926.13"/>
    <n v="62600"/>
    <n v="2631.53"/>
  </r>
  <r>
    <x v="288"/>
    <x v="9"/>
    <x v="0"/>
    <n v="4497.34"/>
    <x v="486"/>
    <n v="4496.41"/>
    <n v="4519.63"/>
    <n v="2531210000"/>
  </r>
  <r>
    <x v="288"/>
    <x v="9"/>
    <x v="1"/>
    <n v="62600"/>
    <x v="487"/>
    <n v="61312"/>
    <n v="63870.2"/>
    <n v="1914.15"/>
  </r>
  <r>
    <x v="289"/>
    <x v="9"/>
    <x v="0"/>
    <n v="4524.42"/>
    <x v="488"/>
    <n v="4524.3999999999996"/>
    <n v="4536.1899999999996"/>
    <n v="2671560000"/>
  </r>
  <r>
    <x v="289"/>
    <x v="9"/>
    <x v="1"/>
    <n v="63870.2"/>
    <x v="489"/>
    <n v="63540.51"/>
    <n v="65077.99"/>
    <n v="2836.59"/>
  </r>
  <r>
    <x v="290"/>
    <x v="9"/>
    <x v="0"/>
    <n v="4532.24"/>
    <x v="490"/>
    <n v="4526.8900000000003"/>
    <n v="4549.78"/>
    <n v="3016950000"/>
  </r>
  <r>
    <x v="290"/>
    <x v="9"/>
    <x v="1"/>
    <n v="65077.99"/>
    <x v="491"/>
    <n v="61418.02"/>
    <n v="63243.4"/>
    <n v="2908.73"/>
  </r>
  <r>
    <x v="291"/>
    <x v="9"/>
    <x v="0"/>
    <n v="4546.12"/>
    <x v="492"/>
    <n v="4524"/>
    <n v="4544.8999999999996"/>
    <n v="3062810000"/>
  </r>
  <r>
    <x v="291"/>
    <x v="9"/>
    <x v="1"/>
    <n v="63243.4"/>
    <x v="493"/>
    <n v="60000"/>
    <n v="61234.9"/>
    <n v="1652.99"/>
  </r>
  <r>
    <x v="292"/>
    <x v="9"/>
    <x v="1"/>
    <n v="61234.9"/>
    <x v="494"/>
    <n v="59648.91"/>
    <n v="61226"/>
    <n v="543.67999999999995"/>
  </r>
  <r>
    <x v="293"/>
    <x v="9"/>
    <x v="1"/>
    <n v="61226"/>
    <x v="495"/>
    <n v="59505"/>
    <n v="62091.93"/>
    <n v="848.7"/>
  </r>
  <r>
    <x v="294"/>
    <x v="9"/>
    <x v="0"/>
    <n v="4553.6899999999996"/>
    <x v="496"/>
    <n v="4537.3599999999997"/>
    <n v="4566.4799999999996"/>
    <n v="3250210000"/>
  </r>
  <r>
    <x v="294"/>
    <x v="9"/>
    <x v="1"/>
    <n v="62091.93"/>
    <x v="497"/>
    <n v="61822.81"/>
    <n v="62765.47"/>
    <n v="1477.09"/>
  </r>
  <r>
    <x v="295"/>
    <x v="9"/>
    <x v="0"/>
    <n v="4578.6899999999996"/>
    <x v="498"/>
    <n v="4569.17"/>
    <n v="4574.79"/>
    <n v="2866500000"/>
  </r>
  <r>
    <x v="295"/>
    <x v="9"/>
    <x v="1"/>
    <n v="62765.47"/>
    <x v="499"/>
    <n v="59850"/>
    <n v="60728"/>
    <n v="1278.71"/>
  </r>
  <r>
    <x v="296"/>
    <x v="9"/>
    <x v="0"/>
    <n v="4580.22"/>
    <x v="500"/>
    <n v="4551.66"/>
    <n v="4551.68"/>
    <n v="3259510000"/>
  </r>
  <r>
    <x v="296"/>
    <x v="9"/>
    <x v="1"/>
    <n v="60728"/>
    <x v="501"/>
    <n v="58100"/>
    <n v="58884.7"/>
    <n v="1865.12"/>
  </r>
  <r>
    <x v="297"/>
    <x v="9"/>
    <x v="0"/>
    <n v="4562.84"/>
    <x v="502"/>
    <n v="4562.84"/>
    <n v="4596.42"/>
    <n v="3197560000"/>
  </r>
  <r>
    <x v="297"/>
    <x v="9"/>
    <x v="1"/>
    <n v="58884.7"/>
    <x v="503"/>
    <n v="57500"/>
    <n v="61706.36"/>
    <n v="2789.79"/>
  </r>
  <r>
    <x v="298"/>
    <x v="9"/>
    <x v="0"/>
    <n v="4572.87"/>
    <x v="504"/>
    <n v="4567.59"/>
    <n v="4605.38"/>
    <n v="3632260000"/>
  </r>
  <r>
    <x v="298"/>
    <x v="9"/>
    <x v="1"/>
    <n v="61706.36"/>
    <x v="505"/>
    <n v="60367"/>
    <n v="61669.43"/>
    <n v="1737.13"/>
  </r>
  <r>
    <x v="299"/>
    <x v="9"/>
    <x v="1"/>
    <n v="61669.43"/>
    <x v="506"/>
    <n v="60696.52"/>
    <n v="61719.1"/>
    <n v="1116.81"/>
  </r>
  <r>
    <x v="300"/>
    <x v="9"/>
    <x v="1"/>
    <n v="61719.1"/>
    <x v="507"/>
    <n v="59731.57"/>
    <n v="59947.01"/>
    <n v="975.65"/>
  </r>
  <r>
    <x v="301"/>
    <x v="10"/>
    <x v="0"/>
    <n v="4610.62"/>
    <x v="508"/>
    <n v="4595.0600000000004"/>
    <n v="4613.67"/>
    <n v="2924000000"/>
  </r>
  <r>
    <x v="301"/>
    <x v="10"/>
    <x v="1"/>
    <n v="59947.01"/>
    <x v="509"/>
    <n v="59490.18"/>
    <n v="61133.24"/>
    <n v="1488.56"/>
  </r>
  <r>
    <x v="302"/>
    <x v="10"/>
    <x v="0"/>
    <n v="4613.34"/>
    <x v="510"/>
    <n v="4613.34"/>
    <n v="4630.6499999999996"/>
    <n v="3309690000"/>
  </r>
  <r>
    <x v="302"/>
    <x v="10"/>
    <x v="1"/>
    <n v="61133.24"/>
    <x v="511"/>
    <n v="61124.5"/>
    <n v="63257.57"/>
    <n v="1791.9"/>
  </r>
  <r>
    <x v="303"/>
    <x v="10"/>
    <x v="0"/>
    <n v="4630.6499999999996"/>
    <x v="512"/>
    <n v="4621.1899999999996"/>
    <n v="4660.57"/>
    <n v="3339440000"/>
  </r>
  <r>
    <x v="303"/>
    <x v="10"/>
    <x v="1"/>
    <n v="63257.57"/>
    <x v="513"/>
    <n v="60110"/>
    <n v="62469.83"/>
    <n v="1448.49"/>
  </r>
  <r>
    <x v="304"/>
    <x v="10"/>
    <x v="0"/>
    <n v="4662.93"/>
    <x v="514"/>
    <n v="4662.59"/>
    <n v="4680.0600000000004"/>
    <n v="3332940000"/>
  </r>
  <r>
    <x v="304"/>
    <x v="10"/>
    <x v="1"/>
    <n v="62469.83"/>
    <x v="515"/>
    <n v="60724.160000000003"/>
    <n v="62249.599999999999"/>
    <n v="1036.53"/>
  </r>
  <r>
    <x v="305"/>
    <x v="10"/>
    <x v="0"/>
    <n v="4699.26"/>
    <x v="516"/>
    <n v="4681.32"/>
    <n v="4697.53"/>
    <n v="3491150000"/>
  </r>
  <r>
    <x v="305"/>
    <x v="10"/>
    <x v="1"/>
    <n v="62249.599999999999"/>
    <x v="517"/>
    <n v="60777.3"/>
    <n v="61172.03"/>
    <n v="1043.9100000000001"/>
  </r>
  <r>
    <x v="306"/>
    <x v="10"/>
    <x v="1"/>
    <n v="61172.03"/>
    <x v="518"/>
    <n v="60120"/>
    <n v="62199.69"/>
    <n v="758.38"/>
  </r>
  <r>
    <x v="307"/>
    <x v="10"/>
    <x v="1"/>
    <n v="62199.69"/>
    <x v="519"/>
    <n v="61537.32"/>
    <n v="65235.199999999997"/>
    <n v="892.82"/>
  </r>
  <r>
    <x v="308"/>
    <x v="10"/>
    <x v="0"/>
    <n v="4701.4799999999996"/>
    <x v="520"/>
    <n v="4694.3900000000003"/>
    <n v="4701.7"/>
    <n v="3465720000"/>
  </r>
  <r>
    <x v="308"/>
    <x v="10"/>
    <x v="1"/>
    <n v="65235.199999999997"/>
    <x v="521"/>
    <n v="65138"/>
    <n v="68525.75"/>
    <n v="1421.08"/>
  </r>
  <r>
    <x v="309"/>
    <x v="10"/>
    <x v="0"/>
    <n v="4707.25"/>
    <x v="522"/>
    <n v="4670.87"/>
    <n v="4685.25"/>
    <n v="3110230000"/>
  </r>
  <r>
    <x v="309"/>
    <x v="10"/>
    <x v="1"/>
    <n v="68525.75"/>
    <x v="523"/>
    <n v="66262.48"/>
    <n v="66491.25"/>
    <n v="1229.46"/>
  </r>
  <r>
    <x v="310"/>
    <x v="10"/>
    <x v="0"/>
    <n v="4670.26"/>
    <x v="524"/>
    <n v="4630.8599999999997"/>
    <n v="4646.71"/>
    <n v="3581630000"/>
  </r>
  <r>
    <x v="310"/>
    <x v="10"/>
    <x v="1"/>
    <n v="66491.25"/>
    <x v="525"/>
    <n v="62927.97"/>
    <n v="64785.34"/>
    <n v="2966.58"/>
  </r>
  <r>
    <x v="311"/>
    <x v="10"/>
    <x v="0"/>
    <n v="4659.3900000000003"/>
    <x v="526"/>
    <n v="4648.3100000000004"/>
    <n v="4649.2700000000004"/>
    <n v="2623140000"/>
  </r>
  <r>
    <x v="311"/>
    <x v="10"/>
    <x v="1"/>
    <n v="64785.34"/>
    <x v="527"/>
    <n v="64121"/>
    <n v="64857.63"/>
    <n v="1050.51"/>
  </r>
  <r>
    <x v="312"/>
    <x v="10"/>
    <x v="0"/>
    <n v="4655.24"/>
    <x v="528"/>
    <n v="4650.7700000000004"/>
    <n v="4682.8500000000004"/>
    <n v="2865790000"/>
  </r>
  <r>
    <x v="312"/>
    <x v="10"/>
    <x v="1"/>
    <n v="64857.63"/>
    <x v="529"/>
    <n v="62875"/>
    <n v="63805.120000000003"/>
    <n v="1466.29"/>
  </r>
  <r>
    <x v="313"/>
    <x v="10"/>
    <x v="1"/>
    <n v="63805.120000000003"/>
    <x v="530"/>
    <n v="63409.49"/>
    <n v="64673.279999999999"/>
    <n v="310.01"/>
  </r>
  <r>
    <x v="314"/>
    <x v="10"/>
    <x v="1"/>
    <n v="64673.279999999999"/>
    <x v="531"/>
    <n v="63602.2"/>
    <n v="65744.179999999993"/>
    <n v="528.5"/>
  </r>
  <r>
    <x v="315"/>
    <x v="10"/>
    <x v="0"/>
    <n v="4689.3"/>
    <x v="532"/>
    <n v="4672.8599999999997"/>
    <n v="4682.8"/>
    <n v="2618980000"/>
  </r>
  <r>
    <x v="315"/>
    <x v="10"/>
    <x v="1"/>
    <n v="65744.179999999993"/>
    <x v="533"/>
    <n v="60503"/>
    <n v="60944.13"/>
    <n v="1790.8"/>
  </r>
  <r>
    <x v="316"/>
    <x v="10"/>
    <x v="0"/>
    <n v="4679.42"/>
    <x v="534"/>
    <n v="4679.42"/>
    <n v="4700.8999999999996"/>
    <n v="2838210000"/>
  </r>
  <r>
    <x v="316"/>
    <x v="10"/>
    <x v="1"/>
    <n v="60944.13"/>
    <x v="535"/>
    <n v="58573"/>
    <n v="59050.45"/>
    <n v="2725.2"/>
  </r>
  <r>
    <x v="317"/>
    <x v="10"/>
    <x v="0"/>
    <n v="4701.5"/>
    <x v="536"/>
    <n v="4684.41"/>
    <n v="4688.67"/>
    <n v="3221250000"/>
  </r>
  <r>
    <x v="317"/>
    <x v="10"/>
    <x v="1"/>
    <n v="59050.45"/>
    <x v="537"/>
    <n v="58434.8"/>
    <n v="59885.21"/>
    <n v="1794.84"/>
  </r>
  <r>
    <x v="318"/>
    <x v="10"/>
    <x v="0"/>
    <n v="4700.72"/>
    <x v="538"/>
    <n v="4672.78"/>
    <n v="4704.54"/>
    <n v="3335620000"/>
  </r>
  <r>
    <x v="318"/>
    <x v="10"/>
    <x v="1"/>
    <n v="59885.21"/>
    <x v="539"/>
    <n v="53760"/>
    <n v="55911.16"/>
    <n v="3999.42"/>
  </r>
  <r>
    <x v="319"/>
    <x v="10"/>
    <x v="0"/>
    <n v="4708.4399999999996"/>
    <x v="540"/>
    <n v="4694.22"/>
    <n v="4697.96"/>
    <n v="3265600000"/>
  </r>
  <r>
    <x v="319"/>
    <x v="10"/>
    <x v="1"/>
    <n v="55911.16"/>
    <x v="541"/>
    <n v="55856.95"/>
    <n v="58596.83"/>
    <n v="1483.12"/>
  </r>
  <r>
    <x v="320"/>
    <x v="10"/>
    <x v="1"/>
    <n v="58596.83"/>
    <x v="542"/>
    <n v="57442"/>
    <n v="58741.06"/>
    <n v="777.79"/>
  </r>
  <r>
    <x v="321"/>
    <x v="10"/>
    <x v="1"/>
    <n v="58741.06"/>
    <x v="543"/>
    <n v="57049.07"/>
    <n v="57440.38"/>
    <n v="649.59"/>
  </r>
  <r>
    <x v="322"/>
    <x v="10"/>
    <x v="0"/>
    <n v="4712"/>
    <x v="544"/>
    <n v="4682.17"/>
    <n v="4682.9399999999996"/>
    <n v="3206280000"/>
  </r>
  <r>
    <x v="322"/>
    <x v="10"/>
    <x v="1"/>
    <n v="57440.38"/>
    <x v="545"/>
    <n v="55648.53"/>
    <n v="56975.38"/>
    <n v="1430.31"/>
  </r>
  <r>
    <x v="323"/>
    <x v="10"/>
    <x v="0"/>
    <n v="4678.4799999999996"/>
    <x v="546"/>
    <n v="4652.66"/>
    <n v="4690.7"/>
    <n v="3428780000"/>
  </r>
  <r>
    <x v="323"/>
    <x v="10"/>
    <x v="1"/>
    <n v="56975.38"/>
    <x v="547"/>
    <n v="55384"/>
    <n v="56423.5"/>
    <n v="1584.78"/>
  </r>
  <r>
    <x v="324"/>
    <x v="10"/>
    <x v="0"/>
    <n v="4675.78"/>
    <x v="548"/>
    <n v="4659.8900000000003"/>
    <n v="4701.46"/>
    <n v="2464040000"/>
  </r>
  <r>
    <x v="324"/>
    <x v="10"/>
    <x v="1"/>
    <n v="56423.5"/>
    <x v="549"/>
    <n v="55899"/>
    <n v="57756.25"/>
    <n v="1105.1600000000001"/>
  </r>
  <r>
    <x v="325"/>
    <x v="10"/>
    <x v="1"/>
    <n v="57756.25"/>
    <x v="550"/>
    <n v="57051.76"/>
    <n v="57952.35"/>
    <n v="628.99"/>
  </r>
  <r>
    <x v="326"/>
    <x v="10"/>
    <x v="0"/>
    <n v="4664.63"/>
    <x v="551"/>
    <n v="4585.43"/>
    <n v="4594.62"/>
    <n v="2676740000"/>
  </r>
  <r>
    <x v="326"/>
    <x v="10"/>
    <x v="1"/>
    <n v="57952.35"/>
    <x v="552"/>
    <n v="53529"/>
    <n v="54409.03"/>
    <n v="2804.1"/>
  </r>
  <r>
    <x v="327"/>
    <x v="10"/>
    <x v="1"/>
    <n v="54409.03"/>
    <x v="553"/>
    <n v="53739.8"/>
    <n v="54161.85"/>
    <n v="556.51"/>
  </r>
  <r>
    <x v="328"/>
    <x v="10"/>
    <x v="1"/>
    <n v="54161.85"/>
    <x v="554"/>
    <n v="53333.33"/>
    <n v="57400.61"/>
    <n v="790.75"/>
  </r>
  <r>
    <x v="329"/>
    <x v="10"/>
    <x v="0"/>
    <n v="4628.75"/>
    <x v="555"/>
    <n v="4625.26"/>
    <n v="4655.2700000000004"/>
    <n v="3471380000"/>
  </r>
  <r>
    <x v="329"/>
    <x v="10"/>
    <x v="1"/>
    <n v="57400.61"/>
    <x v="556"/>
    <n v="56734.49"/>
    <n v="57163.87"/>
    <n v="1057.04"/>
  </r>
  <r>
    <x v="330"/>
    <x v="10"/>
    <x v="0"/>
    <n v="4640.25"/>
    <x v="557"/>
    <n v="4560"/>
    <n v="4567"/>
    <n v="4950190000"/>
  </r>
  <r>
    <x v="330"/>
    <x v="10"/>
    <x v="1"/>
    <n v="57163.87"/>
    <x v="558"/>
    <n v="55930.25"/>
    <n v="57404.47"/>
    <n v="1487.28"/>
  </r>
  <r>
    <x v="331"/>
    <x v="11"/>
    <x v="0"/>
    <n v="4602.82"/>
    <x v="559"/>
    <n v="4510.2700000000004"/>
    <n v="4513.04"/>
    <n v="4078260000"/>
  </r>
  <r>
    <x v="331"/>
    <x v="11"/>
    <x v="1"/>
    <n v="57404.47"/>
    <x v="560"/>
    <n v="55860.02"/>
    <n v="56362.19"/>
    <n v="1420.43"/>
  </r>
  <r>
    <x v="332"/>
    <x v="11"/>
    <x v="0"/>
    <n v="4504.7299999999996"/>
    <x v="561"/>
    <n v="4504.7299999999996"/>
    <n v="4577.1000000000004"/>
    <n v="3771510000"/>
  </r>
  <r>
    <x v="332"/>
    <x v="11"/>
    <x v="1"/>
    <n v="56362.19"/>
    <x v="562"/>
    <n v="56000"/>
    <n v="56380.25"/>
    <n v="1140.49"/>
  </r>
  <r>
    <x v="333"/>
    <x v="11"/>
    <x v="0"/>
    <n v="4589.49"/>
    <x v="563"/>
    <n v="4495.12"/>
    <n v="4538.43"/>
    <n v="3971500000"/>
  </r>
  <r>
    <x v="333"/>
    <x v="11"/>
    <x v="1"/>
    <n v="56380.25"/>
    <x v="564"/>
    <n v="51619.3"/>
    <n v="52055.9"/>
    <n v="1784.77"/>
  </r>
  <r>
    <x v="334"/>
    <x v="11"/>
    <x v="1"/>
    <n v="52055.9"/>
    <x v="565"/>
    <n v="42074.62"/>
    <n v="49249.56"/>
    <n v="5486.89"/>
  </r>
  <r>
    <x v="335"/>
    <x v="11"/>
    <x v="1"/>
    <n v="49249.56"/>
    <x v="566"/>
    <n v="47844.03"/>
    <n v="49103.01"/>
    <n v="3697.03"/>
  </r>
  <r>
    <x v="336"/>
    <x v="11"/>
    <x v="0"/>
    <n v="4548.37"/>
    <x v="567"/>
    <n v="4540.51"/>
    <n v="4591.67"/>
    <n v="3305690000"/>
  </r>
  <r>
    <x v="336"/>
    <x v="11"/>
    <x v="1"/>
    <n v="49103.01"/>
    <x v="568"/>
    <n v="47165.65"/>
    <n v="51012.43"/>
    <n v="2139.33"/>
  </r>
  <r>
    <x v="337"/>
    <x v="11"/>
    <x v="0"/>
    <n v="4631.97"/>
    <x v="569"/>
    <n v="4631.97"/>
    <n v="4686.75"/>
    <n v="3334320000"/>
  </r>
  <r>
    <x v="337"/>
    <x v="11"/>
    <x v="1"/>
    <n v="51012.43"/>
    <x v="570"/>
    <n v="50086"/>
    <n v="50162.48"/>
    <n v="1220.79"/>
  </r>
  <r>
    <x v="338"/>
    <x v="11"/>
    <x v="0"/>
    <n v="4690.8599999999997"/>
    <x v="571"/>
    <n v="4674.5200000000004"/>
    <n v="4701.21"/>
    <n v="3061550000"/>
  </r>
  <r>
    <x v="338"/>
    <x v="11"/>
    <x v="1"/>
    <n v="50162.48"/>
    <x v="572"/>
    <n v="48669.68"/>
    <n v="49567.4"/>
    <n v="1215.5999999999999"/>
  </r>
  <r>
    <x v="339"/>
    <x v="11"/>
    <x v="0"/>
    <n v="4691"/>
    <x v="573"/>
    <n v="4665.9799999999996"/>
    <n v="4667.45"/>
    <n v="2851660000"/>
  </r>
  <r>
    <x v="339"/>
    <x v="11"/>
    <x v="1"/>
    <n v="49567.4"/>
    <x v="574"/>
    <n v="47335.199999999997"/>
    <n v="48405.03"/>
    <n v="1686.8"/>
  </r>
  <r>
    <x v="340"/>
    <x v="11"/>
    <x v="0"/>
    <n v="4687.6400000000003"/>
    <x v="575"/>
    <n v="4670.24"/>
    <n v="4712.0200000000004"/>
    <n v="2858310000"/>
  </r>
  <r>
    <x v="340"/>
    <x v="11"/>
    <x v="1"/>
    <n v="48405.03"/>
    <x v="576"/>
    <n v="46759.199999999997"/>
    <n v="48331.11"/>
    <n v="766.72"/>
  </r>
  <r>
    <x v="341"/>
    <x v="11"/>
    <x v="1"/>
    <n v="48331.11"/>
    <x v="577"/>
    <n v="47819.28"/>
    <n v="49333.66"/>
    <n v="623.86"/>
  </r>
  <r>
    <x v="342"/>
    <x v="11"/>
    <x v="1"/>
    <n v="49333.66"/>
    <x v="578"/>
    <n v="48490.81"/>
    <n v="48899.75"/>
    <n v="779.55"/>
  </r>
  <r>
    <x v="343"/>
    <x v="11"/>
    <x v="0"/>
    <n v="4710.3"/>
    <x v="579"/>
    <n v="4667.6000000000004"/>
    <n v="4668.97"/>
    <n v="3322050000"/>
  </r>
  <r>
    <x v="343"/>
    <x v="11"/>
    <x v="1"/>
    <n v="48899.75"/>
    <x v="580"/>
    <n v="45618.84"/>
    <n v="46968.47"/>
    <n v="1749.04"/>
  </r>
  <r>
    <x v="344"/>
    <x v="11"/>
    <x v="0"/>
    <n v="4642.99"/>
    <x v="581"/>
    <n v="4606.5200000000004"/>
    <n v="4634.09"/>
    <n v="3292740000"/>
  </r>
  <r>
    <x v="344"/>
    <x v="11"/>
    <x v="1"/>
    <n v="46968.47"/>
    <x v="582"/>
    <n v="46350"/>
    <n v="48280.5"/>
    <n v="1026.1199999999999"/>
  </r>
  <r>
    <x v="345"/>
    <x v="11"/>
    <x v="0"/>
    <n v="4636.46"/>
    <x v="583"/>
    <n v="4611.22"/>
    <n v="4709.8500000000004"/>
    <n v="3367580000"/>
  </r>
  <r>
    <x v="345"/>
    <x v="11"/>
    <x v="1"/>
    <n v="48280.5"/>
    <x v="584"/>
    <n v="46539"/>
    <n v="48838.59"/>
    <n v="1684.17"/>
  </r>
  <r>
    <x v="346"/>
    <x v="11"/>
    <x v="0"/>
    <n v="4719.13"/>
    <x v="585"/>
    <n v="4651.8900000000003"/>
    <n v="4668.67"/>
    <n v="3592810000"/>
  </r>
  <r>
    <x v="346"/>
    <x v="11"/>
    <x v="1"/>
    <n v="48838.59"/>
    <x v="586"/>
    <n v="47438.15"/>
    <n v="47779.8"/>
    <n v="881.67"/>
  </r>
  <r>
    <x v="347"/>
    <x v="11"/>
    <x v="0"/>
    <n v="4652.5"/>
    <x v="587"/>
    <n v="4600.22"/>
    <n v="4620.6400000000003"/>
    <n v="5609780000"/>
  </r>
  <r>
    <x v="347"/>
    <x v="11"/>
    <x v="1"/>
    <n v="47779.8"/>
    <x v="588"/>
    <n v="45463.96"/>
    <n v="46312.19"/>
    <n v="1294.0999999999999"/>
  </r>
  <r>
    <x v="348"/>
    <x v="11"/>
    <x v="1"/>
    <n v="46312.19"/>
    <x v="589"/>
    <n v="46100"/>
    <n v="47745.99"/>
    <n v="500.98"/>
  </r>
  <r>
    <x v="349"/>
    <x v="11"/>
    <x v="1"/>
    <n v="47745.99"/>
    <x v="590"/>
    <n v="46255"/>
    <n v="46709.08"/>
    <n v="670.52"/>
  </r>
  <r>
    <x v="350"/>
    <x v="11"/>
    <x v="0"/>
    <n v="4587.8999999999996"/>
    <x v="591"/>
    <n v="4531.1000000000004"/>
    <n v="4568.0200000000004"/>
    <n v="3395780000"/>
  </r>
  <r>
    <x v="350"/>
    <x v="11"/>
    <x v="1"/>
    <n v="46709.08"/>
    <x v="592"/>
    <n v="45579.18"/>
    <n v="47954.559999999998"/>
    <n v="954.7"/>
  </r>
  <r>
    <x v="351"/>
    <x v="11"/>
    <x v="0"/>
    <n v="4594.96"/>
    <x v="593"/>
    <n v="4583.16"/>
    <n v="4649.2299999999996"/>
    <n v="2564370000"/>
  </r>
  <r>
    <x v="351"/>
    <x v="11"/>
    <x v="1"/>
    <n v="47954.559999999998"/>
    <x v="594"/>
    <n v="47948.07"/>
    <n v="49263.44"/>
    <n v="1235.8900000000001"/>
  </r>
  <r>
    <x v="352"/>
    <x v="11"/>
    <x v="0"/>
    <n v="4650.3599999999997"/>
    <x v="595"/>
    <n v="4645.53"/>
    <n v="4696.5600000000004"/>
    <n v="2439570000"/>
  </r>
  <r>
    <x v="352"/>
    <x v="11"/>
    <x v="1"/>
    <n v="49263.44"/>
    <x v="596"/>
    <n v="48063.360000000001"/>
    <n v="48545.38"/>
    <n v="726.8"/>
  </r>
  <r>
    <x v="353"/>
    <x v="11"/>
    <x v="0"/>
    <n v="4703.96"/>
    <x v="597"/>
    <n v="4703.96"/>
    <n v="4725.79"/>
    <n v="2194630000"/>
  </r>
  <r>
    <x v="353"/>
    <x v="11"/>
    <x v="1"/>
    <n v="48545.38"/>
    <x v="598"/>
    <n v="48072.35"/>
    <n v="51067.839999999997"/>
    <n v="1001.26"/>
  </r>
  <r>
    <x v="354"/>
    <x v="11"/>
    <x v="1"/>
    <n v="51067.839999999997"/>
    <x v="599"/>
    <n v="50461.08"/>
    <n v="50872.31"/>
    <n v="558.12"/>
  </r>
  <r>
    <x v="355"/>
    <x v="11"/>
    <x v="1"/>
    <n v="50872.31"/>
    <x v="600"/>
    <n v="49656.65"/>
    <n v="49705.21"/>
    <n v="400.67"/>
  </r>
  <r>
    <x v="356"/>
    <x v="11"/>
    <x v="1"/>
    <n v="49705.21"/>
    <x v="601"/>
    <n v="49460.66"/>
    <n v="51036.12"/>
    <n v="489.24"/>
  </r>
  <r>
    <x v="357"/>
    <x v="11"/>
    <x v="0"/>
    <n v="4733.99"/>
    <x v="602"/>
    <n v="4733.99"/>
    <n v="4791.1899999999996"/>
    <n v="2264120000"/>
  </r>
  <r>
    <x v="357"/>
    <x v="11"/>
    <x v="1"/>
    <n v="51036.12"/>
    <x v="603"/>
    <n v="49509.47"/>
    <n v="49821.79"/>
    <n v="896.04"/>
  </r>
  <r>
    <x v="358"/>
    <x v="11"/>
    <x v="0"/>
    <n v="4795.49"/>
    <x v="604"/>
    <n v="4780.04"/>
    <n v="4786.3500000000004"/>
    <n v="2217050000"/>
  </r>
  <r>
    <x v="358"/>
    <x v="11"/>
    <x v="1"/>
    <n v="49821.79"/>
    <x v="605"/>
    <n v="47322.97"/>
    <n v="48017.93"/>
    <n v="1275.01"/>
  </r>
  <r>
    <x v="359"/>
    <x v="11"/>
    <x v="0"/>
    <n v="4788.6400000000003"/>
    <x v="606"/>
    <n v="4778.08"/>
    <n v="4793.0600000000004"/>
    <n v="2369370000"/>
  </r>
  <r>
    <x v="359"/>
    <x v="11"/>
    <x v="1"/>
    <n v="48017.93"/>
    <x v="607"/>
    <n v="45945.3"/>
    <n v="46502.44"/>
    <n v="1119.6300000000001"/>
  </r>
  <r>
    <x v="360"/>
    <x v="11"/>
    <x v="0"/>
    <n v="4794.2299999999996"/>
    <x v="608"/>
    <n v="4775.33"/>
    <n v="4778.7299999999996"/>
    <n v="2390990000"/>
  </r>
  <r>
    <x v="360"/>
    <x v="11"/>
    <x v="1"/>
    <n v="46502.44"/>
    <x v="609"/>
    <n v="46496.19"/>
    <n v="47207.99"/>
    <n v="998.41"/>
  </r>
  <r>
    <x v="361"/>
    <x v="11"/>
    <x v="0"/>
    <n v="4775.21"/>
    <x v="610"/>
    <n v="4765.75"/>
    <n v="4766.18"/>
    <n v="2446190000"/>
  </r>
  <r>
    <x v="361"/>
    <x v="11"/>
    <x v="1"/>
    <n v="47207.99"/>
    <x v="611"/>
    <n v="45641.11"/>
    <n v="46806.83"/>
    <n v="1591.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C15BCE-5EF6-41C9-BC30-85CF288292D1}" name="PivotTable4" cacheId="4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380" firstHeaderRow="1" firstDataRow="2" firstDataCol="1"/>
  <pivotFields count="10">
    <pivotField numFmtId="14" showAll="0">
      <items count="3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t="default"/>
      </items>
    </pivotField>
    <pivotField showAll="0"/>
    <pivotField axis="axisCol" showAll="0">
      <items count="3">
        <item x="1"/>
        <item x="0"/>
        <item t="default"/>
      </items>
    </pivotField>
    <pivotField numFmtId="2" showAll="0"/>
    <pivotField dataField="1" showAll="0" maxSubtotal="1">
      <items count="613">
        <item x="2"/>
        <item x="0"/>
        <item x="43"/>
        <item x="4"/>
        <item x="47"/>
        <item x="20"/>
        <item x="25"/>
        <item x="14"/>
        <item x="6"/>
        <item x="12"/>
        <item x="16"/>
        <item x="18"/>
        <item x="8"/>
        <item x="41"/>
        <item x="39"/>
        <item x="49"/>
        <item x="100"/>
        <item x="51"/>
        <item x="102"/>
        <item x="31"/>
        <item x="35"/>
        <item x="27"/>
        <item x="90"/>
        <item x="29"/>
        <item x="37"/>
        <item x="53"/>
        <item x="98"/>
        <item x="106"/>
        <item x="55"/>
        <item x="84"/>
        <item x="82"/>
        <item x="108"/>
        <item x="96"/>
        <item x="94"/>
        <item x="59"/>
        <item x="110"/>
        <item x="61"/>
        <item x="136"/>
        <item x="76"/>
        <item x="88"/>
        <item x="65"/>
        <item x="86"/>
        <item x="126"/>
        <item x="78"/>
        <item x="63"/>
        <item x="74"/>
        <item x="67"/>
        <item x="134"/>
        <item x="114"/>
        <item x="132"/>
        <item x="72"/>
        <item x="130"/>
        <item x="112"/>
        <item x="144"/>
        <item x="124"/>
        <item x="118"/>
        <item x="138"/>
        <item x="120"/>
        <item x="142"/>
        <item x="122"/>
        <item x="146"/>
        <item x="148"/>
        <item x="157"/>
        <item x="153"/>
        <item x="155"/>
        <item x="159"/>
        <item x="229"/>
        <item x="161"/>
        <item x="219"/>
        <item x="165"/>
        <item x="217"/>
        <item x="167"/>
        <item x="169"/>
        <item x="179"/>
        <item x="215"/>
        <item x="227"/>
        <item x="225"/>
        <item x="231"/>
        <item x="171"/>
        <item x="181"/>
        <item x="203"/>
        <item x="183"/>
        <item x="177"/>
        <item x="221"/>
        <item x="205"/>
        <item x="233"/>
        <item x="173"/>
        <item x="191"/>
        <item x="185"/>
        <item x="189"/>
        <item x="197"/>
        <item x="193"/>
        <item x="241"/>
        <item x="207"/>
        <item x="254"/>
        <item x="280"/>
        <item x="201"/>
        <item x="237"/>
        <item x="243"/>
        <item x="239"/>
        <item x="252"/>
        <item x="245"/>
        <item x="195"/>
        <item x="284"/>
        <item x="278"/>
        <item x="260"/>
        <item x="256"/>
        <item x="250"/>
        <item x="213"/>
        <item x="262"/>
        <item x="264"/>
        <item x="209"/>
        <item x="268"/>
        <item x="266"/>
        <item x="276"/>
        <item x="272"/>
        <item x="286"/>
        <item x="288"/>
        <item x="274"/>
        <item x="290"/>
        <item x="292"/>
        <item x="296"/>
        <item x="331"/>
        <item x="298"/>
        <item x="300"/>
        <item x="302"/>
        <item x="313"/>
        <item x="333"/>
        <item x="304"/>
        <item x="462"/>
        <item x="309"/>
        <item x="335"/>
        <item x="311"/>
        <item x="466"/>
        <item x="325"/>
        <item x="464"/>
        <item x="337"/>
        <item x="315"/>
        <item x="476"/>
        <item x="474"/>
        <item x="327"/>
        <item x="458"/>
        <item x="456"/>
        <item x="454"/>
        <item x="319"/>
        <item x="321"/>
        <item x="323"/>
        <item x="440"/>
        <item x="438"/>
        <item x="468"/>
        <item x="351"/>
        <item x="339"/>
        <item x="347"/>
        <item x="472"/>
        <item x="359"/>
        <item x="345"/>
        <item x="442"/>
        <item x="385"/>
        <item x="452"/>
        <item x="355"/>
        <item x="343"/>
        <item x="357"/>
        <item x="361"/>
        <item x="349"/>
        <item x="367"/>
        <item x="478"/>
        <item x="363"/>
        <item x="387"/>
        <item x="369"/>
        <item x="371"/>
        <item x="383"/>
        <item x="450"/>
        <item x="373"/>
        <item x="381"/>
        <item x="446"/>
        <item x="444"/>
        <item x="375"/>
        <item x="434"/>
        <item x="480"/>
        <item x="379"/>
        <item x="428"/>
        <item x="432"/>
        <item x="430"/>
        <item x="484"/>
        <item x="391"/>
        <item x="393"/>
        <item x="426"/>
        <item x="397"/>
        <item x="395"/>
        <item x="399"/>
        <item x="486"/>
        <item x="422"/>
        <item x="418"/>
        <item x="420"/>
        <item x="405"/>
        <item x="416"/>
        <item x="407"/>
        <item x="403"/>
        <item x="488"/>
        <item x="411"/>
        <item x="409"/>
        <item x="490"/>
        <item x="492"/>
        <item x="496"/>
        <item x="500"/>
        <item x="591"/>
        <item x="561"/>
        <item x="502"/>
        <item x="498"/>
        <item x="563"/>
        <item x="504"/>
        <item x="567"/>
        <item x="508"/>
        <item x="510"/>
        <item x="557"/>
        <item x="593"/>
        <item x="559"/>
        <item x="581"/>
        <item x="512"/>
        <item x="526"/>
        <item x="551"/>
        <item x="587"/>
        <item x="555"/>
        <item x="514"/>
        <item x="524"/>
        <item x="528"/>
        <item x="569"/>
        <item x="573"/>
        <item x="532"/>
        <item x="595"/>
        <item x="546"/>
        <item x="536"/>
        <item x="548"/>
        <item x="571"/>
        <item x="522"/>
        <item x="538"/>
        <item x="579"/>
        <item x="583"/>
        <item x="575"/>
        <item x="520"/>
        <item x="534"/>
        <item x="540"/>
        <item x="516"/>
        <item x="585"/>
        <item x="597"/>
        <item x="544"/>
        <item x="610"/>
        <item x="602"/>
        <item x="606"/>
        <item x="604"/>
        <item x="608"/>
        <item x="334"/>
        <item x="332"/>
        <item x="40"/>
        <item x="330"/>
        <item x="328"/>
        <item x="329"/>
        <item x="326"/>
        <item x="338"/>
        <item x="336"/>
        <item x="38"/>
        <item x="324"/>
        <item x="294"/>
        <item x="322"/>
        <item x="33"/>
        <item x="314"/>
        <item x="1"/>
        <item x="34"/>
        <item x="340"/>
        <item x="263"/>
        <item x="32"/>
        <item x="305"/>
        <item x="317"/>
        <item x="46"/>
        <item x="316"/>
        <item x="287"/>
        <item x="303"/>
        <item x="341"/>
        <item x="3"/>
        <item x="308"/>
        <item x="318"/>
        <item x="320"/>
        <item x="42"/>
        <item x="48"/>
        <item x="285"/>
        <item x="45"/>
        <item x="289"/>
        <item x="36"/>
        <item x="306"/>
        <item x="295"/>
        <item x="30"/>
        <item x="312"/>
        <item x="293"/>
        <item x="310"/>
        <item x="291"/>
        <item x="297"/>
        <item x="301"/>
        <item x="28"/>
        <item x="307"/>
        <item x="283"/>
        <item x="270"/>
        <item x="13"/>
        <item x="282"/>
        <item x="248"/>
        <item x="50"/>
        <item x="15"/>
        <item x="299"/>
        <item x="261"/>
        <item x="259"/>
        <item x="23"/>
        <item x="247"/>
        <item x="251"/>
        <item x="24"/>
        <item x="236"/>
        <item x="265"/>
        <item x="269"/>
        <item x="5"/>
        <item x="249"/>
        <item x="258"/>
        <item x="26"/>
        <item x="22"/>
        <item x="257"/>
        <item x="281"/>
        <item x="17"/>
        <item x="253"/>
        <item x="246"/>
        <item x="52"/>
        <item x="267"/>
        <item x="44"/>
        <item x="54"/>
        <item x="358"/>
        <item x="21"/>
        <item x="235"/>
        <item x="255"/>
        <item x="279"/>
        <item x="56"/>
        <item x="58"/>
        <item x="240"/>
        <item x="342"/>
        <item x="271"/>
        <item x="238"/>
        <item x="360"/>
        <item x="19"/>
        <item x="346"/>
        <item x="7"/>
        <item x="244"/>
        <item x="356"/>
        <item x="277"/>
        <item x="344"/>
        <item x="350"/>
        <item x="242"/>
        <item x="230"/>
        <item x="348"/>
        <item x="57"/>
        <item x="273"/>
        <item x="11"/>
        <item x="275"/>
        <item x="362"/>
        <item x="10"/>
        <item x="234"/>
        <item x="9"/>
        <item x="352"/>
        <item x="354"/>
        <item x="353"/>
        <item x="232"/>
        <item x="453"/>
        <item x="448"/>
        <item x="441"/>
        <item x="455"/>
        <item x="364"/>
        <item x="457"/>
        <item x="443"/>
        <item x="451"/>
        <item x="449"/>
        <item x="365"/>
        <item x="445"/>
        <item x="447"/>
        <item x="366"/>
        <item x="226"/>
        <item x="439"/>
        <item x="228"/>
        <item x="424"/>
        <item x="374"/>
        <item x="384"/>
        <item x="370"/>
        <item x="425"/>
        <item x="368"/>
        <item x="372"/>
        <item x="423"/>
        <item x="419"/>
        <item x="427"/>
        <item x="93"/>
        <item x="382"/>
        <item x="64"/>
        <item x="421"/>
        <item x="386"/>
        <item x="429"/>
        <item x="60"/>
        <item x="380"/>
        <item x="376"/>
        <item x="609"/>
        <item x="589"/>
        <item x="69"/>
        <item x="378"/>
        <item x="398"/>
        <item x="607"/>
        <item x="592"/>
        <item x="435"/>
        <item x="377"/>
        <item x="588"/>
        <item x="62"/>
        <item x="68"/>
        <item x="406"/>
        <item x="590"/>
        <item x="437"/>
        <item x="460"/>
        <item x="92"/>
        <item x="431"/>
        <item x="91"/>
        <item x="459"/>
        <item x="433"/>
        <item x="611"/>
        <item x="404"/>
        <item x="582"/>
        <item x="436"/>
        <item x="66"/>
        <item x="576"/>
        <item x="461"/>
        <item x="400"/>
        <item x="580"/>
        <item x="396"/>
        <item x="388"/>
        <item x="402"/>
        <item x="103"/>
        <item x="586"/>
        <item x="584"/>
        <item x="596"/>
        <item x="594"/>
        <item x="71"/>
        <item x="401"/>
        <item x="577"/>
        <item x="70"/>
        <item x="97"/>
        <item x="566"/>
        <item x="463"/>
        <item x="224"/>
        <item x="389"/>
        <item x="605"/>
        <item x="394"/>
        <item x="223"/>
        <item x="104"/>
        <item x="408"/>
        <item x="574"/>
        <item x="410"/>
        <item x="392"/>
        <item x="390"/>
        <item x="413"/>
        <item x="73"/>
        <item x="101"/>
        <item x="578"/>
        <item x="412"/>
        <item x="187"/>
        <item x="600"/>
        <item x="572"/>
        <item x="601"/>
        <item x="186"/>
        <item x="220"/>
        <item x="87"/>
        <item x="568"/>
        <item x="598"/>
        <item x="222"/>
        <item x="105"/>
        <item x="599"/>
        <item x="465"/>
        <item x="414"/>
        <item x="570"/>
        <item x="89"/>
        <item x="603"/>
        <item x="85"/>
        <item x="77"/>
        <item x="188"/>
        <item x="565"/>
        <item x="75"/>
        <item x="99"/>
        <item x="417"/>
        <item x="415"/>
        <item x="137"/>
        <item x="107"/>
        <item x="190"/>
        <item x="196"/>
        <item x="467"/>
        <item x="553"/>
        <item x="470"/>
        <item x="184"/>
        <item x="139"/>
        <item x="192"/>
        <item x="109"/>
        <item x="133"/>
        <item x="469"/>
        <item x="182"/>
        <item x="194"/>
        <item x="141"/>
        <item x="79"/>
        <item x="140"/>
        <item x="83"/>
        <item x="204"/>
        <item x="471"/>
        <item x="180"/>
        <item x="121"/>
        <item x="135"/>
        <item x="562"/>
        <item x="111"/>
        <item x="176"/>
        <item x="80"/>
        <item x="178"/>
        <item x="564"/>
        <item x="475"/>
        <item x="547"/>
        <item x="216"/>
        <item x="115"/>
        <item x="206"/>
        <item x="218"/>
        <item x="473"/>
        <item x="552"/>
        <item x="113"/>
        <item x="129"/>
        <item x="554"/>
        <item x="549"/>
        <item x="200"/>
        <item x="160"/>
        <item x="143"/>
        <item x="131"/>
        <item x="208"/>
        <item x="81"/>
        <item x="477"/>
        <item x="152"/>
        <item x="198"/>
        <item x="158"/>
        <item x="210"/>
        <item x="556"/>
        <item x="202"/>
        <item x="156"/>
        <item x="541"/>
        <item x="560"/>
        <item x="162"/>
        <item x="558"/>
        <item x="145"/>
        <item x="127"/>
        <item x="479"/>
        <item x="154"/>
        <item x="550"/>
        <item x="212"/>
        <item x="211"/>
        <item x="123"/>
        <item x="545"/>
        <item x="214"/>
        <item x="147"/>
        <item x="151"/>
        <item x="128"/>
        <item x="542"/>
        <item x="150"/>
        <item x="543"/>
        <item x="125"/>
        <item x="149"/>
        <item x="539"/>
        <item x="164"/>
        <item x="119"/>
        <item x="537"/>
        <item x="163"/>
        <item x="166"/>
        <item x="501"/>
        <item x="117"/>
        <item x="535"/>
        <item x="494"/>
        <item x="507"/>
        <item x="116"/>
        <item x="495"/>
        <item x="518"/>
        <item x="482"/>
        <item x="506"/>
        <item x="509"/>
        <item x="503"/>
        <item x="175"/>
        <item x="483"/>
        <item x="515"/>
        <item x="481"/>
        <item x="485"/>
        <item x="505"/>
        <item x="174"/>
        <item x="499"/>
        <item x="513"/>
        <item x="497"/>
        <item x="493"/>
        <item x="172"/>
        <item x="168"/>
        <item x="517"/>
        <item x="511"/>
        <item x="487"/>
        <item x="170"/>
        <item x="529"/>
        <item x="530"/>
        <item x="527"/>
        <item x="519"/>
        <item x="531"/>
        <item x="533"/>
        <item x="491"/>
        <item x="489"/>
        <item x="523"/>
        <item x="521"/>
        <item x="525"/>
        <item x="199"/>
        <item x="95"/>
        <item t="max"/>
      </items>
    </pivotField>
    <pivotField numFmtId="2" showAll="0"/>
    <pivotField numFmtId="2" showAll="0"/>
    <pivotField numFmtId="2"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h="1"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8"/>
  </rowFields>
  <rowItems count="362">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t="grand">
      <x/>
    </i>
  </rowItems>
  <colFields count="1">
    <field x="2"/>
  </colFields>
  <colItems count="3">
    <i>
      <x/>
    </i>
    <i>
      <x v="1"/>
    </i>
    <i t="grand">
      <x/>
    </i>
  </colItems>
  <dataFields count="1">
    <dataField name="Max of High" fld="4" subtotal="max" baseField="8" baseItem="4"/>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3F35C0-DF01-46B6-A10D-908D57E7E826}" name="PivotTable1" cacheId="4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15" firstHeaderRow="1" firstDataRow="2" firstDataCol="1"/>
  <pivotFields count="10">
    <pivotField numFmtId="14" showAll="0">
      <items count="3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t="default"/>
      </items>
    </pivotField>
    <pivotField axis="axisRow" showAll="0">
      <items count="13">
        <item x="0"/>
        <item x="1"/>
        <item x="2"/>
        <item x="3"/>
        <item x="4"/>
        <item x="5"/>
        <item x="6"/>
        <item x="7"/>
        <item x="8"/>
        <item x="9"/>
        <item x="10"/>
        <item x="11"/>
        <item t="default"/>
      </items>
    </pivotField>
    <pivotField axis="axisCol" showAll="0">
      <items count="3">
        <item x="1"/>
        <item x="0"/>
        <item t="default"/>
      </items>
    </pivotField>
    <pivotField numFmtId="2" showAll="0"/>
    <pivotField showAll="0"/>
    <pivotField numFmtId="2" showAll="0"/>
    <pivotField dataField="1" numFmtId="2" showAll="0"/>
    <pivotField numFmtId="2"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3">
    <i>
      <x/>
    </i>
    <i>
      <x v="1"/>
    </i>
    <i>
      <x v="2"/>
    </i>
    <i>
      <x v="3"/>
    </i>
    <i>
      <x v="4"/>
    </i>
    <i>
      <x v="5"/>
    </i>
    <i>
      <x v="6"/>
    </i>
    <i>
      <x v="7"/>
    </i>
    <i>
      <x v="8"/>
    </i>
    <i>
      <x v="9"/>
    </i>
    <i>
      <x v="10"/>
    </i>
    <i>
      <x v="11"/>
    </i>
    <i t="grand">
      <x/>
    </i>
  </rowItems>
  <colFields count="1">
    <field x="2"/>
  </colFields>
  <colItems count="3">
    <i>
      <x/>
    </i>
    <i>
      <x v="1"/>
    </i>
    <i t="grand">
      <x/>
    </i>
  </colItems>
  <dataFields count="1">
    <dataField name="Average of Close" fld="6" subtotal="average" baseField="1" baseItem="0" numFmtId="2"/>
  </dataFields>
  <conditionalFormats count="2">
    <conditionalFormat priority="1">
      <pivotAreas count="1">
        <pivotArea type="data" collapsedLevelsAreSubtotals="1" fieldPosition="0">
          <references count="3">
            <reference field="4294967294" count="1" selected="0">
              <x v="0"/>
            </reference>
            <reference field="1" count="12">
              <x v="0"/>
              <x v="1"/>
              <x v="2"/>
              <x v="3"/>
              <x v="4"/>
              <x v="5"/>
              <x v="6"/>
              <x v="7"/>
              <x v="8"/>
              <x v="9"/>
              <x v="10"/>
              <x v="11"/>
            </reference>
            <reference field="2" count="1" selected="0">
              <x v="1"/>
            </reference>
          </references>
        </pivotArea>
      </pivotAreas>
    </conditionalFormat>
    <conditionalFormat priority="2">
      <pivotAreas count="1">
        <pivotArea type="data" collapsedLevelsAreSubtotals="1" fieldPosition="0">
          <references count="3">
            <reference field="4294967294" count="1" selected="0">
              <x v="0"/>
            </reference>
            <reference field="1" count="12">
              <x v="0"/>
              <x v="1"/>
              <x v="2"/>
              <x v="3"/>
              <x v="4"/>
              <x v="5"/>
              <x v="6"/>
              <x v="7"/>
              <x v="8"/>
              <x v="9"/>
              <x v="10"/>
              <x v="11"/>
            </reference>
            <reference field="2"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40ADF8-D013-43B4-B8C3-0B593C30786E}" autoFormatId="16" applyNumberFormats="0" applyBorderFormats="0" applyFontFormats="0" applyPatternFormats="0" applyAlignmentFormats="0" applyWidthHeightFormats="0">
  <queryTableRefresh nextId="10">
    <queryTableFields count="8">
      <queryTableField id="1" name="Date" tableColumnId="1"/>
      <queryTableField id="2" name="Month" tableColumnId="2"/>
      <queryTableField id="3" name="Symbol" tableColumnId="3"/>
      <queryTableField id="4" name="Open" tableColumnId="4"/>
      <queryTableField id="5" name="High" tableColumnId="5"/>
      <queryTableField id="6" name="Low" tableColumnId="6"/>
      <queryTableField id="7" name="Close" tableColumnId="7"/>
      <queryTableField id="8" name="Volum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E16D45-9D55-4BD9-B28B-F08AD2E2FB88}" name="data" displayName="data" ref="A1:H615" tableType="queryTable" totalsRowShown="0">
  <autoFilter ref="A1:H615" xr:uid="{95E16D45-9D55-4BD9-B28B-F08AD2E2FB88}"/>
  <tableColumns count="8">
    <tableColumn id="1" xr3:uid="{5E7A2CFE-CD9A-4B5D-9CD1-7D823533D920}" uniqueName="1" name="Date" queryTableFieldId="1" dataDxfId="8"/>
    <tableColumn id="2" xr3:uid="{F44F2826-18F7-4B0C-98FC-CAE013EAEF3D}" uniqueName="2" name="Month" queryTableFieldId="2" dataDxfId="7"/>
    <tableColumn id="3" xr3:uid="{67EF8AC6-FEDC-4745-A896-7386205DA2B1}" uniqueName="3" name="Symbol" queryTableFieldId="3" dataDxfId="6"/>
    <tableColumn id="4" xr3:uid="{E010CAFF-0169-42BE-B11F-86BACAE1FAF9}" uniqueName="4" name="Open" queryTableFieldId="4"/>
    <tableColumn id="5" xr3:uid="{18471398-22A2-4A0C-93BD-3141026A1C26}" uniqueName="5" name="High" queryTableFieldId="5"/>
    <tableColumn id="6" xr3:uid="{595FBE4C-9C80-4115-8F51-543976B6CA10}" uniqueName="6" name="Low" queryTableFieldId="6"/>
    <tableColumn id="7" xr3:uid="{724E0CA4-2293-4DE6-B25B-F0B6DCBA034A}" uniqueName="7" name="Close" queryTableFieldId="7"/>
    <tableColumn id="8" xr3:uid="{D5DA9F03-AB46-43C7-AD30-14765F429FE6}" uniqueName="8" name="Volume"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6529C3-4B5F-400B-BCE6-ABAD69C1456E}" name="Table5" displayName="Table5" ref="A1:H615" totalsRowShown="0">
  <autoFilter ref="A1:H615" xr:uid="{FE6529C3-4B5F-400B-BCE6-ABAD69C1456E}"/>
  <sortState xmlns:xlrd2="http://schemas.microsoft.com/office/spreadsheetml/2017/richdata2" ref="A2:H615">
    <sortCondition ref="A1:A615"/>
  </sortState>
  <tableColumns count="8">
    <tableColumn id="1" xr3:uid="{6D3C66E1-E497-4C74-97D6-9B96991D3A35}" name="Date" dataDxfId="5"/>
    <tableColumn id="2" xr3:uid="{52713932-3E22-42BB-9943-C5427AC6967B}" name="Month"/>
    <tableColumn id="3" xr3:uid="{6F0A6E2C-B7CD-490A-8F42-2F6D5FD32F5F}" name="Symbol"/>
    <tableColumn id="4" xr3:uid="{23B90F4E-42E8-460F-AD15-E4CC4D81BE67}" name="Open" dataDxfId="4"/>
    <tableColumn id="5" xr3:uid="{6122984A-6520-4E94-BC6C-C91E6A6FAAB6}" name="High" dataDxfId="3"/>
    <tableColumn id="6" xr3:uid="{C67BB22C-647E-4956-AABF-365FABDCF0F1}" name="Low" dataDxfId="2"/>
    <tableColumn id="7" xr3:uid="{F30873B7-6C0F-465B-8A27-D3FEE922259C}" name="Close" dataDxfId="1"/>
    <tableColumn id="8" xr3:uid="{B4CC6E60-7003-4DDA-A634-9A0EC1E0C705}" name="Volu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FC93-2F3D-4121-A643-1DC9B5BD258D}">
  <dimension ref="A1:T615"/>
  <sheetViews>
    <sheetView topLeftCell="H1" workbookViewId="0">
      <selection activeCell="N10" sqref="N10"/>
    </sheetView>
  </sheetViews>
  <sheetFormatPr defaultRowHeight="15.6"/>
  <cols>
    <col min="1" max="1" width="10.5" bestFit="1" customWidth="1"/>
    <col min="2" max="2" width="10" bestFit="1" customWidth="1"/>
    <col min="3" max="3" width="9" bestFit="1" customWidth="1"/>
    <col min="4" max="7" width="8.875" bestFit="1" customWidth="1"/>
    <col min="8" max="8" width="10.875" bestFit="1" customWidth="1"/>
    <col min="10" max="10" width="16.5" customWidth="1"/>
    <col min="11" max="11" width="15.625" customWidth="1"/>
    <col min="12" max="12" width="16.125" customWidth="1"/>
    <col min="13" max="13" width="16.625" customWidth="1"/>
    <col min="14" max="14" width="12" customWidth="1"/>
  </cols>
  <sheetData>
    <row r="1" spans="1:20" ht="17.45" thickBot="1">
      <c r="A1" t="s">
        <v>0</v>
      </c>
      <c r="B1" t="s">
        <v>1</v>
      </c>
      <c r="C1" t="s">
        <v>2</v>
      </c>
      <c r="D1" t="s">
        <v>3</v>
      </c>
      <c r="E1" t="s">
        <v>4</v>
      </c>
      <c r="F1" t="s">
        <v>5</v>
      </c>
      <c r="G1" t="s">
        <v>6</v>
      </c>
      <c r="H1" t="s">
        <v>7</v>
      </c>
      <c r="K1" s="2" t="s">
        <v>8</v>
      </c>
      <c r="L1" s="2" t="s">
        <v>9</v>
      </c>
      <c r="M1" s="2" t="s">
        <v>10</v>
      </c>
      <c r="N1" s="13" t="s">
        <v>11</v>
      </c>
      <c r="O1" s="14"/>
      <c r="P1" s="14"/>
      <c r="Q1" s="14"/>
      <c r="R1" s="14"/>
      <c r="S1" s="14"/>
      <c r="T1" s="15"/>
    </row>
    <row r="2" spans="1:20" ht="16.5" thickTop="1" thickBot="1">
      <c r="A2" s="1">
        <v>44200</v>
      </c>
      <c r="B2" t="s">
        <v>12</v>
      </c>
      <c r="C2" t="s">
        <v>13</v>
      </c>
      <c r="D2">
        <v>33617.300000000003</v>
      </c>
      <c r="E2">
        <v>33669</v>
      </c>
      <c r="F2">
        <v>27632.34</v>
      </c>
      <c r="G2">
        <v>31203.46</v>
      </c>
      <c r="H2">
        <v>4603.92</v>
      </c>
      <c r="K2" t="str" cm="1">
        <f t="array" ref="K2:K615">TRIM(data[Month])</f>
        <v>Jan</v>
      </c>
      <c r="L2" t="str" cm="1">
        <f t="array" ref="L2:L615">LEFT(_xlfn.ANCHORARRAY(K2), 3)</f>
        <v>Jan</v>
      </c>
      <c r="M2" t="str" cm="1">
        <f t="array" ref="M2:M615">TRIM(data[Symbol])</f>
        <v>BTCUSD</v>
      </c>
      <c r="N2" s="16" t="s">
        <v>14</v>
      </c>
      <c r="O2" s="17"/>
      <c r="P2" s="17"/>
      <c r="Q2" s="17"/>
      <c r="R2" s="17"/>
      <c r="S2" s="17"/>
      <c r="T2" s="18"/>
    </row>
    <row r="3" spans="1:20" ht="15.95" thickBot="1">
      <c r="A3" s="1">
        <v>44200</v>
      </c>
      <c r="B3" t="s">
        <v>15</v>
      </c>
      <c r="C3" t="s">
        <v>16</v>
      </c>
      <c r="D3">
        <v>3764.61</v>
      </c>
      <c r="E3">
        <v>3769.99</v>
      </c>
      <c r="F3">
        <v>3662.71</v>
      </c>
      <c r="G3">
        <v>3700.65</v>
      </c>
      <c r="H3">
        <v>5006680000</v>
      </c>
      <c r="K3" t="str">
        <v>January</v>
      </c>
      <c r="L3" t="str">
        <v>Jan</v>
      </c>
      <c r="M3" t="str">
        <v>SP500</v>
      </c>
    </row>
    <row r="4" spans="1:20">
      <c r="A4" s="1">
        <v>44201</v>
      </c>
      <c r="B4" t="s">
        <v>12</v>
      </c>
      <c r="C4" t="s">
        <v>13</v>
      </c>
      <c r="D4">
        <v>31203.46</v>
      </c>
      <c r="E4">
        <v>34536.29</v>
      </c>
      <c r="F4">
        <v>29914.5</v>
      </c>
      <c r="G4">
        <v>34228.19</v>
      </c>
      <c r="H4">
        <v>3056.56</v>
      </c>
      <c r="K4" t="str">
        <v>Jan</v>
      </c>
      <c r="L4" t="str">
        <v>Jan</v>
      </c>
      <c r="M4" t="str">
        <v>BTCUSD</v>
      </c>
      <c r="N4" s="13" t="s">
        <v>17</v>
      </c>
      <c r="O4" s="14"/>
      <c r="P4" s="14"/>
      <c r="Q4" s="14"/>
      <c r="R4" s="14"/>
      <c r="S4" s="14"/>
      <c r="T4" s="15"/>
    </row>
    <row r="5" spans="1:20">
      <c r="A5" s="1">
        <v>44201</v>
      </c>
      <c r="B5" t="s">
        <v>15</v>
      </c>
      <c r="C5" t="s">
        <v>16</v>
      </c>
      <c r="D5">
        <v>3698.02</v>
      </c>
      <c r="E5">
        <v>3737.83</v>
      </c>
      <c r="F5">
        <v>3695.07</v>
      </c>
      <c r="G5">
        <v>3726.86</v>
      </c>
      <c r="H5">
        <v>4582620000</v>
      </c>
      <c r="K5" t="str">
        <v>January</v>
      </c>
      <c r="L5" t="str">
        <v>Jan</v>
      </c>
      <c r="M5" t="str">
        <v>SP500</v>
      </c>
      <c r="N5" s="19" t="s">
        <v>18</v>
      </c>
      <c r="O5" s="20"/>
      <c r="P5" s="20"/>
      <c r="Q5" s="20"/>
      <c r="R5" s="20"/>
      <c r="S5" s="20"/>
      <c r="T5" s="21"/>
    </row>
    <row r="6" spans="1:20" ht="15.95" thickBot="1">
      <c r="A6" s="1">
        <v>44202</v>
      </c>
      <c r="B6" t="s">
        <v>12</v>
      </c>
      <c r="C6" t="s">
        <v>13</v>
      </c>
      <c r="D6">
        <v>34228.19</v>
      </c>
      <c r="E6">
        <v>37824.480000000003</v>
      </c>
      <c r="F6">
        <v>33685.82</v>
      </c>
      <c r="G6">
        <v>37613.11</v>
      </c>
      <c r="H6">
        <v>4925</v>
      </c>
      <c r="K6" t="str">
        <v>Jan</v>
      </c>
      <c r="L6" t="str">
        <v>Jan</v>
      </c>
      <c r="M6" t="str">
        <v>BTCUSD</v>
      </c>
      <c r="N6" s="16" t="s">
        <v>19</v>
      </c>
      <c r="O6" s="17"/>
      <c r="P6" s="17"/>
      <c r="Q6" s="17"/>
      <c r="R6" s="17"/>
      <c r="S6" s="17"/>
      <c r="T6" s="18"/>
    </row>
    <row r="7" spans="1:20">
      <c r="A7" s="1">
        <v>44202</v>
      </c>
      <c r="B7" t="s">
        <v>15</v>
      </c>
      <c r="C7" t="s">
        <v>16</v>
      </c>
      <c r="D7">
        <v>3712.2</v>
      </c>
      <c r="E7">
        <v>3783.04</v>
      </c>
      <c r="F7">
        <v>3705.34</v>
      </c>
      <c r="G7">
        <v>3748.14</v>
      </c>
      <c r="H7">
        <v>6049970000</v>
      </c>
      <c r="K7" t="str">
        <v>January</v>
      </c>
      <c r="L7" t="str">
        <v>Jan</v>
      </c>
      <c r="M7" t="str">
        <v>SP500</v>
      </c>
    </row>
    <row r="8" spans="1:20">
      <c r="A8" s="1">
        <v>44203</v>
      </c>
      <c r="B8" t="s">
        <v>12</v>
      </c>
      <c r="C8" t="s">
        <v>13</v>
      </c>
      <c r="D8">
        <v>37613.11</v>
      </c>
      <c r="E8">
        <v>40396</v>
      </c>
      <c r="F8">
        <v>36129.050000000003</v>
      </c>
      <c r="G8">
        <v>38474.78</v>
      </c>
      <c r="H8">
        <v>5743.52</v>
      </c>
      <c r="K8" t="str">
        <v>Jan</v>
      </c>
      <c r="L8" t="str">
        <v>Jan</v>
      </c>
      <c r="M8" t="str">
        <v>BTCUSD</v>
      </c>
    </row>
    <row r="9" spans="1:20">
      <c r="A9" s="1">
        <v>44203</v>
      </c>
      <c r="B9" t="s">
        <v>15</v>
      </c>
      <c r="C9" t="s">
        <v>16</v>
      </c>
      <c r="D9">
        <v>3764.71</v>
      </c>
      <c r="E9">
        <v>3811.55</v>
      </c>
      <c r="F9">
        <v>3764.71</v>
      </c>
      <c r="G9">
        <v>3803.79</v>
      </c>
      <c r="H9">
        <v>5080870000</v>
      </c>
      <c r="K9" t="str">
        <v>January</v>
      </c>
      <c r="L9" t="str">
        <v>Jan</v>
      </c>
      <c r="M9" t="str">
        <v>SP500</v>
      </c>
    </row>
    <row r="10" spans="1:20">
      <c r="A10" s="1">
        <v>44204</v>
      </c>
      <c r="B10" t="s">
        <v>12</v>
      </c>
      <c r="C10" t="s">
        <v>13</v>
      </c>
      <c r="D10">
        <v>38474.78</v>
      </c>
      <c r="E10">
        <v>41999.99</v>
      </c>
      <c r="F10">
        <v>37574.79</v>
      </c>
      <c r="G10">
        <v>40279.03</v>
      </c>
      <c r="H10">
        <v>5661.85</v>
      </c>
      <c r="K10" t="str">
        <v>Jan</v>
      </c>
      <c r="L10" t="str">
        <v>Jan</v>
      </c>
      <c r="M10" t="str">
        <v>BTCUSD</v>
      </c>
    </row>
    <row r="11" spans="1:20">
      <c r="A11" s="1">
        <v>44204</v>
      </c>
      <c r="B11" t="s">
        <v>15</v>
      </c>
      <c r="C11" t="s">
        <v>16</v>
      </c>
      <c r="D11">
        <v>3815.05</v>
      </c>
      <c r="E11">
        <v>3826.69</v>
      </c>
      <c r="F11">
        <v>3783.6</v>
      </c>
      <c r="G11">
        <v>3824.68</v>
      </c>
      <c r="H11">
        <v>4764180000</v>
      </c>
      <c r="K11" t="str">
        <v>January</v>
      </c>
      <c r="L11" t="str">
        <v>Jan</v>
      </c>
      <c r="M11" t="str">
        <v>SP500</v>
      </c>
    </row>
    <row r="12" spans="1:20">
      <c r="A12" s="1">
        <v>44205</v>
      </c>
      <c r="B12" t="s">
        <v>12</v>
      </c>
      <c r="C12" t="s">
        <v>13</v>
      </c>
      <c r="D12">
        <v>40279.03</v>
      </c>
      <c r="E12">
        <v>41470.21</v>
      </c>
      <c r="F12">
        <v>38768.82</v>
      </c>
      <c r="G12">
        <v>40490.5</v>
      </c>
      <c r="H12">
        <v>2678.95</v>
      </c>
      <c r="K12" t="str">
        <v>Jan</v>
      </c>
      <c r="L12" t="str">
        <v>Jan</v>
      </c>
      <c r="M12" t="str">
        <v>BTCUSD</v>
      </c>
    </row>
    <row r="13" spans="1:20">
      <c r="A13" s="1">
        <v>44206</v>
      </c>
      <c r="B13" t="s">
        <v>12</v>
      </c>
      <c r="C13" t="s">
        <v>13</v>
      </c>
      <c r="D13">
        <v>40490.5</v>
      </c>
      <c r="E13">
        <v>41196.620000000003</v>
      </c>
      <c r="F13">
        <v>33100</v>
      </c>
      <c r="G13">
        <v>35435.129999999997</v>
      </c>
      <c r="H13">
        <v>5913.67</v>
      </c>
      <c r="K13" t="str">
        <v>Jan</v>
      </c>
      <c r="L13" t="str">
        <v>Jan</v>
      </c>
      <c r="M13" t="str">
        <v>BTCUSD</v>
      </c>
    </row>
    <row r="14" spans="1:20">
      <c r="A14" s="1">
        <v>44207</v>
      </c>
      <c r="B14" t="s">
        <v>12</v>
      </c>
      <c r="C14" t="s">
        <v>13</v>
      </c>
      <c r="D14">
        <v>35435.129999999997</v>
      </c>
      <c r="E14">
        <v>36323.25</v>
      </c>
      <c r="F14">
        <v>30250</v>
      </c>
      <c r="G14">
        <v>35000</v>
      </c>
      <c r="H14">
        <v>12556.01</v>
      </c>
      <c r="K14" t="str">
        <v>Jan</v>
      </c>
      <c r="L14" t="str">
        <v>Jan</v>
      </c>
      <c r="M14" t="str">
        <v>BTCUSD</v>
      </c>
    </row>
    <row r="15" spans="1:20">
      <c r="A15" s="1">
        <v>44207</v>
      </c>
      <c r="B15" t="s">
        <v>15</v>
      </c>
      <c r="C15" t="s">
        <v>16</v>
      </c>
      <c r="D15">
        <v>3803.14</v>
      </c>
      <c r="E15">
        <v>3817.86</v>
      </c>
      <c r="F15">
        <v>3789.02</v>
      </c>
      <c r="G15">
        <v>3799.61</v>
      </c>
      <c r="H15">
        <v>4450500000</v>
      </c>
      <c r="K15" t="str">
        <v>January</v>
      </c>
      <c r="L15" t="str">
        <v>Jan</v>
      </c>
      <c r="M15" t="str">
        <v>SP500</v>
      </c>
    </row>
    <row r="16" spans="1:20">
      <c r="A16" s="1">
        <v>44208</v>
      </c>
      <c r="B16" t="s">
        <v>12</v>
      </c>
      <c r="C16" t="s">
        <v>13</v>
      </c>
      <c r="D16">
        <v>35000</v>
      </c>
      <c r="E16">
        <v>36651.339999999997</v>
      </c>
      <c r="F16">
        <v>32178.29</v>
      </c>
      <c r="G16">
        <v>33804.230000000003</v>
      </c>
      <c r="H16">
        <v>5245.77</v>
      </c>
      <c r="K16" t="str">
        <v>Jan</v>
      </c>
      <c r="L16" t="str">
        <v>Jan</v>
      </c>
      <c r="M16" t="str">
        <v>BTCUSD</v>
      </c>
    </row>
    <row r="17" spans="1:13">
      <c r="A17" s="1">
        <v>44208</v>
      </c>
      <c r="B17" t="s">
        <v>15</v>
      </c>
      <c r="C17" t="s">
        <v>16</v>
      </c>
      <c r="D17">
        <v>3801.62</v>
      </c>
      <c r="E17">
        <v>3810.78</v>
      </c>
      <c r="F17">
        <v>3776.51</v>
      </c>
      <c r="G17">
        <v>3801.19</v>
      </c>
      <c r="H17">
        <v>4977210000</v>
      </c>
      <c r="K17" t="str">
        <v>January</v>
      </c>
      <c r="L17" t="str">
        <v>Jan</v>
      </c>
      <c r="M17" t="str">
        <v>SP500</v>
      </c>
    </row>
    <row r="18" spans="1:13">
      <c r="A18" s="1">
        <v>44209</v>
      </c>
      <c r="B18" t="s">
        <v>12</v>
      </c>
      <c r="C18" t="s">
        <v>13</v>
      </c>
      <c r="D18">
        <v>33804.230000000003</v>
      </c>
      <c r="E18">
        <v>38188.33</v>
      </c>
      <c r="F18">
        <v>32800</v>
      </c>
      <c r="G18">
        <v>37040.699999999997</v>
      </c>
      <c r="H18">
        <v>4049.91</v>
      </c>
      <c r="K18" t="str">
        <v>Jan</v>
      </c>
      <c r="L18" t="str">
        <v>Jan</v>
      </c>
      <c r="M18" t="str">
        <v>BTCUSD</v>
      </c>
    </row>
    <row r="19" spans="1:13">
      <c r="A19" s="1">
        <v>44209</v>
      </c>
      <c r="B19" t="s">
        <v>15</v>
      </c>
      <c r="C19" t="s">
        <v>16</v>
      </c>
      <c r="D19">
        <v>3802.23</v>
      </c>
      <c r="E19">
        <v>3820.96</v>
      </c>
      <c r="F19">
        <v>3791.5</v>
      </c>
      <c r="G19">
        <v>3809.84</v>
      </c>
      <c r="H19">
        <v>4590420000</v>
      </c>
      <c r="K19" t="str">
        <v>January</v>
      </c>
      <c r="L19" t="str">
        <v>Jan</v>
      </c>
      <c r="M19" t="str">
        <v>SP500</v>
      </c>
    </row>
    <row r="20" spans="1:13">
      <c r="A20" s="1">
        <v>44210</v>
      </c>
      <c r="B20" t="s">
        <v>12</v>
      </c>
      <c r="C20" t="s">
        <v>13</v>
      </c>
      <c r="D20">
        <v>37040.699999999997</v>
      </c>
      <c r="E20">
        <v>40112.79</v>
      </c>
      <c r="F20">
        <v>36751.4</v>
      </c>
      <c r="G20">
        <v>38706.519999999997</v>
      </c>
      <c r="H20">
        <v>2686.51</v>
      </c>
      <c r="K20" t="str">
        <v>Jan</v>
      </c>
      <c r="L20" t="str">
        <v>Jan</v>
      </c>
      <c r="M20" t="str">
        <v>BTCUSD</v>
      </c>
    </row>
    <row r="21" spans="1:13">
      <c r="A21" s="1">
        <v>44210</v>
      </c>
      <c r="B21" t="s">
        <v>15</v>
      </c>
      <c r="C21" t="s">
        <v>16</v>
      </c>
      <c r="D21">
        <v>3814.98</v>
      </c>
      <c r="E21">
        <v>3823.6</v>
      </c>
      <c r="F21">
        <v>3792.86</v>
      </c>
      <c r="G21">
        <v>3795.54</v>
      </c>
      <c r="H21">
        <v>5180140000</v>
      </c>
      <c r="K21" t="str">
        <v>January</v>
      </c>
      <c r="L21" t="str">
        <v>Jan</v>
      </c>
      <c r="M21" t="str">
        <v>SP500</v>
      </c>
    </row>
    <row r="22" spans="1:13">
      <c r="A22" s="1">
        <v>44211</v>
      </c>
      <c r="B22" t="s">
        <v>12</v>
      </c>
      <c r="C22" t="s">
        <v>13</v>
      </c>
      <c r="D22">
        <v>38706.519999999997</v>
      </c>
      <c r="E22">
        <v>38849.96</v>
      </c>
      <c r="F22">
        <v>34353.629999999997</v>
      </c>
      <c r="G22">
        <v>36549.31</v>
      </c>
      <c r="H22">
        <v>4503.99</v>
      </c>
      <c r="K22" t="str">
        <v>Jan</v>
      </c>
      <c r="L22" t="str">
        <v>Jan</v>
      </c>
      <c r="M22" t="str">
        <v>BTCUSD</v>
      </c>
    </row>
    <row r="23" spans="1:13">
      <c r="A23" s="1">
        <v>44211</v>
      </c>
      <c r="B23" t="s">
        <v>15</v>
      </c>
      <c r="C23" t="s">
        <v>16</v>
      </c>
      <c r="D23">
        <v>3788.73</v>
      </c>
      <c r="E23">
        <v>3788.73</v>
      </c>
      <c r="F23">
        <v>3749.62</v>
      </c>
      <c r="G23">
        <v>3768.25</v>
      </c>
      <c r="H23">
        <v>5353060000</v>
      </c>
      <c r="K23" t="str">
        <v>January</v>
      </c>
      <c r="L23" t="str">
        <v>Jan</v>
      </c>
      <c r="M23" t="str">
        <v>SP500</v>
      </c>
    </row>
    <row r="24" spans="1:13">
      <c r="A24" s="1">
        <v>44212</v>
      </c>
      <c r="B24" t="s">
        <v>12</v>
      </c>
      <c r="C24" t="s">
        <v>13</v>
      </c>
      <c r="D24">
        <v>36549.31</v>
      </c>
      <c r="E24">
        <v>37949.71</v>
      </c>
      <c r="F24">
        <v>35400.01</v>
      </c>
      <c r="G24">
        <v>36215.22</v>
      </c>
      <c r="H24">
        <v>1855.53</v>
      </c>
      <c r="K24" t="str">
        <v>Jan</v>
      </c>
      <c r="L24" t="str">
        <v>Jan</v>
      </c>
      <c r="M24" t="str">
        <v>BTCUSD</v>
      </c>
    </row>
    <row r="25" spans="1:13">
      <c r="A25" s="1">
        <v>44213</v>
      </c>
      <c r="B25" t="s">
        <v>12</v>
      </c>
      <c r="C25" t="s">
        <v>13</v>
      </c>
      <c r="D25">
        <v>36215.22</v>
      </c>
      <c r="E25">
        <v>36840.11</v>
      </c>
      <c r="F25">
        <v>33868.959999999999</v>
      </c>
      <c r="G25">
        <v>35089.93</v>
      </c>
      <c r="H25">
        <v>1759.94</v>
      </c>
      <c r="K25" t="str">
        <v>Jan</v>
      </c>
      <c r="L25" t="str">
        <v>Jan</v>
      </c>
      <c r="M25" t="str">
        <v>BTCUSD</v>
      </c>
    </row>
    <row r="26" spans="1:13">
      <c r="A26" s="1">
        <v>44214</v>
      </c>
      <c r="B26" t="s">
        <v>12</v>
      </c>
      <c r="C26" t="s">
        <v>13</v>
      </c>
      <c r="D26">
        <v>35089.93</v>
      </c>
      <c r="E26">
        <v>37469.21</v>
      </c>
      <c r="F26">
        <v>34778</v>
      </c>
      <c r="G26">
        <v>36509.42</v>
      </c>
      <c r="H26">
        <v>2083.84</v>
      </c>
      <c r="K26" t="str">
        <v>Jan</v>
      </c>
      <c r="L26" t="str">
        <v>Jan</v>
      </c>
      <c r="M26" t="str">
        <v>BTCUSD</v>
      </c>
    </row>
    <row r="27" spans="1:13">
      <c r="A27" s="1">
        <v>44215</v>
      </c>
      <c r="B27" t="s">
        <v>12</v>
      </c>
      <c r="C27" t="s">
        <v>13</v>
      </c>
      <c r="D27">
        <v>36509.42</v>
      </c>
      <c r="E27">
        <v>37934.199999999997</v>
      </c>
      <c r="F27">
        <v>35005</v>
      </c>
      <c r="G27">
        <v>35075.53</v>
      </c>
      <c r="H27">
        <v>2726.29</v>
      </c>
      <c r="K27" t="str">
        <v>Jan</v>
      </c>
      <c r="L27" t="str">
        <v>Jan</v>
      </c>
      <c r="M27" t="str">
        <v>BTCUSD</v>
      </c>
    </row>
    <row r="28" spans="1:13">
      <c r="A28" s="1">
        <v>44215</v>
      </c>
      <c r="B28" t="s">
        <v>15</v>
      </c>
      <c r="C28" t="s">
        <v>16</v>
      </c>
      <c r="D28">
        <v>3781.88</v>
      </c>
      <c r="E28">
        <v>3804.53</v>
      </c>
      <c r="F28">
        <v>3780.37</v>
      </c>
      <c r="G28">
        <v>3798.91</v>
      </c>
      <c r="H28">
        <v>4982940000</v>
      </c>
      <c r="K28" t="str">
        <v>January</v>
      </c>
      <c r="L28" t="str">
        <v>Jan</v>
      </c>
      <c r="M28" t="str">
        <v>SP500</v>
      </c>
    </row>
    <row r="29" spans="1:13">
      <c r="A29" s="1">
        <v>44216</v>
      </c>
      <c r="B29" t="s">
        <v>12</v>
      </c>
      <c r="C29" t="s">
        <v>13</v>
      </c>
      <c r="D29">
        <v>35075.53</v>
      </c>
      <c r="E29">
        <v>35964.949999999997</v>
      </c>
      <c r="F29">
        <v>33400</v>
      </c>
      <c r="G29">
        <v>34603.74</v>
      </c>
      <c r="H29">
        <v>2900.01</v>
      </c>
      <c r="K29" t="str">
        <v>Jan</v>
      </c>
      <c r="L29" t="str">
        <v>Jan</v>
      </c>
      <c r="M29" t="str">
        <v>BTCUSD</v>
      </c>
    </row>
    <row r="30" spans="1:13">
      <c r="A30" s="1">
        <v>44216</v>
      </c>
      <c r="B30" t="s">
        <v>15</v>
      </c>
      <c r="C30" t="s">
        <v>16</v>
      </c>
      <c r="D30">
        <v>3816.22</v>
      </c>
      <c r="E30">
        <v>3859.75</v>
      </c>
      <c r="F30">
        <v>3816.22</v>
      </c>
      <c r="G30">
        <v>3851.85</v>
      </c>
      <c r="H30">
        <v>4551790000</v>
      </c>
      <c r="K30" t="str">
        <v>January</v>
      </c>
      <c r="L30" t="str">
        <v>Jan</v>
      </c>
      <c r="M30" t="str">
        <v>SP500</v>
      </c>
    </row>
    <row r="31" spans="1:13">
      <c r="A31" s="1">
        <v>44217</v>
      </c>
      <c r="B31" t="s">
        <v>12</v>
      </c>
      <c r="C31" t="s">
        <v>13</v>
      </c>
      <c r="D31">
        <v>34603.74</v>
      </c>
      <c r="E31">
        <v>35000</v>
      </c>
      <c r="F31">
        <v>28800</v>
      </c>
      <c r="G31">
        <v>30943.32</v>
      </c>
      <c r="H31">
        <v>7290.52</v>
      </c>
      <c r="K31" t="str">
        <v>Jan</v>
      </c>
      <c r="L31" t="str">
        <v>Jan</v>
      </c>
      <c r="M31" t="str">
        <v>BTCUSD</v>
      </c>
    </row>
    <row r="32" spans="1:13">
      <c r="A32" s="1">
        <v>44217</v>
      </c>
      <c r="B32" t="s">
        <v>15</v>
      </c>
      <c r="C32" t="s">
        <v>16</v>
      </c>
      <c r="D32">
        <v>3857.46</v>
      </c>
      <c r="E32">
        <v>3861.45</v>
      </c>
      <c r="F32">
        <v>3845.05</v>
      </c>
      <c r="G32">
        <v>3853.07</v>
      </c>
      <c r="H32">
        <v>4484460000</v>
      </c>
      <c r="K32" t="str">
        <v>January</v>
      </c>
      <c r="L32" t="str">
        <v>Jan</v>
      </c>
      <c r="M32" t="str">
        <v>SP500</v>
      </c>
    </row>
    <row r="33" spans="1:13">
      <c r="A33" s="1">
        <v>44218</v>
      </c>
      <c r="B33" t="s">
        <v>12</v>
      </c>
      <c r="C33" t="s">
        <v>13</v>
      </c>
      <c r="D33">
        <v>30943.32</v>
      </c>
      <c r="E33">
        <v>33880</v>
      </c>
      <c r="F33">
        <v>30473.87</v>
      </c>
      <c r="G33">
        <v>32393.63</v>
      </c>
      <c r="H33">
        <v>2869.23</v>
      </c>
      <c r="K33" t="str">
        <v>Jan</v>
      </c>
      <c r="L33" t="str">
        <v>Jan</v>
      </c>
      <c r="M33" t="str">
        <v>BTCUSD</v>
      </c>
    </row>
    <row r="34" spans="1:13">
      <c r="A34" s="1">
        <v>44218</v>
      </c>
      <c r="B34" t="s">
        <v>15</v>
      </c>
      <c r="C34" t="s">
        <v>16</v>
      </c>
      <c r="D34">
        <v>3844.24</v>
      </c>
      <c r="E34">
        <v>3852.31</v>
      </c>
      <c r="F34">
        <v>3830.41</v>
      </c>
      <c r="G34">
        <v>3841.47</v>
      </c>
      <c r="H34">
        <v>5080430000</v>
      </c>
      <c r="K34" t="str">
        <v>January</v>
      </c>
      <c r="L34" t="str">
        <v>Jan</v>
      </c>
      <c r="M34" t="str">
        <v>SP500</v>
      </c>
    </row>
    <row r="35" spans="1:13">
      <c r="A35" s="1">
        <v>44219</v>
      </c>
      <c r="B35" t="s">
        <v>12</v>
      </c>
      <c r="C35" t="s">
        <v>13</v>
      </c>
      <c r="D35">
        <v>32393.63</v>
      </c>
      <c r="E35">
        <v>33479.49</v>
      </c>
      <c r="F35">
        <v>31444</v>
      </c>
      <c r="G35">
        <v>32500</v>
      </c>
      <c r="H35">
        <v>942</v>
      </c>
      <c r="K35" t="str">
        <v>Jan</v>
      </c>
      <c r="L35" t="str">
        <v>Jan</v>
      </c>
      <c r="M35" t="str">
        <v>BTCUSD</v>
      </c>
    </row>
    <row r="36" spans="1:13">
      <c r="A36" s="1">
        <v>44220</v>
      </c>
      <c r="B36" t="s">
        <v>12</v>
      </c>
      <c r="C36" t="s">
        <v>13</v>
      </c>
      <c r="D36">
        <v>32500</v>
      </c>
      <c r="E36">
        <v>33672.18</v>
      </c>
      <c r="F36">
        <v>30958</v>
      </c>
      <c r="G36">
        <v>33585.440000000002</v>
      </c>
      <c r="H36">
        <v>1668.48</v>
      </c>
      <c r="K36" t="str">
        <v>Jan</v>
      </c>
      <c r="L36" t="str">
        <v>Jan</v>
      </c>
      <c r="M36" t="str">
        <v>BTCUSD</v>
      </c>
    </row>
    <row r="37" spans="1:13">
      <c r="A37" s="1">
        <v>44221</v>
      </c>
      <c r="B37" t="s">
        <v>12</v>
      </c>
      <c r="C37" t="s">
        <v>13</v>
      </c>
      <c r="D37">
        <v>33585.440000000002</v>
      </c>
      <c r="E37">
        <v>34885.56</v>
      </c>
      <c r="F37">
        <v>31481.38</v>
      </c>
      <c r="G37">
        <v>31557.64</v>
      </c>
      <c r="H37">
        <v>2502.7800000000002</v>
      </c>
      <c r="K37" t="str">
        <v>Jan</v>
      </c>
      <c r="L37" t="str">
        <v>Jan</v>
      </c>
      <c r="M37" t="str">
        <v>BTCUSD</v>
      </c>
    </row>
    <row r="38" spans="1:13">
      <c r="A38" s="1">
        <v>44221</v>
      </c>
      <c r="B38" t="s">
        <v>15</v>
      </c>
      <c r="C38" t="s">
        <v>16</v>
      </c>
      <c r="D38">
        <v>3851.68</v>
      </c>
      <c r="E38">
        <v>3859.23</v>
      </c>
      <c r="F38">
        <v>3797.16</v>
      </c>
      <c r="G38">
        <v>3855.36</v>
      </c>
      <c r="H38">
        <v>6955860000</v>
      </c>
      <c r="K38" t="str">
        <v>January</v>
      </c>
      <c r="L38" t="str">
        <v>Jan</v>
      </c>
      <c r="M38" t="str">
        <v>SP500</v>
      </c>
    </row>
    <row r="39" spans="1:13">
      <c r="A39" s="1">
        <v>44222</v>
      </c>
      <c r="B39" t="s">
        <v>12</v>
      </c>
      <c r="C39" t="s">
        <v>13</v>
      </c>
      <c r="D39">
        <v>31557.64</v>
      </c>
      <c r="E39">
        <v>32951</v>
      </c>
      <c r="F39">
        <v>30833.97</v>
      </c>
      <c r="G39">
        <v>31852.6</v>
      </c>
      <c r="H39">
        <v>2542.86</v>
      </c>
      <c r="K39" t="str">
        <v>Jan</v>
      </c>
      <c r="L39" t="str">
        <v>Jan</v>
      </c>
      <c r="M39" t="str">
        <v>BTCUSD</v>
      </c>
    </row>
    <row r="40" spans="1:13">
      <c r="A40" s="1">
        <v>44222</v>
      </c>
      <c r="B40" t="s">
        <v>15</v>
      </c>
      <c r="C40" t="s">
        <v>16</v>
      </c>
      <c r="D40">
        <v>3862.96</v>
      </c>
      <c r="E40">
        <v>3870.9</v>
      </c>
      <c r="F40">
        <v>3847.78</v>
      </c>
      <c r="G40">
        <v>3849.62</v>
      </c>
      <c r="H40">
        <v>6029090000</v>
      </c>
      <c r="K40" t="str">
        <v>January</v>
      </c>
      <c r="L40" t="str">
        <v>Jan</v>
      </c>
      <c r="M40" t="str">
        <v>SP500</v>
      </c>
    </row>
    <row r="41" spans="1:13">
      <c r="A41" s="1">
        <v>44223</v>
      </c>
      <c r="B41" t="s">
        <v>12</v>
      </c>
      <c r="C41" t="s">
        <v>13</v>
      </c>
      <c r="D41">
        <v>31852.6</v>
      </c>
      <c r="E41">
        <v>32059.73</v>
      </c>
      <c r="F41">
        <v>29191.9</v>
      </c>
      <c r="G41">
        <v>31514.54</v>
      </c>
      <c r="H41">
        <v>5779.14</v>
      </c>
      <c r="K41" t="str">
        <v>Jan</v>
      </c>
      <c r="L41" t="str">
        <v>Jan</v>
      </c>
      <c r="M41" t="str">
        <v>BTCUSD</v>
      </c>
    </row>
    <row r="42" spans="1:13">
      <c r="A42" s="1">
        <v>44223</v>
      </c>
      <c r="B42" t="s">
        <v>15</v>
      </c>
      <c r="C42" t="s">
        <v>16</v>
      </c>
      <c r="D42">
        <v>3836.83</v>
      </c>
      <c r="E42">
        <v>3836.83</v>
      </c>
      <c r="F42">
        <v>3732.48</v>
      </c>
      <c r="G42">
        <v>3750.77</v>
      </c>
      <c r="H42">
        <v>9878040000</v>
      </c>
      <c r="K42" t="str">
        <v>January</v>
      </c>
      <c r="L42" t="str">
        <v>Jan</v>
      </c>
      <c r="M42" t="str">
        <v>SP500</v>
      </c>
    </row>
    <row r="43" spans="1:13">
      <c r="A43" s="1">
        <v>44224</v>
      </c>
      <c r="B43" t="s">
        <v>12</v>
      </c>
      <c r="C43" t="s">
        <v>13</v>
      </c>
      <c r="D43">
        <v>31514.54</v>
      </c>
      <c r="E43">
        <v>34671.769999999997</v>
      </c>
      <c r="F43">
        <v>30866.39</v>
      </c>
      <c r="G43">
        <v>33864.01</v>
      </c>
      <c r="H43">
        <v>4614.55</v>
      </c>
      <c r="K43" t="str">
        <v>Jan</v>
      </c>
      <c r="L43" t="str">
        <v>Jan</v>
      </c>
      <c r="M43" t="str">
        <v>BTCUSD</v>
      </c>
    </row>
    <row r="44" spans="1:13">
      <c r="A44" s="1">
        <v>44224</v>
      </c>
      <c r="B44" t="s">
        <v>15</v>
      </c>
      <c r="C44" t="s">
        <v>16</v>
      </c>
      <c r="D44">
        <v>3755.75</v>
      </c>
      <c r="E44">
        <v>3830.5</v>
      </c>
      <c r="F44">
        <v>3755.75</v>
      </c>
      <c r="G44">
        <v>3787.38</v>
      </c>
      <c r="H44">
        <v>6937960000</v>
      </c>
      <c r="K44" t="str">
        <v>January</v>
      </c>
      <c r="L44" t="str">
        <v>Jan</v>
      </c>
      <c r="M44" t="str">
        <v>SP500</v>
      </c>
    </row>
    <row r="45" spans="1:13">
      <c r="A45" s="1">
        <v>44225</v>
      </c>
      <c r="B45" t="s">
        <v>12</v>
      </c>
      <c r="C45" t="s">
        <v>13</v>
      </c>
      <c r="D45">
        <v>33864.01</v>
      </c>
      <c r="E45">
        <v>38665.71</v>
      </c>
      <c r="F45">
        <v>31968.27</v>
      </c>
      <c r="G45">
        <v>33289.129999999997</v>
      </c>
      <c r="H45">
        <v>7733.43</v>
      </c>
      <c r="K45" t="str">
        <v>Jan</v>
      </c>
      <c r="L45" t="str">
        <v>Jan</v>
      </c>
      <c r="M45" t="str">
        <v>BTCUSD</v>
      </c>
    </row>
    <row r="46" spans="1:13">
      <c r="A46" s="1">
        <v>44225</v>
      </c>
      <c r="B46" t="s">
        <v>15</v>
      </c>
      <c r="C46" t="s">
        <v>16</v>
      </c>
      <c r="D46">
        <v>3778.05</v>
      </c>
      <c r="E46">
        <v>3778.05</v>
      </c>
      <c r="F46">
        <v>3694.12</v>
      </c>
      <c r="G46">
        <v>3714.24</v>
      </c>
      <c r="H46">
        <v>6612570000</v>
      </c>
      <c r="K46" t="str">
        <v>January</v>
      </c>
      <c r="L46" t="str">
        <v>Jan</v>
      </c>
      <c r="M46" t="str">
        <v>SP500</v>
      </c>
    </row>
    <row r="47" spans="1:13">
      <c r="A47" s="1">
        <v>44226</v>
      </c>
      <c r="B47" t="s">
        <v>12</v>
      </c>
      <c r="C47" t="s">
        <v>13</v>
      </c>
      <c r="D47">
        <v>33289.129999999997</v>
      </c>
      <c r="E47">
        <v>34805.65</v>
      </c>
      <c r="F47">
        <v>33153.17</v>
      </c>
      <c r="G47">
        <v>33949.79</v>
      </c>
      <c r="H47">
        <v>1379.03</v>
      </c>
      <c r="K47" t="str">
        <v>Jan</v>
      </c>
      <c r="L47" t="str">
        <v>Jan</v>
      </c>
      <c r="M47" t="str">
        <v>BTCUSD</v>
      </c>
    </row>
    <row r="48" spans="1:13">
      <c r="A48" s="1">
        <v>44227</v>
      </c>
      <c r="B48" t="s">
        <v>12</v>
      </c>
      <c r="C48" t="s">
        <v>13</v>
      </c>
      <c r="D48">
        <v>33949.79</v>
      </c>
      <c r="E48">
        <v>34205</v>
      </c>
      <c r="F48">
        <v>32200</v>
      </c>
      <c r="G48">
        <v>33608.78</v>
      </c>
      <c r="H48">
        <v>1153.46</v>
      </c>
      <c r="K48" t="str">
        <v>Jan</v>
      </c>
      <c r="L48" t="str">
        <v>Jan</v>
      </c>
      <c r="M48" t="str">
        <v>BTCUSD</v>
      </c>
    </row>
    <row r="49" spans="1:13">
      <c r="A49" s="1">
        <v>44228</v>
      </c>
      <c r="B49" t="s">
        <v>20</v>
      </c>
      <c r="C49" t="s">
        <v>13</v>
      </c>
      <c r="D49">
        <v>33608.78</v>
      </c>
      <c r="E49">
        <v>34700</v>
      </c>
      <c r="F49">
        <v>33106.089999999997</v>
      </c>
      <c r="G49">
        <v>33589.89</v>
      </c>
      <c r="H49">
        <v>2134.59</v>
      </c>
      <c r="K49" t="str">
        <v>Feb</v>
      </c>
      <c r="L49" t="str">
        <v>Feb</v>
      </c>
      <c r="M49" t="str">
        <v>BTCUSD</v>
      </c>
    </row>
    <row r="50" spans="1:13">
      <c r="A50" s="1">
        <v>44228</v>
      </c>
      <c r="B50" t="s">
        <v>21</v>
      </c>
      <c r="C50" t="s">
        <v>16</v>
      </c>
      <c r="D50">
        <v>3731.17</v>
      </c>
      <c r="E50">
        <v>3784.32</v>
      </c>
      <c r="F50">
        <v>3725.62</v>
      </c>
      <c r="G50">
        <v>3773.86</v>
      </c>
      <c r="H50">
        <v>5392870000</v>
      </c>
      <c r="K50" t="str">
        <v>February</v>
      </c>
      <c r="L50" t="str">
        <v>Feb</v>
      </c>
      <c r="M50" t="str">
        <v>SP500</v>
      </c>
    </row>
    <row r="51" spans="1:13">
      <c r="A51" s="1">
        <v>44229</v>
      </c>
      <c r="B51" t="s">
        <v>20</v>
      </c>
      <c r="C51" t="s">
        <v>13</v>
      </c>
      <c r="D51">
        <v>33589.89</v>
      </c>
      <c r="E51">
        <v>36545.050000000003</v>
      </c>
      <c r="F51">
        <v>33535.61</v>
      </c>
      <c r="G51">
        <v>36467.279999999999</v>
      </c>
      <c r="H51">
        <v>2328.35</v>
      </c>
      <c r="K51" t="str">
        <v>Feb</v>
      </c>
      <c r="L51" t="str">
        <v>Feb</v>
      </c>
      <c r="M51" t="str">
        <v>BTCUSD</v>
      </c>
    </row>
    <row r="52" spans="1:13">
      <c r="A52" s="1">
        <v>44229</v>
      </c>
      <c r="B52" t="s">
        <v>21</v>
      </c>
      <c r="C52" t="s">
        <v>16</v>
      </c>
      <c r="D52">
        <v>3791.84</v>
      </c>
      <c r="E52">
        <v>3843.09</v>
      </c>
      <c r="F52">
        <v>3791.84</v>
      </c>
      <c r="G52">
        <v>3826.31</v>
      </c>
      <c r="H52">
        <v>5495370000</v>
      </c>
      <c r="K52" t="str">
        <v>February</v>
      </c>
      <c r="L52" t="str">
        <v>Feb</v>
      </c>
      <c r="M52" t="str">
        <v>SP500</v>
      </c>
    </row>
    <row r="53" spans="1:13">
      <c r="A53" s="1">
        <v>44230</v>
      </c>
      <c r="B53" t="s">
        <v>20</v>
      </c>
      <c r="C53" t="s">
        <v>13</v>
      </c>
      <c r="D53">
        <v>36467.279999999999</v>
      </c>
      <c r="E53">
        <v>38375</v>
      </c>
      <c r="F53">
        <v>35583.18</v>
      </c>
      <c r="G53">
        <v>37551.56</v>
      </c>
      <c r="H53">
        <v>2559.71</v>
      </c>
      <c r="K53" t="str">
        <v>Feb</v>
      </c>
      <c r="L53" t="str">
        <v>Feb</v>
      </c>
      <c r="M53" t="str">
        <v>BTCUSD</v>
      </c>
    </row>
    <row r="54" spans="1:13">
      <c r="A54" s="1">
        <v>44230</v>
      </c>
      <c r="B54" t="s">
        <v>21</v>
      </c>
      <c r="C54" t="s">
        <v>16</v>
      </c>
      <c r="D54">
        <v>3840.27</v>
      </c>
      <c r="E54">
        <v>3847.51</v>
      </c>
      <c r="F54">
        <v>3816.68</v>
      </c>
      <c r="G54">
        <v>3830.17</v>
      </c>
      <c r="H54">
        <v>4846900000</v>
      </c>
      <c r="K54" t="str">
        <v>February</v>
      </c>
      <c r="L54" t="str">
        <v>Feb</v>
      </c>
      <c r="M54" t="str">
        <v>SP500</v>
      </c>
    </row>
    <row r="55" spans="1:13">
      <c r="A55" s="1">
        <v>44231</v>
      </c>
      <c r="B55" t="s">
        <v>20</v>
      </c>
      <c r="C55" t="s">
        <v>13</v>
      </c>
      <c r="D55">
        <v>37551.56</v>
      </c>
      <c r="E55">
        <v>38785.99</v>
      </c>
      <c r="F55">
        <v>36211.08</v>
      </c>
      <c r="G55">
        <v>37380.18</v>
      </c>
      <c r="H55">
        <v>2637.09</v>
      </c>
      <c r="K55" t="str">
        <v>Feb</v>
      </c>
      <c r="L55" t="str">
        <v>Feb</v>
      </c>
      <c r="M55" t="str">
        <v>BTCUSD</v>
      </c>
    </row>
    <row r="56" spans="1:13">
      <c r="A56" s="1">
        <v>44231</v>
      </c>
      <c r="B56" t="s">
        <v>21</v>
      </c>
      <c r="C56" t="s">
        <v>16</v>
      </c>
      <c r="D56">
        <v>3836.66</v>
      </c>
      <c r="E56">
        <v>3872.42</v>
      </c>
      <c r="F56">
        <v>3836.66</v>
      </c>
      <c r="G56">
        <v>3871.74</v>
      </c>
      <c r="H56">
        <v>4856670000</v>
      </c>
      <c r="K56" t="str">
        <v>February</v>
      </c>
      <c r="L56" t="str">
        <v>Feb</v>
      </c>
      <c r="M56" t="str">
        <v>SP500</v>
      </c>
    </row>
    <row r="57" spans="1:13">
      <c r="A57" s="1">
        <v>44232</v>
      </c>
      <c r="B57" t="s">
        <v>20</v>
      </c>
      <c r="C57" t="s">
        <v>13</v>
      </c>
      <c r="D57">
        <v>37380.18</v>
      </c>
      <c r="E57">
        <v>39700</v>
      </c>
      <c r="F57">
        <v>37057.78</v>
      </c>
      <c r="G57">
        <v>39415.760000000002</v>
      </c>
      <c r="H57">
        <v>2032.78</v>
      </c>
      <c r="K57" t="str">
        <v>Feb</v>
      </c>
      <c r="L57" t="str">
        <v>Feb</v>
      </c>
      <c r="M57" t="str">
        <v>BTCUSD</v>
      </c>
    </row>
    <row r="58" spans="1:13">
      <c r="A58" s="1">
        <v>44232</v>
      </c>
      <c r="B58" t="s">
        <v>21</v>
      </c>
      <c r="C58" t="s">
        <v>16</v>
      </c>
      <c r="D58">
        <v>3878.3</v>
      </c>
      <c r="E58">
        <v>3894.56</v>
      </c>
      <c r="F58">
        <v>3874.93</v>
      </c>
      <c r="G58">
        <v>3886.83</v>
      </c>
      <c r="H58">
        <v>4838580000</v>
      </c>
      <c r="K58" t="str">
        <v>February</v>
      </c>
      <c r="L58" t="str">
        <v>Feb</v>
      </c>
      <c r="M58" t="str">
        <v>SP500</v>
      </c>
    </row>
    <row r="59" spans="1:13">
      <c r="A59" s="1">
        <v>44233</v>
      </c>
      <c r="B59" t="s">
        <v>20</v>
      </c>
      <c r="C59" t="s">
        <v>13</v>
      </c>
      <c r="D59">
        <v>39415.760000000002</v>
      </c>
      <c r="E59">
        <v>41000</v>
      </c>
      <c r="F59">
        <v>38368.69</v>
      </c>
      <c r="G59">
        <v>38897.949999999997</v>
      </c>
      <c r="H59">
        <v>2002.11</v>
      </c>
      <c r="K59" t="str">
        <v>Feb</v>
      </c>
      <c r="L59" t="str">
        <v>Feb</v>
      </c>
      <c r="M59" t="str">
        <v>BTCUSD</v>
      </c>
    </row>
    <row r="60" spans="1:13">
      <c r="A60" s="1">
        <v>44234</v>
      </c>
      <c r="B60" t="s">
        <v>20</v>
      </c>
      <c r="C60" t="s">
        <v>13</v>
      </c>
      <c r="D60">
        <v>38897.949999999997</v>
      </c>
      <c r="E60">
        <v>39748.959999999999</v>
      </c>
      <c r="F60">
        <v>37400</v>
      </c>
      <c r="G60">
        <v>38107.339999999997</v>
      </c>
      <c r="H60">
        <v>1239.8699999999999</v>
      </c>
      <c r="K60" t="str">
        <v>Feb</v>
      </c>
      <c r="L60" t="str">
        <v>Feb</v>
      </c>
      <c r="M60" t="str">
        <v>BTCUSD</v>
      </c>
    </row>
    <row r="61" spans="1:13">
      <c r="A61" s="1">
        <v>44235</v>
      </c>
      <c r="B61" t="s">
        <v>20</v>
      </c>
      <c r="C61" t="s">
        <v>13</v>
      </c>
      <c r="D61">
        <v>38107.339999999997</v>
      </c>
      <c r="E61">
        <v>47519.31</v>
      </c>
      <c r="F61">
        <v>38060.68</v>
      </c>
      <c r="G61">
        <v>46653.5</v>
      </c>
      <c r="H61">
        <v>5944.37</v>
      </c>
      <c r="K61" t="str">
        <v>Feb</v>
      </c>
      <c r="L61" t="str">
        <v>Feb</v>
      </c>
      <c r="M61" t="str">
        <v>BTCUSD</v>
      </c>
    </row>
    <row r="62" spans="1:13">
      <c r="A62" s="1">
        <v>44235</v>
      </c>
      <c r="B62" t="s">
        <v>21</v>
      </c>
      <c r="C62" t="s">
        <v>16</v>
      </c>
      <c r="D62">
        <v>3892.59</v>
      </c>
      <c r="E62">
        <v>3915.77</v>
      </c>
      <c r="F62">
        <v>3892.59</v>
      </c>
      <c r="G62">
        <v>3915.59</v>
      </c>
      <c r="H62">
        <v>4635030000</v>
      </c>
      <c r="K62" t="str">
        <v>February</v>
      </c>
      <c r="L62" t="str">
        <v>Feb</v>
      </c>
      <c r="M62" t="str">
        <v>SP500</v>
      </c>
    </row>
    <row r="63" spans="1:13">
      <c r="A63" s="1">
        <v>44236</v>
      </c>
      <c r="B63" t="s">
        <v>20</v>
      </c>
      <c r="C63" t="s">
        <v>13</v>
      </c>
      <c r="D63">
        <v>46653.5</v>
      </c>
      <c r="E63">
        <v>48201.23</v>
      </c>
      <c r="F63">
        <v>45037.8</v>
      </c>
      <c r="G63">
        <v>46309.88</v>
      </c>
      <c r="H63">
        <v>2992.16</v>
      </c>
      <c r="K63" t="str">
        <v>Feb</v>
      </c>
      <c r="L63" t="str">
        <v>Feb</v>
      </c>
      <c r="M63" t="str">
        <v>BTCUSD</v>
      </c>
    </row>
    <row r="64" spans="1:13">
      <c r="A64" s="1">
        <v>44236</v>
      </c>
      <c r="B64" t="s">
        <v>21</v>
      </c>
      <c r="C64" t="s">
        <v>16</v>
      </c>
      <c r="D64">
        <v>3910.49</v>
      </c>
      <c r="E64">
        <v>3918.35</v>
      </c>
      <c r="F64">
        <v>3902.64</v>
      </c>
      <c r="G64">
        <v>3911.23</v>
      </c>
      <c r="H64">
        <v>4554610000</v>
      </c>
      <c r="K64" t="str">
        <v>February</v>
      </c>
      <c r="L64" t="str">
        <v>Feb</v>
      </c>
      <c r="M64" t="str">
        <v>SP500</v>
      </c>
    </row>
    <row r="65" spans="1:13">
      <c r="A65" s="1">
        <v>44237</v>
      </c>
      <c r="B65" t="s">
        <v>20</v>
      </c>
      <c r="C65" t="s">
        <v>13</v>
      </c>
      <c r="D65">
        <v>46309.88</v>
      </c>
      <c r="E65">
        <v>47367.17</v>
      </c>
      <c r="F65">
        <v>43762.99</v>
      </c>
      <c r="G65">
        <v>45513.94</v>
      </c>
      <c r="H65">
        <v>2479.69</v>
      </c>
      <c r="K65" t="str">
        <v>Feb</v>
      </c>
      <c r="L65" t="str">
        <v>Feb</v>
      </c>
      <c r="M65" t="str">
        <v>BTCUSD</v>
      </c>
    </row>
    <row r="66" spans="1:13">
      <c r="A66" s="1">
        <v>44237</v>
      </c>
      <c r="B66" t="s">
        <v>21</v>
      </c>
      <c r="C66" t="s">
        <v>16</v>
      </c>
      <c r="D66">
        <v>3920.78</v>
      </c>
      <c r="E66">
        <v>3931.5</v>
      </c>
      <c r="F66">
        <v>3884.94</v>
      </c>
      <c r="G66">
        <v>3909.88</v>
      </c>
      <c r="H66">
        <v>4815380000</v>
      </c>
      <c r="K66" t="str">
        <v>February</v>
      </c>
      <c r="L66" t="str">
        <v>Feb</v>
      </c>
      <c r="M66" t="str">
        <v>SP500</v>
      </c>
    </row>
    <row r="67" spans="1:13">
      <c r="A67" s="1">
        <v>44238</v>
      </c>
      <c r="B67" t="s">
        <v>20</v>
      </c>
      <c r="C67" t="s">
        <v>13</v>
      </c>
      <c r="D67">
        <v>45513.94</v>
      </c>
      <c r="E67">
        <v>48975</v>
      </c>
      <c r="F67">
        <v>44457.55</v>
      </c>
      <c r="G67">
        <v>47624.29</v>
      </c>
      <c r="H67">
        <v>2589</v>
      </c>
      <c r="K67" t="str">
        <v>Feb</v>
      </c>
      <c r="L67" t="str">
        <v>Feb</v>
      </c>
      <c r="M67" t="str">
        <v>BTCUSD</v>
      </c>
    </row>
    <row r="68" spans="1:13">
      <c r="A68" s="1">
        <v>44238</v>
      </c>
      <c r="B68" t="s">
        <v>21</v>
      </c>
      <c r="C68" t="s">
        <v>16</v>
      </c>
      <c r="D68">
        <v>3916.4</v>
      </c>
      <c r="E68">
        <v>3925.99</v>
      </c>
      <c r="F68">
        <v>3890.39</v>
      </c>
      <c r="G68">
        <v>3916.38</v>
      </c>
      <c r="H68">
        <v>4570080000</v>
      </c>
      <c r="K68" t="str">
        <v>February</v>
      </c>
      <c r="L68" t="str">
        <v>Feb</v>
      </c>
      <c r="M68" t="str">
        <v>SP500</v>
      </c>
    </row>
    <row r="69" spans="1:13">
      <c r="A69" s="1">
        <v>44239</v>
      </c>
      <c r="B69" t="s">
        <v>20</v>
      </c>
      <c r="C69" t="s">
        <v>13</v>
      </c>
      <c r="D69">
        <v>47624.29</v>
      </c>
      <c r="E69">
        <v>48246.6</v>
      </c>
      <c r="F69">
        <v>46289.93</v>
      </c>
      <c r="G69">
        <v>47938.87</v>
      </c>
      <c r="H69">
        <v>2413.87</v>
      </c>
      <c r="K69" t="str">
        <v>Feb</v>
      </c>
      <c r="L69" t="str">
        <v>Feb</v>
      </c>
      <c r="M69" t="str">
        <v>BTCUSD</v>
      </c>
    </row>
    <row r="70" spans="1:13">
      <c r="A70" s="1">
        <v>44239</v>
      </c>
      <c r="B70" t="s">
        <v>21</v>
      </c>
      <c r="C70" t="s">
        <v>16</v>
      </c>
      <c r="D70">
        <v>3911.65</v>
      </c>
      <c r="E70">
        <v>3937.23</v>
      </c>
      <c r="F70">
        <v>3905.78</v>
      </c>
      <c r="G70">
        <v>3934.83</v>
      </c>
      <c r="H70">
        <v>4119260000</v>
      </c>
      <c r="K70" t="str">
        <v>February</v>
      </c>
      <c r="L70" t="str">
        <v>Feb</v>
      </c>
      <c r="M70" t="str">
        <v>SP500</v>
      </c>
    </row>
    <row r="71" spans="1:13">
      <c r="A71" s="1">
        <v>44240</v>
      </c>
      <c r="B71" t="s">
        <v>20</v>
      </c>
      <c r="C71" t="s">
        <v>13</v>
      </c>
      <c r="D71">
        <v>47938.87</v>
      </c>
      <c r="E71">
        <v>48027.3</v>
      </c>
      <c r="F71">
        <v>46290.25</v>
      </c>
      <c r="G71">
        <v>47381.8</v>
      </c>
      <c r="H71">
        <v>1252.44</v>
      </c>
      <c r="K71" t="str">
        <v>Feb</v>
      </c>
      <c r="L71" t="str">
        <v>Feb</v>
      </c>
      <c r="M71" t="str">
        <v>BTCUSD</v>
      </c>
    </row>
    <row r="72" spans="1:13">
      <c r="A72" s="1">
        <v>44241</v>
      </c>
      <c r="B72" t="s">
        <v>20</v>
      </c>
      <c r="C72" t="s">
        <v>13</v>
      </c>
      <c r="D72">
        <v>47381.8</v>
      </c>
      <c r="E72">
        <v>49700</v>
      </c>
      <c r="F72">
        <v>45830.01</v>
      </c>
      <c r="G72">
        <v>47185.29</v>
      </c>
      <c r="H72">
        <v>2174.9</v>
      </c>
      <c r="K72" t="str">
        <v>Feb</v>
      </c>
      <c r="L72" t="str">
        <v>Feb</v>
      </c>
      <c r="M72" t="str">
        <v>BTCUSD</v>
      </c>
    </row>
    <row r="73" spans="1:13">
      <c r="A73" s="1">
        <v>44242</v>
      </c>
      <c r="B73" t="s">
        <v>20</v>
      </c>
      <c r="C73" t="s">
        <v>13</v>
      </c>
      <c r="D73">
        <v>47185.29</v>
      </c>
      <c r="E73">
        <v>49600</v>
      </c>
      <c r="F73">
        <v>46334.68</v>
      </c>
      <c r="G73">
        <v>49587.199999999997</v>
      </c>
      <c r="H73">
        <v>1736.03</v>
      </c>
      <c r="K73" t="str">
        <v>Feb</v>
      </c>
      <c r="L73" t="str">
        <v>Feb</v>
      </c>
      <c r="M73" t="str">
        <v>BTCUSD</v>
      </c>
    </row>
    <row r="74" spans="1:13">
      <c r="A74" s="1">
        <v>44243</v>
      </c>
      <c r="B74" t="s">
        <v>20</v>
      </c>
      <c r="C74" t="s">
        <v>13</v>
      </c>
      <c r="D74">
        <v>49587.199999999997</v>
      </c>
      <c r="E74">
        <v>50602.34</v>
      </c>
      <c r="F74">
        <v>47818.86</v>
      </c>
      <c r="G74">
        <v>49649.93</v>
      </c>
      <c r="H74">
        <v>2776.27</v>
      </c>
      <c r="K74" t="str">
        <v>Feb</v>
      </c>
      <c r="L74" t="str">
        <v>Feb</v>
      </c>
      <c r="M74" t="str">
        <v>BTCUSD</v>
      </c>
    </row>
    <row r="75" spans="1:13">
      <c r="A75" s="1">
        <v>44243</v>
      </c>
      <c r="B75" t="s">
        <v>21</v>
      </c>
      <c r="C75" t="s">
        <v>16</v>
      </c>
      <c r="D75">
        <v>3939.61</v>
      </c>
      <c r="E75">
        <v>3950.43</v>
      </c>
      <c r="F75">
        <v>3923.85</v>
      </c>
      <c r="G75">
        <v>3932.59</v>
      </c>
      <c r="H75">
        <v>5037360000</v>
      </c>
      <c r="K75" t="str">
        <v>February</v>
      </c>
      <c r="L75" t="str">
        <v>Feb</v>
      </c>
      <c r="M75" t="str">
        <v>SP500</v>
      </c>
    </row>
    <row r="76" spans="1:13">
      <c r="A76" s="1">
        <v>44244</v>
      </c>
      <c r="B76" t="s">
        <v>20</v>
      </c>
      <c r="C76" t="s">
        <v>13</v>
      </c>
      <c r="D76">
        <v>49649.93</v>
      </c>
      <c r="E76">
        <v>52668.45</v>
      </c>
      <c r="F76">
        <v>49164.23</v>
      </c>
      <c r="G76">
        <v>52068.01</v>
      </c>
      <c r="H76">
        <v>2858.2</v>
      </c>
      <c r="K76" t="str">
        <v>Feb</v>
      </c>
      <c r="L76" t="str">
        <v>Feb</v>
      </c>
      <c r="M76" t="str">
        <v>BTCUSD</v>
      </c>
    </row>
    <row r="77" spans="1:13">
      <c r="A77" s="1">
        <v>44244</v>
      </c>
      <c r="B77" t="s">
        <v>21</v>
      </c>
      <c r="C77" t="s">
        <v>16</v>
      </c>
      <c r="D77">
        <v>3918.5</v>
      </c>
      <c r="E77">
        <v>3933.61</v>
      </c>
      <c r="F77">
        <v>3900.43</v>
      </c>
      <c r="G77">
        <v>3931.33</v>
      </c>
      <c r="H77">
        <v>4718280000</v>
      </c>
      <c r="K77" t="str">
        <v>February</v>
      </c>
      <c r="L77" t="str">
        <v>Feb</v>
      </c>
      <c r="M77" t="str">
        <v>SP500</v>
      </c>
    </row>
    <row r="78" spans="1:13">
      <c r="A78" s="1">
        <v>44245</v>
      </c>
      <c r="B78" t="s">
        <v>20</v>
      </c>
      <c r="C78" t="s">
        <v>13</v>
      </c>
      <c r="D78">
        <v>52068.01</v>
      </c>
      <c r="E78">
        <v>52344</v>
      </c>
      <c r="F78">
        <v>50500</v>
      </c>
      <c r="G78">
        <v>51241.23</v>
      </c>
      <c r="H78">
        <v>2002.6</v>
      </c>
      <c r="K78" t="str">
        <v>Feb</v>
      </c>
      <c r="L78" t="str">
        <v>Feb</v>
      </c>
      <c r="M78" t="str">
        <v>BTCUSD</v>
      </c>
    </row>
    <row r="79" spans="1:13">
      <c r="A79" s="1">
        <v>44245</v>
      </c>
      <c r="B79" t="s">
        <v>21</v>
      </c>
      <c r="C79" t="s">
        <v>16</v>
      </c>
      <c r="D79">
        <v>3915.86</v>
      </c>
      <c r="E79">
        <v>3921.98</v>
      </c>
      <c r="F79">
        <v>3885.03</v>
      </c>
      <c r="G79">
        <v>3913.97</v>
      </c>
      <c r="H79">
        <v>4773430000</v>
      </c>
      <c r="K79" t="str">
        <v>February</v>
      </c>
      <c r="L79" t="str">
        <v>Feb</v>
      </c>
      <c r="M79" t="str">
        <v>SP500</v>
      </c>
    </row>
    <row r="80" spans="1:13">
      <c r="A80" s="1">
        <v>44246</v>
      </c>
      <c r="B80" t="s">
        <v>20</v>
      </c>
      <c r="C80" t="s">
        <v>13</v>
      </c>
      <c r="D80">
        <v>51241.23</v>
      </c>
      <c r="E80">
        <v>56605.599999999999</v>
      </c>
      <c r="F80">
        <v>50906</v>
      </c>
      <c r="G80">
        <v>55761.1</v>
      </c>
      <c r="H80">
        <v>3143.93</v>
      </c>
      <c r="K80" t="str">
        <v>Feb</v>
      </c>
      <c r="L80" t="str">
        <v>Feb</v>
      </c>
      <c r="M80" t="str">
        <v>BTCUSD</v>
      </c>
    </row>
    <row r="81" spans="1:13">
      <c r="A81" s="1">
        <v>44246</v>
      </c>
      <c r="B81" t="s">
        <v>21</v>
      </c>
      <c r="C81" t="s">
        <v>16</v>
      </c>
      <c r="D81">
        <v>3921.16</v>
      </c>
      <c r="E81">
        <v>3930.41</v>
      </c>
      <c r="F81">
        <v>3903.07</v>
      </c>
      <c r="G81">
        <v>3906.71</v>
      </c>
      <c r="H81">
        <v>4823940000</v>
      </c>
      <c r="K81" t="str">
        <v>February</v>
      </c>
      <c r="L81" t="str">
        <v>Feb</v>
      </c>
      <c r="M81" t="str">
        <v>SP500</v>
      </c>
    </row>
    <row r="82" spans="1:13">
      <c r="A82" s="1">
        <v>44247</v>
      </c>
      <c r="B82" t="s">
        <v>20</v>
      </c>
      <c r="C82" t="s">
        <v>13</v>
      </c>
      <c r="D82">
        <v>55761.1</v>
      </c>
      <c r="E82">
        <v>57500</v>
      </c>
      <c r="F82">
        <v>54000</v>
      </c>
      <c r="G82">
        <v>56541.2</v>
      </c>
      <c r="H82">
        <v>1349.19</v>
      </c>
      <c r="K82" t="str">
        <v>Feb</v>
      </c>
      <c r="L82" t="str">
        <v>Feb</v>
      </c>
      <c r="M82" t="str">
        <v>BTCUSD</v>
      </c>
    </row>
    <row r="83" spans="1:13">
      <c r="A83" s="1">
        <v>44248</v>
      </c>
      <c r="B83" t="s">
        <v>20</v>
      </c>
      <c r="C83" t="s">
        <v>13</v>
      </c>
      <c r="D83">
        <v>56541.2</v>
      </c>
      <c r="E83">
        <v>58481.599999999999</v>
      </c>
      <c r="F83">
        <v>55800</v>
      </c>
      <c r="G83">
        <v>55914.43</v>
      </c>
      <c r="H83">
        <v>1454.9</v>
      </c>
      <c r="K83" t="str">
        <v>Feb</v>
      </c>
      <c r="L83" t="str">
        <v>Feb</v>
      </c>
      <c r="M83" t="str">
        <v>BTCUSD</v>
      </c>
    </row>
    <row r="84" spans="1:13">
      <c r="A84" s="1">
        <v>44249</v>
      </c>
      <c r="B84" t="s">
        <v>20</v>
      </c>
      <c r="C84" t="s">
        <v>13</v>
      </c>
      <c r="D84">
        <v>55914.43</v>
      </c>
      <c r="E84">
        <v>56651.47</v>
      </c>
      <c r="F84">
        <v>47000</v>
      </c>
      <c r="G84">
        <v>51847.25</v>
      </c>
      <c r="H84">
        <v>5371.31</v>
      </c>
      <c r="K84" t="str">
        <v>Feb</v>
      </c>
      <c r="L84" t="str">
        <v>Feb</v>
      </c>
      <c r="M84" t="str">
        <v>BTCUSD</v>
      </c>
    </row>
    <row r="85" spans="1:13">
      <c r="A85" s="1">
        <v>44249</v>
      </c>
      <c r="B85" t="s">
        <v>21</v>
      </c>
      <c r="C85" t="s">
        <v>16</v>
      </c>
      <c r="D85">
        <v>3885.55</v>
      </c>
      <c r="E85">
        <v>3902.92</v>
      </c>
      <c r="F85">
        <v>3874.71</v>
      </c>
      <c r="G85">
        <v>3876.5</v>
      </c>
      <c r="H85">
        <v>5870190000</v>
      </c>
      <c r="K85" t="str">
        <v>February</v>
      </c>
      <c r="L85" t="str">
        <v>Feb</v>
      </c>
      <c r="M85" t="str">
        <v>SP500</v>
      </c>
    </row>
    <row r="86" spans="1:13">
      <c r="A86" s="1">
        <v>44250</v>
      </c>
      <c r="B86" t="s">
        <v>20</v>
      </c>
      <c r="C86" t="s">
        <v>13</v>
      </c>
      <c r="D86">
        <v>51847.25</v>
      </c>
      <c r="E86">
        <v>52294.87</v>
      </c>
      <c r="F86">
        <v>44248</v>
      </c>
      <c r="G86">
        <v>50965.74</v>
      </c>
      <c r="H86">
        <v>6641.9</v>
      </c>
      <c r="K86" t="str">
        <v>Feb</v>
      </c>
      <c r="L86" t="str">
        <v>Feb</v>
      </c>
      <c r="M86" t="str">
        <v>BTCUSD</v>
      </c>
    </row>
    <row r="87" spans="1:13">
      <c r="A87" s="1">
        <v>44250</v>
      </c>
      <c r="B87" t="s">
        <v>21</v>
      </c>
      <c r="C87" t="s">
        <v>16</v>
      </c>
      <c r="D87">
        <v>3857.07</v>
      </c>
      <c r="E87">
        <v>3895.98</v>
      </c>
      <c r="F87">
        <v>3805.59</v>
      </c>
      <c r="G87">
        <v>3881.37</v>
      </c>
      <c r="H87">
        <v>6280650000</v>
      </c>
      <c r="K87" t="str">
        <v>February</v>
      </c>
      <c r="L87" t="str">
        <v>Feb</v>
      </c>
      <c r="M87" t="str">
        <v>SP500</v>
      </c>
    </row>
    <row r="88" spans="1:13">
      <c r="A88" s="1">
        <v>44251</v>
      </c>
      <c r="B88" t="s">
        <v>20</v>
      </c>
      <c r="C88" t="s">
        <v>13</v>
      </c>
      <c r="D88">
        <v>50965.74</v>
      </c>
      <c r="E88">
        <v>51442.01</v>
      </c>
      <c r="F88">
        <v>48113.83</v>
      </c>
      <c r="G88">
        <v>50266.89</v>
      </c>
      <c r="H88">
        <v>2798.46</v>
      </c>
      <c r="K88" t="str">
        <v>Feb</v>
      </c>
      <c r="L88" t="str">
        <v>Feb</v>
      </c>
      <c r="M88" t="str">
        <v>BTCUSD</v>
      </c>
    </row>
    <row r="89" spans="1:13">
      <c r="A89" s="1">
        <v>44251</v>
      </c>
      <c r="B89" t="s">
        <v>21</v>
      </c>
      <c r="C89" t="s">
        <v>16</v>
      </c>
      <c r="D89">
        <v>3873.71</v>
      </c>
      <c r="E89">
        <v>3928.65</v>
      </c>
      <c r="F89">
        <v>3859.6</v>
      </c>
      <c r="G89">
        <v>3925.43</v>
      </c>
      <c r="H89">
        <v>5942350000</v>
      </c>
      <c r="K89" t="str">
        <v>February</v>
      </c>
      <c r="L89" t="str">
        <v>Feb</v>
      </c>
      <c r="M89" t="str">
        <v>SP500</v>
      </c>
    </row>
    <row r="90" spans="1:13">
      <c r="A90" s="1">
        <v>44252</v>
      </c>
      <c r="B90" t="s">
        <v>20</v>
      </c>
      <c r="C90" t="s">
        <v>13</v>
      </c>
      <c r="D90">
        <v>50266.89</v>
      </c>
      <c r="E90">
        <v>52074</v>
      </c>
      <c r="F90">
        <v>46000</v>
      </c>
      <c r="G90">
        <v>47360.43</v>
      </c>
      <c r="H90">
        <v>3900.71</v>
      </c>
      <c r="K90" t="str">
        <v>Feb</v>
      </c>
      <c r="L90" t="str">
        <v>Feb</v>
      </c>
      <c r="M90" t="str">
        <v>BTCUSD</v>
      </c>
    </row>
    <row r="91" spans="1:13">
      <c r="A91" s="1">
        <v>44252</v>
      </c>
      <c r="B91" t="s">
        <v>21</v>
      </c>
      <c r="C91" t="s">
        <v>16</v>
      </c>
      <c r="D91">
        <v>3915.8</v>
      </c>
      <c r="E91">
        <v>3925.02</v>
      </c>
      <c r="F91">
        <v>3814.04</v>
      </c>
      <c r="G91">
        <v>3829.34</v>
      </c>
      <c r="H91">
        <v>6513060000</v>
      </c>
      <c r="K91" t="str">
        <v>February</v>
      </c>
      <c r="L91" t="str">
        <v>Feb</v>
      </c>
      <c r="M91" t="str">
        <v>SP500</v>
      </c>
    </row>
    <row r="92" spans="1:13">
      <c r="A92" s="1">
        <v>44253</v>
      </c>
      <c r="B92" t="s">
        <v>20</v>
      </c>
      <c r="C92" t="s">
        <v>13</v>
      </c>
      <c r="D92">
        <v>47360.43</v>
      </c>
      <c r="E92">
        <v>48472.08</v>
      </c>
      <c r="F92">
        <v>44121.24</v>
      </c>
      <c r="G92">
        <v>47440</v>
      </c>
      <c r="H92">
        <v>3297.57</v>
      </c>
      <c r="K92" t="str">
        <v>Feb</v>
      </c>
      <c r="L92" t="str">
        <v>Feb</v>
      </c>
      <c r="M92" t="str">
        <v>BTCUSD</v>
      </c>
    </row>
    <row r="93" spans="1:13">
      <c r="A93" s="1">
        <v>44253</v>
      </c>
      <c r="B93" t="s">
        <v>21</v>
      </c>
      <c r="C93" t="s">
        <v>16</v>
      </c>
      <c r="D93">
        <v>3839.66</v>
      </c>
      <c r="E93">
        <v>3861.08</v>
      </c>
      <c r="F93">
        <v>3789.54</v>
      </c>
      <c r="G93">
        <v>3811.15</v>
      </c>
      <c r="H93">
        <v>6512950000</v>
      </c>
      <c r="K93" t="str">
        <v>February</v>
      </c>
      <c r="L93" t="str">
        <v>Feb</v>
      </c>
      <c r="M93" t="str">
        <v>SP500</v>
      </c>
    </row>
    <row r="94" spans="1:13">
      <c r="A94" s="1">
        <v>44254</v>
      </c>
      <c r="B94" t="s">
        <v>20</v>
      </c>
      <c r="C94" t="s">
        <v>13</v>
      </c>
      <c r="D94">
        <v>47440</v>
      </c>
      <c r="E94">
        <v>48380.14</v>
      </c>
      <c r="F94">
        <v>44510</v>
      </c>
      <c r="G94">
        <v>44673.36</v>
      </c>
      <c r="H94">
        <v>1191.06</v>
      </c>
      <c r="K94" t="str">
        <v>Feb</v>
      </c>
      <c r="L94" t="str">
        <v>Feb</v>
      </c>
      <c r="M94" t="str">
        <v>BTCUSD</v>
      </c>
    </row>
    <row r="95" spans="1:13">
      <c r="A95" s="1">
        <v>44255</v>
      </c>
      <c r="B95" t="s">
        <v>20</v>
      </c>
      <c r="C95" t="s">
        <v>13</v>
      </c>
      <c r="D95">
        <v>44673.36</v>
      </c>
      <c r="E95">
        <v>46920</v>
      </c>
      <c r="F95">
        <v>43033.66</v>
      </c>
      <c r="G95">
        <v>46408.05</v>
      </c>
      <c r="H95">
        <v>2188.54</v>
      </c>
      <c r="K95" t="str">
        <v>Feb</v>
      </c>
      <c r="L95" t="str">
        <v>Feb</v>
      </c>
      <c r="M95" t="str">
        <v>BTCUSD</v>
      </c>
    </row>
    <row r="96" spans="1:13">
      <c r="A96" s="1">
        <v>44256</v>
      </c>
      <c r="B96" t="s">
        <v>22</v>
      </c>
      <c r="C96" t="s">
        <v>13</v>
      </c>
      <c r="D96">
        <v>46408.05</v>
      </c>
      <c r="F96">
        <v>45700.01</v>
      </c>
      <c r="G96">
        <v>49023.76</v>
      </c>
      <c r="H96">
        <v>3079.22</v>
      </c>
      <c r="K96" t="str">
        <v>Mar</v>
      </c>
      <c r="L96" t="str">
        <v>Mar</v>
      </c>
      <c r="M96" t="str">
        <v>BTCUSD</v>
      </c>
    </row>
    <row r="97" spans="1:13">
      <c r="A97" s="1">
        <v>44256</v>
      </c>
      <c r="B97" t="s">
        <v>23</v>
      </c>
      <c r="C97" t="s">
        <v>16</v>
      </c>
      <c r="D97">
        <v>3842.51</v>
      </c>
      <c r="E97">
        <v>3914.5</v>
      </c>
      <c r="F97">
        <v>3842.51</v>
      </c>
      <c r="G97">
        <v>3901.82</v>
      </c>
      <c r="H97">
        <v>5071540000</v>
      </c>
      <c r="K97" t="str">
        <v>March</v>
      </c>
      <c r="L97" t="str">
        <v>Mar</v>
      </c>
      <c r="M97" t="str">
        <v>SP500</v>
      </c>
    </row>
    <row r="98" spans="1:13">
      <c r="A98" s="1">
        <v>44257</v>
      </c>
      <c r="B98" t="s">
        <v>22</v>
      </c>
      <c r="C98" t="s">
        <v>13</v>
      </c>
      <c r="D98">
        <v>49023.76</v>
      </c>
      <c r="E98">
        <v>49757.22</v>
      </c>
      <c r="F98">
        <v>47076.52</v>
      </c>
      <c r="G98">
        <v>48749.78</v>
      </c>
      <c r="H98">
        <v>1887.71</v>
      </c>
      <c r="K98" t="str">
        <v>Mar</v>
      </c>
      <c r="L98" t="str">
        <v>Mar</v>
      </c>
      <c r="M98" t="str">
        <v>BTCUSD</v>
      </c>
    </row>
    <row r="99" spans="1:13">
      <c r="A99" s="1">
        <v>44257</v>
      </c>
      <c r="B99" t="s">
        <v>23</v>
      </c>
      <c r="C99" t="s">
        <v>16</v>
      </c>
      <c r="D99">
        <v>3903.64</v>
      </c>
      <c r="E99">
        <v>3906.41</v>
      </c>
      <c r="F99">
        <v>3868.57</v>
      </c>
      <c r="G99">
        <v>3870.29</v>
      </c>
      <c r="H99">
        <v>5493690000</v>
      </c>
      <c r="K99" t="str">
        <v>March</v>
      </c>
      <c r="L99" t="str">
        <v>Mar</v>
      </c>
      <c r="M99" t="str">
        <v>SP500</v>
      </c>
    </row>
    <row r="100" spans="1:13">
      <c r="A100" s="1">
        <v>44258</v>
      </c>
      <c r="B100" t="s">
        <v>22</v>
      </c>
      <c r="C100" t="s">
        <v>13</v>
      </c>
      <c r="D100">
        <v>48749.78</v>
      </c>
      <c r="E100">
        <v>52737.2</v>
      </c>
      <c r="F100">
        <v>48697.279999999999</v>
      </c>
      <c r="G100">
        <v>49597.23</v>
      </c>
      <c r="H100">
        <v>2756.27</v>
      </c>
      <c r="K100" t="str">
        <v>Mar</v>
      </c>
      <c r="L100" t="str">
        <v>Mar</v>
      </c>
      <c r="M100" t="str">
        <v>BTCUSD</v>
      </c>
    </row>
    <row r="101" spans="1:13">
      <c r="A101" s="1">
        <v>44258</v>
      </c>
      <c r="B101" t="s">
        <v>23</v>
      </c>
      <c r="C101" t="s">
        <v>16</v>
      </c>
      <c r="D101">
        <v>3863.99</v>
      </c>
      <c r="E101">
        <v>3874.47</v>
      </c>
      <c r="F101">
        <v>3818.86</v>
      </c>
      <c r="G101">
        <v>3819.72</v>
      </c>
      <c r="H101">
        <v>6150790000</v>
      </c>
      <c r="K101" t="str">
        <v>March</v>
      </c>
      <c r="L101" t="str">
        <v>Mar</v>
      </c>
      <c r="M101" t="str">
        <v>SP500</v>
      </c>
    </row>
    <row r="102" spans="1:13">
      <c r="A102" s="1">
        <v>44259</v>
      </c>
      <c r="B102" t="s">
        <v>22</v>
      </c>
      <c r="C102" t="s">
        <v>13</v>
      </c>
      <c r="D102">
        <v>49597.23</v>
      </c>
      <c r="E102">
        <v>50754.39</v>
      </c>
      <c r="F102">
        <v>46297.47</v>
      </c>
      <c r="G102">
        <v>47339.92</v>
      </c>
      <c r="H102">
        <v>2507.35</v>
      </c>
      <c r="K102" t="str">
        <v>Mar</v>
      </c>
      <c r="L102" t="str">
        <v>Mar</v>
      </c>
      <c r="M102" t="str">
        <v>BTCUSD</v>
      </c>
    </row>
    <row r="103" spans="1:13">
      <c r="A103" s="1">
        <v>44259</v>
      </c>
      <c r="B103" t="s">
        <v>23</v>
      </c>
      <c r="C103" t="s">
        <v>16</v>
      </c>
      <c r="D103">
        <v>3818.53</v>
      </c>
      <c r="E103">
        <v>3843.67</v>
      </c>
      <c r="F103">
        <v>3723.34</v>
      </c>
      <c r="G103">
        <v>3768.47</v>
      </c>
      <c r="H103">
        <v>7142240000</v>
      </c>
      <c r="K103" t="str">
        <v>March</v>
      </c>
      <c r="L103" t="str">
        <v>Mar</v>
      </c>
      <c r="M103" t="str">
        <v>SP500</v>
      </c>
    </row>
    <row r="104" spans="1:13">
      <c r="A104" s="1">
        <v>44260</v>
      </c>
      <c r="B104" t="s">
        <v>22</v>
      </c>
      <c r="C104" t="s">
        <v>13</v>
      </c>
      <c r="D104">
        <v>47339.92</v>
      </c>
      <c r="E104">
        <v>49455.61</v>
      </c>
      <c r="F104">
        <v>46443.16</v>
      </c>
      <c r="G104">
        <v>48648.76</v>
      </c>
      <c r="H104">
        <v>1774.93</v>
      </c>
      <c r="K104" t="str">
        <v>Mar</v>
      </c>
      <c r="L104" t="str">
        <v>Mar</v>
      </c>
      <c r="M104" t="str">
        <v>BTCUSD</v>
      </c>
    </row>
    <row r="105" spans="1:13">
      <c r="A105" s="1">
        <v>44260</v>
      </c>
      <c r="B105" t="s">
        <v>23</v>
      </c>
      <c r="C105" t="s">
        <v>16</v>
      </c>
      <c r="D105">
        <v>3793.58</v>
      </c>
      <c r="E105">
        <v>3851.69</v>
      </c>
      <c r="F105">
        <v>3730.19</v>
      </c>
      <c r="G105">
        <v>3841.94</v>
      </c>
      <c r="H105">
        <v>6842570000</v>
      </c>
      <c r="K105" t="str">
        <v>March</v>
      </c>
      <c r="L105" t="str">
        <v>Mar</v>
      </c>
      <c r="M105" t="str">
        <v>SP500</v>
      </c>
    </row>
    <row r="106" spans="1:13">
      <c r="A106" s="1">
        <v>44261</v>
      </c>
      <c r="B106" t="s">
        <v>22</v>
      </c>
      <c r="C106" t="s">
        <v>13</v>
      </c>
      <c r="D106">
        <v>48648.76</v>
      </c>
      <c r="E106">
        <v>49915.73</v>
      </c>
      <c r="F106">
        <v>47096.87</v>
      </c>
      <c r="G106">
        <v>49610.32</v>
      </c>
      <c r="H106">
        <v>1027.29</v>
      </c>
      <c r="K106" t="str">
        <v>Mar</v>
      </c>
      <c r="L106" t="str">
        <v>Mar</v>
      </c>
      <c r="M106" t="str">
        <v>BTCUSD</v>
      </c>
    </row>
    <row r="107" spans="1:13">
      <c r="A107" s="1">
        <v>44262</v>
      </c>
      <c r="B107" t="s">
        <v>22</v>
      </c>
      <c r="C107" t="s">
        <v>13</v>
      </c>
      <c r="D107">
        <v>49610.32</v>
      </c>
      <c r="E107">
        <v>51832.15</v>
      </c>
      <c r="F107">
        <v>49135.73</v>
      </c>
      <c r="G107">
        <v>50591.21</v>
      </c>
      <c r="H107">
        <v>1157.04</v>
      </c>
      <c r="K107" t="str">
        <v>Mar</v>
      </c>
      <c r="L107" t="str">
        <v>Mar</v>
      </c>
      <c r="M107" t="str">
        <v>BTCUSD</v>
      </c>
    </row>
    <row r="108" spans="1:13">
      <c r="A108" s="1">
        <v>44263</v>
      </c>
      <c r="B108" t="s">
        <v>22</v>
      </c>
      <c r="C108" t="s">
        <v>13</v>
      </c>
      <c r="D108">
        <v>50591.21</v>
      </c>
      <c r="E108">
        <v>54126</v>
      </c>
      <c r="F108">
        <v>49300.01</v>
      </c>
      <c r="G108">
        <v>53931.34</v>
      </c>
      <c r="H108">
        <v>1880.72</v>
      </c>
      <c r="K108" t="str">
        <v>Mar</v>
      </c>
      <c r="L108" t="str">
        <v>Mar</v>
      </c>
      <c r="M108" t="str">
        <v>BTCUSD</v>
      </c>
    </row>
    <row r="109" spans="1:13">
      <c r="A109" s="1">
        <v>44263</v>
      </c>
      <c r="B109" t="s">
        <v>23</v>
      </c>
      <c r="C109" t="s">
        <v>16</v>
      </c>
      <c r="D109">
        <v>3844.39</v>
      </c>
      <c r="E109">
        <v>3881.06</v>
      </c>
      <c r="F109">
        <v>3819.25</v>
      </c>
      <c r="G109">
        <v>3821.35</v>
      </c>
      <c r="H109">
        <v>5852240000</v>
      </c>
      <c r="K109" t="str">
        <v>March</v>
      </c>
      <c r="L109" t="str">
        <v>Mar</v>
      </c>
      <c r="M109" t="str">
        <v>SP500</v>
      </c>
    </row>
    <row r="110" spans="1:13">
      <c r="A110" s="1">
        <v>44264</v>
      </c>
      <c r="B110" t="s">
        <v>22</v>
      </c>
      <c r="C110" t="s">
        <v>13</v>
      </c>
      <c r="D110">
        <v>53931.34</v>
      </c>
      <c r="E110">
        <v>55847.68</v>
      </c>
      <c r="F110">
        <v>53140.76</v>
      </c>
      <c r="G110">
        <v>53466.19</v>
      </c>
      <c r="H110">
        <v>1933.15</v>
      </c>
      <c r="K110" t="str">
        <v>Mar</v>
      </c>
      <c r="L110" t="str">
        <v>Mar</v>
      </c>
      <c r="M110" t="str">
        <v>BTCUSD</v>
      </c>
    </row>
    <row r="111" spans="1:13">
      <c r="A111" s="1">
        <v>44264</v>
      </c>
      <c r="B111" t="s">
        <v>23</v>
      </c>
      <c r="C111" t="s">
        <v>16</v>
      </c>
      <c r="D111">
        <v>3851.93</v>
      </c>
      <c r="E111">
        <v>3903.76</v>
      </c>
      <c r="F111">
        <v>3851.93</v>
      </c>
      <c r="G111">
        <v>3875.44</v>
      </c>
      <c r="H111">
        <v>5496340000</v>
      </c>
      <c r="K111" t="str">
        <v>March</v>
      </c>
      <c r="L111" t="str">
        <v>Mar</v>
      </c>
      <c r="M111" t="str">
        <v>SP500</v>
      </c>
    </row>
    <row r="112" spans="1:13">
      <c r="A112" s="1">
        <v>44265</v>
      </c>
      <c r="B112" t="s">
        <v>22</v>
      </c>
      <c r="C112" t="s">
        <v>13</v>
      </c>
      <c r="D112">
        <v>53466.19</v>
      </c>
      <c r="E112">
        <v>57400</v>
      </c>
      <c r="F112">
        <v>53049</v>
      </c>
      <c r="G112">
        <v>55971.68</v>
      </c>
      <c r="H112">
        <v>2062.29</v>
      </c>
      <c r="K112" t="str">
        <v>Mar</v>
      </c>
      <c r="L112" t="str">
        <v>Mar</v>
      </c>
      <c r="M112" t="str">
        <v>BTCUSD</v>
      </c>
    </row>
    <row r="113" spans="1:13">
      <c r="A113" s="1">
        <v>44265</v>
      </c>
      <c r="B113" t="s">
        <v>23</v>
      </c>
      <c r="C113" t="s">
        <v>16</v>
      </c>
      <c r="D113">
        <v>3891.99</v>
      </c>
      <c r="E113">
        <v>3917.35</v>
      </c>
      <c r="F113">
        <v>3885.73</v>
      </c>
      <c r="G113">
        <v>3898.81</v>
      </c>
      <c r="H113">
        <v>5827250000</v>
      </c>
      <c r="K113" t="str">
        <v>March</v>
      </c>
      <c r="L113" t="str">
        <v>Mar</v>
      </c>
      <c r="M113" t="str">
        <v>SP500</v>
      </c>
    </row>
    <row r="114" spans="1:13">
      <c r="A114" s="1">
        <v>44266</v>
      </c>
      <c r="B114" t="s">
        <v>22</v>
      </c>
      <c r="C114" t="s">
        <v>13</v>
      </c>
      <c r="D114">
        <v>55971.68</v>
      </c>
      <c r="E114">
        <v>58120</v>
      </c>
      <c r="F114">
        <v>54281.74</v>
      </c>
      <c r="G114">
        <v>57111.63</v>
      </c>
      <c r="H114">
        <v>1776.09</v>
      </c>
      <c r="K114" t="str">
        <v>Mar</v>
      </c>
      <c r="L114" t="str">
        <v>Mar</v>
      </c>
      <c r="M114" t="str">
        <v>BTCUSD</v>
      </c>
    </row>
    <row r="115" spans="1:13">
      <c r="A115" s="1">
        <v>44266</v>
      </c>
      <c r="B115" t="s">
        <v>23</v>
      </c>
      <c r="C115" t="s">
        <v>16</v>
      </c>
      <c r="D115">
        <v>3915.54</v>
      </c>
      <c r="E115">
        <v>3960.27</v>
      </c>
      <c r="F115">
        <v>3915.54</v>
      </c>
      <c r="G115">
        <v>3939.34</v>
      </c>
      <c r="H115">
        <v>5300010000</v>
      </c>
      <c r="K115" t="str">
        <v>March</v>
      </c>
      <c r="L115" t="str">
        <v>Mar</v>
      </c>
      <c r="M115" t="str">
        <v>SP500</v>
      </c>
    </row>
    <row r="116" spans="1:13">
      <c r="A116" s="1">
        <v>44267</v>
      </c>
      <c r="B116" t="s">
        <v>22</v>
      </c>
      <c r="C116" t="s">
        <v>13</v>
      </c>
      <c r="D116">
        <v>57111.63</v>
      </c>
      <c r="E116">
        <v>57959.22</v>
      </c>
      <c r="F116">
        <v>55050</v>
      </c>
      <c r="G116">
        <v>56705.84</v>
      </c>
      <c r="H116">
        <v>1595.58</v>
      </c>
      <c r="K116" t="str">
        <v>Mar</v>
      </c>
      <c r="L116" t="str">
        <v>Mar</v>
      </c>
      <c r="M116" t="str">
        <v>BTCUSD</v>
      </c>
    </row>
    <row r="117" spans="1:13">
      <c r="A117" s="1">
        <v>44267</v>
      </c>
      <c r="B117" t="s">
        <v>23</v>
      </c>
      <c r="C117" t="s">
        <v>16</v>
      </c>
      <c r="D117">
        <v>3924.52</v>
      </c>
      <c r="E117">
        <v>3944.99</v>
      </c>
      <c r="F117">
        <v>3915.21</v>
      </c>
      <c r="G117">
        <v>3943.34</v>
      </c>
      <c r="H117">
        <v>4469240000</v>
      </c>
      <c r="K117" t="str">
        <v>March</v>
      </c>
      <c r="L117" t="str">
        <v>Mar</v>
      </c>
      <c r="M117" t="str">
        <v>SP500</v>
      </c>
    </row>
    <row r="118" spans="1:13">
      <c r="A118" s="1">
        <v>44268</v>
      </c>
      <c r="B118" t="s">
        <v>22</v>
      </c>
      <c r="C118" t="s">
        <v>13</v>
      </c>
      <c r="D118">
        <v>56705.84</v>
      </c>
      <c r="E118">
        <v>61785</v>
      </c>
      <c r="F118">
        <v>56284.51</v>
      </c>
      <c r="G118">
        <v>61354.75</v>
      </c>
      <c r="H118">
        <v>2135.31</v>
      </c>
      <c r="K118" t="str">
        <v>Mar</v>
      </c>
      <c r="L118" t="str">
        <v>Mar</v>
      </c>
      <c r="M118" t="str">
        <v>BTCUSD</v>
      </c>
    </row>
    <row r="119" spans="1:13">
      <c r="A119" s="1">
        <v>44269</v>
      </c>
      <c r="B119" t="s">
        <v>22</v>
      </c>
      <c r="C119" t="s">
        <v>13</v>
      </c>
      <c r="D119">
        <v>61354.75</v>
      </c>
      <c r="E119">
        <v>61500.82</v>
      </c>
      <c r="F119">
        <v>58750</v>
      </c>
      <c r="G119">
        <v>60362.18</v>
      </c>
      <c r="H119">
        <v>1286.1500000000001</v>
      </c>
      <c r="K119" t="str">
        <v>Mar</v>
      </c>
      <c r="L119" t="str">
        <v>Mar</v>
      </c>
      <c r="M119" t="str">
        <v>BTCUSD</v>
      </c>
    </row>
    <row r="120" spans="1:13">
      <c r="A120" s="1">
        <v>44270</v>
      </c>
      <c r="B120" t="s">
        <v>22</v>
      </c>
      <c r="C120" t="s">
        <v>13</v>
      </c>
      <c r="D120">
        <v>60362.18</v>
      </c>
      <c r="E120">
        <v>60561.59</v>
      </c>
      <c r="F120">
        <v>53238.69</v>
      </c>
      <c r="G120">
        <v>54255.040000000001</v>
      </c>
      <c r="H120">
        <v>3453.09</v>
      </c>
      <c r="K120" t="str">
        <v>Mar</v>
      </c>
      <c r="L120" t="str">
        <v>Mar</v>
      </c>
      <c r="M120" t="str">
        <v>BTCUSD</v>
      </c>
    </row>
    <row r="121" spans="1:13">
      <c r="A121" s="1">
        <v>44270</v>
      </c>
      <c r="B121" t="s">
        <v>23</v>
      </c>
      <c r="C121" t="s">
        <v>16</v>
      </c>
      <c r="D121">
        <v>3942.96</v>
      </c>
      <c r="E121">
        <v>3970.08</v>
      </c>
      <c r="F121">
        <v>3923.54</v>
      </c>
      <c r="G121">
        <v>3968.94</v>
      </c>
      <c r="H121">
        <v>4882190000</v>
      </c>
      <c r="K121" t="str">
        <v>March</v>
      </c>
      <c r="L121" t="str">
        <v>Mar</v>
      </c>
      <c r="M121" t="str">
        <v>SP500</v>
      </c>
    </row>
    <row r="122" spans="1:13">
      <c r="A122" s="1">
        <v>44271</v>
      </c>
      <c r="B122" t="s">
        <v>22</v>
      </c>
      <c r="C122" t="s">
        <v>13</v>
      </c>
      <c r="D122">
        <v>54255.040000000001</v>
      </c>
      <c r="E122">
        <v>57185.78</v>
      </c>
      <c r="F122">
        <v>53589</v>
      </c>
      <c r="G122">
        <v>55548.73</v>
      </c>
      <c r="H122">
        <v>1350.97</v>
      </c>
      <c r="K122" t="str">
        <v>Mar</v>
      </c>
      <c r="L122" t="str">
        <v>Mar</v>
      </c>
      <c r="M122" t="str">
        <v>BTCUSD</v>
      </c>
    </row>
    <row r="123" spans="1:13">
      <c r="A123" s="1">
        <v>44271</v>
      </c>
      <c r="B123" t="s">
        <v>23</v>
      </c>
      <c r="C123" t="s">
        <v>16</v>
      </c>
      <c r="D123">
        <v>3973.59</v>
      </c>
      <c r="E123">
        <v>3981.04</v>
      </c>
      <c r="F123">
        <v>3953.44</v>
      </c>
      <c r="G123">
        <v>3962.71</v>
      </c>
      <c r="H123">
        <v>4604870000</v>
      </c>
      <c r="K123" t="str">
        <v>March</v>
      </c>
      <c r="L123" t="str">
        <v>Mar</v>
      </c>
      <c r="M123" t="str">
        <v>SP500</v>
      </c>
    </row>
    <row r="124" spans="1:13">
      <c r="A124" s="1">
        <v>44272</v>
      </c>
      <c r="B124" t="s">
        <v>22</v>
      </c>
      <c r="C124" t="s">
        <v>13</v>
      </c>
      <c r="D124">
        <v>55548.73</v>
      </c>
      <c r="E124">
        <v>59567.59</v>
      </c>
      <c r="F124">
        <v>54144.95</v>
      </c>
      <c r="G124">
        <v>58687.360000000001</v>
      </c>
      <c r="H124">
        <v>1950.94</v>
      </c>
      <c r="K124" t="str">
        <v>Mar</v>
      </c>
      <c r="L124" t="str">
        <v>Mar</v>
      </c>
      <c r="M124" t="str">
        <v>BTCUSD</v>
      </c>
    </row>
    <row r="125" spans="1:13">
      <c r="A125" s="1">
        <v>44272</v>
      </c>
      <c r="B125" t="s">
        <v>23</v>
      </c>
      <c r="C125" t="s">
        <v>16</v>
      </c>
      <c r="D125">
        <v>3949.57</v>
      </c>
      <c r="E125">
        <v>3983.87</v>
      </c>
      <c r="F125">
        <v>3935.74</v>
      </c>
      <c r="G125">
        <v>3974.12</v>
      </c>
      <c r="H125">
        <v>4541620000</v>
      </c>
      <c r="K125" t="str">
        <v>March</v>
      </c>
      <c r="L125" t="str">
        <v>Mar</v>
      </c>
      <c r="M125" t="str">
        <v>SP500</v>
      </c>
    </row>
    <row r="126" spans="1:13">
      <c r="A126" s="1">
        <v>44273</v>
      </c>
      <c r="B126" t="s">
        <v>22</v>
      </c>
      <c r="C126" t="s">
        <v>13</v>
      </c>
      <c r="D126">
        <v>58687.360000000001</v>
      </c>
      <c r="E126">
        <v>60099.99</v>
      </c>
      <c r="F126">
        <v>56239.55</v>
      </c>
      <c r="G126">
        <v>57793.71</v>
      </c>
      <c r="H126">
        <v>1594.38</v>
      </c>
      <c r="K126" t="str">
        <v>Mar</v>
      </c>
      <c r="L126" t="str">
        <v>Mar</v>
      </c>
      <c r="M126" t="str">
        <v>BTCUSD</v>
      </c>
    </row>
    <row r="127" spans="1:13">
      <c r="A127" s="1">
        <v>44273</v>
      </c>
      <c r="B127" t="s">
        <v>23</v>
      </c>
      <c r="C127" t="s">
        <v>16</v>
      </c>
      <c r="D127">
        <v>3953.5</v>
      </c>
      <c r="E127">
        <v>3969.62</v>
      </c>
      <c r="F127">
        <v>3910.86</v>
      </c>
      <c r="G127">
        <v>3915.46</v>
      </c>
      <c r="H127">
        <v>4043170000</v>
      </c>
      <c r="K127" t="str">
        <v>March</v>
      </c>
      <c r="L127" t="str">
        <v>Mar</v>
      </c>
      <c r="M127" t="str">
        <v>SP500</v>
      </c>
    </row>
    <row r="128" spans="1:13">
      <c r="A128" s="1">
        <v>44274</v>
      </c>
      <c r="B128" t="s">
        <v>22</v>
      </c>
      <c r="C128" t="s">
        <v>13</v>
      </c>
      <c r="D128">
        <v>57793.71</v>
      </c>
      <c r="E128">
        <v>59448.39</v>
      </c>
      <c r="F128">
        <v>57507.61</v>
      </c>
      <c r="G128">
        <v>58428.9</v>
      </c>
      <c r="H128">
        <v>1014.17</v>
      </c>
      <c r="K128" t="str">
        <v>Mar</v>
      </c>
      <c r="L128" t="str">
        <v>Mar</v>
      </c>
      <c r="M128" t="str">
        <v>BTCUSD</v>
      </c>
    </row>
    <row r="129" spans="1:13">
      <c r="A129" s="1">
        <v>44274</v>
      </c>
      <c r="B129" t="s">
        <v>23</v>
      </c>
      <c r="C129" t="s">
        <v>16</v>
      </c>
      <c r="D129">
        <v>3913.14</v>
      </c>
      <c r="E129">
        <v>3930.12</v>
      </c>
      <c r="F129">
        <v>3886.75</v>
      </c>
      <c r="G129">
        <v>3913.1</v>
      </c>
      <c r="H129">
        <v>7725050000</v>
      </c>
      <c r="K129" t="str">
        <v>March</v>
      </c>
      <c r="L129" t="str">
        <v>Mar</v>
      </c>
      <c r="M129" t="str">
        <v>SP500</v>
      </c>
    </row>
    <row r="130" spans="1:13">
      <c r="A130" s="1">
        <v>44275</v>
      </c>
      <c r="B130" t="s">
        <v>22</v>
      </c>
      <c r="C130" t="s">
        <v>13</v>
      </c>
      <c r="D130">
        <v>58428.9</v>
      </c>
      <c r="E130">
        <v>59880</v>
      </c>
      <c r="F130">
        <v>57469.36</v>
      </c>
      <c r="G130">
        <v>57833.32</v>
      </c>
      <c r="H130">
        <v>774.22</v>
      </c>
      <c r="K130" t="str">
        <v>Mar</v>
      </c>
      <c r="L130" t="str">
        <v>Mar</v>
      </c>
      <c r="M130" t="str">
        <v>BTCUSD</v>
      </c>
    </row>
    <row r="131" spans="1:13">
      <c r="A131" s="1">
        <v>44276</v>
      </c>
      <c r="B131" t="s">
        <v>22</v>
      </c>
      <c r="C131" t="s">
        <v>13</v>
      </c>
      <c r="D131">
        <v>57833.32</v>
      </c>
      <c r="E131">
        <v>58164.58</v>
      </c>
      <c r="F131">
        <v>55500</v>
      </c>
      <c r="G131">
        <v>57551.47</v>
      </c>
      <c r="H131">
        <v>781.35</v>
      </c>
      <c r="K131" t="str">
        <v>Mar</v>
      </c>
      <c r="L131" t="str">
        <v>Mar</v>
      </c>
      <c r="M131" t="str">
        <v>BTCUSD</v>
      </c>
    </row>
    <row r="132" spans="1:13">
      <c r="A132" s="1">
        <v>44277</v>
      </c>
      <c r="B132" t="s">
        <v>22</v>
      </c>
      <c r="C132" t="s">
        <v>13</v>
      </c>
      <c r="D132">
        <v>57551.47</v>
      </c>
      <c r="E132">
        <v>58445.36</v>
      </c>
      <c r="F132">
        <v>53733.67</v>
      </c>
      <c r="G132">
        <v>54710.81</v>
      </c>
      <c r="H132">
        <v>1771.2</v>
      </c>
      <c r="K132" t="str">
        <v>Mar</v>
      </c>
      <c r="L132" t="str">
        <v>Mar</v>
      </c>
      <c r="M132" t="str">
        <v>BTCUSD</v>
      </c>
    </row>
    <row r="133" spans="1:13">
      <c r="A133" s="1">
        <v>44277</v>
      </c>
      <c r="B133" t="s">
        <v>23</v>
      </c>
      <c r="C133" t="s">
        <v>16</v>
      </c>
      <c r="D133">
        <v>3916.48</v>
      </c>
      <c r="E133">
        <v>3955.31</v>
      </c>
      <c r="F133">
        <v>3914.16</v>
      </c>
      <c r="G133">
        <v>3940.59</v>
      </c>
      <c r="H133">
        <v>4311380000</v>
      </c>
      <c r="K133" t="str">
        <v>March</v>
      </c>
      <c r="L133" t="str">
        <v>Mar</v>
      </c>
      <c r="M133" t="str">
        <v>SP500</v>
      </c>
    </row>
    <row r="134" spans="1:13">
      <c r="A134" s="1">
        <v>44278</v>
      </c>
      <c r="B134" t="s">
        <v>22</v>
      </c>
      <c r="C134" t="s">
        <v>13</v>
      </c>
      <c r="D134">
        <v>54710.81</v>
      </c>
      <c r="E134">
        <v>55903.62</v>
      </c>
      <c r="F134">
        <v>53000</v>
      </c>
      <c r="G134">
        <v>54375.12</v>
      </c>
      <c r="H134">
        <v>1916.14</v>
      </c>
      <c r="K134" t="str">
        <v>Mar</v>
      </c>
      <c r="L134" t="str">
        <v>Mar</v>
      </c>
      <c r="M134" t="str">
        <v>BTCUSD</v>
      </c>
    </row>
    <row r="135" spans="1:13">
      <c r="A135" s="1">
        <v>44278</v>
      </c>
      <c r="B135" t="s">
        <v>23</v>
      </c>
      <c r="C135" t="s">
        <v>16</v>
      </c>
      <c r="D135">
        <v>3937.6</v>
      </c>
      <c r="E135">
        <v>3949.13</v>
      </c>
      <c r="F135">
        <v>3901.57</v>
      </c>
      <c r="G135">
        <v>3910.52</v>
      </c>
      <c r="H135">
        <v>4645340000</v>
      </c>
      <c r="K135" t="str">
        <v>March</v>
      </c>
      <c r="L135" t="str">
        <v>Mar</v>
      </c>
      <c r="M135" t="str">
        <v>SP500</v>
      </c>
    </row>
    <row r="136" spans="1:13">
      <c r="A136" s="1">
        <v>44279</v>
      </c>
      <c r="B136" t="s">
        <v>22</v>
      </c>
      <c r="C136" t="s">
        <v>13</v>
      </c>
      <c r="D136">
        <v>54375.12</v>
      </c>
      <c r="E136">
        <v>57245</v>
      </c>
      <c r="F136">
        <v>51533.89</v>
      </c>
      <c r="G136">
        <v>52152.85</v>
      </c>
      <c r="H136">
        <v>2556.02</v>
      </c>
      <c r="K136" t="str">
        <v>Mar</v>
      </c>
      <c r="L136" t="str">
        <v>Mar</v>
      </c>
      <c r="M136" t="str">
        <v>BTCUSD</v>
      </c>
    </row>
    <row r="137" spans="1:13">
      <c r="A137" s="1">
        <v>44279</v>
      </c>
      <c r="B137" t="s">
        <v>23</v>
      </c>
      <c r="C137" t="s">
        <v>16</v>
      </c>
      <c r="D137">
        <v>3919.93</v>
      </c>
      <c r="E137">
        <v>3942.08</v>
      </c>
      <c r="F137">
        <v>3889.07</v>
      </c>
      <c r="G137">
        <v>3889.14</v>
      </c>
      <c r="H137">
        <v>4766990000</v>
      </c>
      <c r="K137" t="str">
        <v>March</v>
      </c>
      <c r="L137" t="str">
        <v>Mar</v>
      </c>
      <c r="M137" t="str">
        <v>SP500</v>
      </c>
    </row>
    <row r="138" spans="1:13">
      <c r="A138" s="1">
        <v>44280</v>
      </c>
      <c r="B138" t="s">
        <v>22</v>
      </c>
      <c r="C138" t="s">
        <v>13</v>
      </c>
      <c r="D138">
        <v>52152.85</v>
      </c>
      <c r="E138">
        <v>53234.52</v>
      </c>
      <c r="F138">
        <v>50387.01</v>
      </c>
      <c r="G138">
        <v>52450.8</v>
      </c>
      <c r="H138">
        <v>1736.99</v>
      </c>
      <c r="K138" t="str">
        <v>Mar</v>
      </c>
      <c r="L138" t="str">
        <v>Mar</v>
      </c>
      <c r="M138" t="str">
        <v>BTCUSD</v>
      </c>
    </row>
    <row r="139" spans="1:13">
      <c r="A139" s="1">
        <v>44280</v>
      </c>
      <c r="B139" t="s">
        <v>23</v>
      </c>
      <c r="C139" t="s">
        <v>16</v>
      </c>
      <c r="D139">
        <v>3879.34</v>
      </c>
      <c r="E139">
        <v>3919.54</v>
      </c>
      <c r="F139">
        <v>3853.5</v>
      </c>
      <c r="G139">
        <v>3909.52</v>
      </c>
      <c r="H139">
        <v>4940800000</v>
      </c>
      <c r="K139" t="str">
        <v>March</v>
      </c>
      <c r="L139" t="str">
        <v>Mar</v>
      </c>
      <c r="M139" t="str">
        <v>SP500</v>
      </c>
    </row>
    <row r="140" spans="1:13">
      <c r="A140" s="1">
        <v>44281</v>
      </c>
      <c r="B140" t="s">
        <v>22</v>
      </c>
      <c r="C140" t="s">
        <v>13</v>
      </c>
      <c r="D140">
        <v>52450.8</v>
      </c>
      <c r="E140">
        <v>55627.21</v>
      </c>
      <c r="F140">
        <v>52205.36</v>
      </c>
      <c r="G140">
        <v>54804.02</v>
      </c>
      <c r="H140">
        <v>1655.31</v>
      </c>
      <c r="K140" t="str">
        <v>Mar</v>
      </c>
      <c r="L140" t="str">
        <v>Mar</v>
      </c>
      <c r="M140" t="str">
        <v>BTCUSD</v>
      </c>
    </row>
    <row r="141" spans="1:13">
      <c r="A141" s="1">
        <v>44281</v>
      </c>
      <c r="B141" t="s">
        <v>23</v>
      </c>
      <c r="C141" t="s">
        <v>16</v>
      </c>
      <c r="D141">
        <v>3917.12</v>
      </c>
      <c r="E141">
        <v>3978.19</v>
      </c>
      <c r="F141">
        <v>3917.12</v>
      </c>
      <c r="G141">
        <v>3974.54</v>
      </c>
      <c r="H141">
        <v>5467850000</v>
      </c>
      <c r="K141" t="str">
        <v>March</v>
      </c>
      <c r="L141" t="str">
        <v>Mar</v>
      </c>
      <c r="M141" t="str">
        <v>SP500</v>
      </c>
    </row>
    <row r="142" spans="1:13">
      <c r="A142" s="1">
        <v>44282</v>
      </c>
      <c r="B142" t="s">
        <v>22</v>
      </c>
      <c r="C142" t="s">
        <v>13</v>
      </c>
      <c r="D142">
        <v>54804.02</v>
      </c>
      <c r="E142">
        <v>56624.33</v>
      </c>
      <c r="F142">
        <v>53990</v>
      </c>
      <c r="G142">
        <v>56094.03</v>
      </c>
      <c r="H142">
        <v>730.37</v>
      </c>
      <c r="K142" t="str">
        <v>Mar</v>
      </c>
      <c r="L142" t="str">
        <v>Mar</v>
      </c>
      <c r="M142" t="str">
        <v>BTCUSD</v>
      </c>
    </row>
    <row r="143" spans="1:13">
      <c r="A143" s="1">
        <v>44283</v>
      </c>
      <c r="B143" t="s">
        <v>22</v>
      </c>
      <c r="C143" t="s">
        <v>13</v>
      </c>
      <c r="D143">
        <v>56094.03</v>
      </c>
      <c r="E143">
        <v>56576.23</v>
      </c>
      <c r="F143">
        <v>54711.01</v>
      </c>
      <c r="G143">
        <v>55351</v>
      </c>
      <c r="H143">
        <v>453.44</v>
      </c>
      <c r="K143" t="str">
        <v>Mar</v>
      </c>
      <c r="L143" t="str">
        <v>Mar</v>
      </c>
      <c r="M143" t="str">
        <v>BTCUSD</v>
      </c>
    </row>
    <row r="144" spans="1:13">
      <c r="A144" s="1">
        <v>44284</v>
      </c>
      <c r="B144" t="s">
        <v>22</v>
      </c>
      <c r="C144" t="s">
        <v>13</v>
      </c>
      <c r="D144">
        <v>55351</v>
      </c>
      <c r="E144">
        <v>58430.77</v>
      </c>
      <c r="F144">
        <v>54889.09</v>
      </c>
      <c r="G144">
        <v>57155.81</v>
      </c>
      <c r="H144">
        <v>2020.26</v>
      </c>
      <c r="K144" t="str">
        <v>Mar</v>
      </c>
      <c r="L144" t="str">
        <v>Mar</v>
      </c>
      <c r="M144" t="str">
        <v>BTCUSD</v>
      </c>
    </row>
    <row r="145" spans="1:13">
      <c r="A145" s="1">
        <v>44284</v>
      </c>
      <c r="B145" t="s">
        <v>23</v>
      </c>
      <c r="C145" t="s">
        <v>16</v>
      </c>
      <c r="D145">
        <v>3969.31</v>
      </c>
      <c r="E145">
        <v>3981.83</v>
      </c>
      <c r="F145">
        <v>3943.25</v>
      </c>
      <c r="G145">
        <v>3971.09</v>
      </c>
      <c r="H145">
        <v>4619840000</v>
      </c>
      <c r="K145" t="str">
        <v>March</v>
      </c>
      <c r="L145" t="str">
        <v>Mar</v>
      </c>
      <c r="M145" t="str">
        <v>SP500</v>
      </c>
    </row>
    <row r="146" spans="1:13">
      <c r="A146" s="1">
        <v>44285</v>
      </c>
      <c r="B146" t="s">
        <v>22</v>
      </c>
      <c r="C146" t="s">
        <v>13</v>
      </c>
      <c r="D146">
        <v>57155.81</v>
      </c>
      <c r="E146">
        <v>59385</v>
      </c>
      <c r="F146">
        <v>57024.4</v>
      </c>
      <c r="G146">
        <v>58621.67</v>
      </c>
      <c r="H146">
        <v>933.97</v>
      </c>
      <c r="K146" t="str">
        <v>Mar</v>
      </c>
      <c r="L146" t="str">
        <v>Mar</v>
      </c>
      <c r="M146" t="str">
        <v>BTCUSD</v>
      </c>
    </row>
    <row r="147" spans="1:13">
      <c r="A147" s="1">
        <v>44285</v>
      </c>
      <c r="B147" t="s">
        <v>23</v>
      </c>
      <c r="C147" t="s">
        <v>16</v>
      </c>
      <c r="D147">
        <v>3963.34</v>
      </c>
      <c r="E147">
        <v>3968.01</v>
      </c>
      <c r="F147">
        <v>3944.35</v>
      </c>
      <c r="G147">
        <v>3958.55</v>
      </c>
      <c r="H147">
        <v>4103570000</v>
      </c>
      <c r="K147" t="str">
        <v>March</v>
      </c>
      <c r="L147" t="str">
        <v>Mar</v>
      </c>
      <c r="M147" t="str">
        <v>SP500</v>
      </c>
    </row>
    <row r="148" spans="1:13">
      <c r="A148" s="1">
        <v>44286</v>
      </c>
      <c r="B148" t="s">
        <v>22</v>
      </c>
      <c r="C148" t="s">
        <v>13</v>
      </c>
      <c r="D148">
        <v>58621.67</v>
      </c>
      <c r="E148">
        <v>59800</v>
      </c>
      <c r="F148">
        <v>56880</v>
      </c>
      <c r="G148">
        <v>59143.58</v>
      </c>
      <c r="H148">
        <v>1679.55</v>
      </c>
      <c r="K148" t="str">
        <v>Mar</v>
      </c>
      <c r="L148" t="str">
        <v>Mar</v>
      </c>
      <c r="M148" t="str">
        <v>BTCUSD</v>
      </c>
    </row>
    <row r="149" spans="1:13">
      <c r="A149" s="1">
        <v>44286</v>
      </c>
      <c r="B149" t="s">
        <v>23</v>
      </c>
      <c r="C149" t="s">
        <v>16</v>
      </c>
      <c r="D149">
        <v>3967.25</v>
      </c>
      <c r="E149">
        <v>3994.41</v>
      </c>
      <c r="F149">
        <v>3966.98</v>
      </c>
      <c r="G149">
        <v>3972.89</v>
      </c>
      <c r="H149">
        <v>4564980000</v>
      </c>
      <c r="K149" t="str">
        <v>March</v>
      </c>
      <c r="L149" t="str">
        <v>Mar</v>
      </c>
      <c r="M149" t="str">
        <v>SP500</v>
      </c>
    </row>
    <row r="150" spans="1:13">
      <c r="A150" s="1">
        <v>44287</v>
      </c>
      <c r="B150" t="s">
        <v>24</v>
      </c>
      <c r="C150" t="s">
        <v>13</v>
      </c>
      <c r="D150">
        <v>59143.58</v>
      </c>
      <c r="E150">
        <v>60100</v>
      </c>
      <c r="F150">
        <v>57946.28</v>
      </c>
      <c r="G150">
        <v>59800</v>
      </c>
      <c r="H150">
        <v>1221</v>
      </c>
      <c r="K150" t="str">
        <v>Apr</v>
      </c>
      <c r="L150" t="str">
        <v>Apr</v>
      </c>
      <c r="M150" t="str">
        <v>BTCUSD</v>
      </c>
    </row>
    <row r="151" spans="1:13">
      <c r="A151" s="1">
        <v>44287</v>
      </c>
      <c r="B151" t="s">
        <v>25</v>
      </c>
      <c r="C151" t="s">
        <v>16</v>
      </c>
      <c r="D151">
        <v>3992.78</v>
      </c>
      <c r="E151">
        <v>4020.63</v>
      </c>
      <c r="F151">
        <v>3992.78</v>
      </c>
      <c r="G151">
        <v>4019.87</v>
      </c>
      <c r="H151">
        <v>4151240000</v>
      </c>
      <c r="K151" t="str">
        <v>April</v>
      </c>
      <c r="L151" t="str">
        <v>Apr</v>
      </c>
      <c r="M151" t="str">
        <v>SP500</v>
      </c>
    </row>
    <row r="152" spans="1:13">
      <c r="A152" s="1">
        <v>44288</v>
      </c>
      <c r="B152" t="s">
        <v>24</v>
      </c>
      <c r="C152" t="s">
        <v>13</v>
      </c>
      <c r="D152">
        <v>59800</v>
      </c>
      <c r="E152">
        <v>59950</v>
      </c>
      <c r="F152">
        <v>58485.68</v>
      </c>
      <c r="G152">
        <v>59251.040000000001</v>
      </c>
      <c r="H152">
        <v>760.64</v>
      </c>
      <c r="K152" t="str">
        <v>Apr</v>
      </c>
      <c r="L152" t="str">
        <v>Apr</v>
      </c>
      <c r="M152" t="str">
        <v>BTCUSD</v>
      </c>
    </row>
    <row r="153" spans="1:13">
      <c r="A153" s="1">
        <v>44289</v>
      </c>
      <c r="B153" t="s">
        <v>24</v>
      </c>
      <c r="C153" t="s">
        <v>13</v>
      </c>
      <c r="D153">
        <v>59251.040000000001</v>
      </c>
      <c r="E153">
        <v>59851.519999999997</v>
      </c>
      <c r="F153">
        <v>56500</v>
      </c>
      <c r="G153">
        <v>57557.71</v>
      </c>
      <c r="H153">
        <v>834.45</v>
      </c>
      <c r="K153" t="str">
        <v>Apr</v>
      </c>
      <c r="L153" t="str">
        <v>Apr</v>
      </c>
      <c r="M153" t="str">
        <v>BTCUSD</v>
      </c>
    </row>
    <row r="154" spans="1:13">
      <c r="A154" s="1">
        <v>44290</v>
      </c>
      <c r="B154" t="s">
        <v>24</v>
      </c>
      <c r="C154" t="s">
        <v>13</v>
      </c>
      <c r="D154">
        <v>57557.71</v>
      </c>
      <c r="E154">
        <v>58500.94</v>
      </c>
      <c r="F154">
        <v>57042.53</v>
      </c>
      <c r="G154">
        <v>57479.64</v>
      </c>
      <c r="H154">
        <v>288.3</v>
      </c>
      <c r="K154" t="str">
        <v>Apr</v>
      </c>
      <c r="L154" t="str">
        <v>Apr</v>
      </c>
      <c r="M154" t="str">
        <v>BTCUSD</v>
      </c>
    </row>
    <row r="155" spans="1:13">
      <c r="A155" s="1">
        <v>44291</v>
      </c>
      <c r="B155" t="s">
        <v>24</v>
      </c>
      <c r="C155" t="s">
        <v>13</v>
      </c>
      <c r="D155">
        <v>57479.64</v>
      </c>
      <c r="E155">
        <v>59468.95</v>
      </c>
      <c r="F155">
        <v>56810.28</v>
      </c>
      <c r="G155">
        <v>58638.14</v>
      </c>
      <c r="H155">
        <v>845.18</v>
      </c>
      <c r="K155" t="str">
        <v>Apr</v>
      </c>
      <c r="L155" t="str">
        <v>Apr</v>
      </c>
      <c r="M155" t="str">
        <v>BTCUSD</v>
      </c>
    </row>
    <row r="156" spans="1:13">
      <c r="A156" s="1">
        <v>44291</v>
      </c>
      <c r="B156" t="s">
        <v>25</v>
      </c>
      <c r="C156" t="s">
        <v>16</v>
      </c>
      <c r="D156">
        <v>4034.44</v>
      </c>
      <c r="E156">
        <v>4083.42</v>
      </c>
      <c r="F156">
        <v>4034.44</v>
      </c>
      <c r="G156">
        <v>4077.91</v>
      </c>
      <c r="H156">
        <v>3999760000</v>
      </c>
      <c r="K156" t="str">
        <v>April</v>
      </c>
      <c r="L156" t="str">
        <v>Apr</v>
      </c>
      <c r="M156" t="str">
        <v>SP500</v>
      </c>
    </row>
    <row r="157" spans="1:13">
      <c r="A157" s="1">
        <v>44292</v>
      </c>
      <c r="B157" t="s">
        <v>24</v>
      </c>
      <c r="C157" t="s">
        <v>13</v>
      </c>
      <c r="D157">
        <v>58638.14</v>
      </c>
      <c r="E157">
        <v>59028.19</v>
      </c>
      <c r="F157">
        <v>57255</v>
      </c>
      <c r="G157">
        <v>57934.16</v>
      </c>
      <c r="H157">
        <v>1173.72</v>
      </c>
      <c r="K157" t="str">
        <v>Apr</v>
      </c>
      <c r="L157" t="str">
        <v>Apr</v>
      </c>
      <c r="M157" t="str">
        <v>BTCUSD</v>
      </c>
    </row>
    <row r="158" spans="1:13">
      <c r="A158" s="1">
        <v>44292</v>
      </c>
      <c r="B158" t="s">
        <v>25</v>
      </c>
      <c r="C158" t="s">
        <v>16</v>
      </c>
      <c r="D158">
        <v>4075.57</v>
      </c>
      <c r="E158">
        <v>4086.23</v>
      </c>
      <c r="F158">
        <v>4068.14</v>
      </c>
      <c r="G158">
        <v>4073.94</v>
      </c>
      <c r="H158">
        <v>4027880000</v>
      </c>
      <c r="K158" t="str">
        <v>April</v>
      </c>
      <c r="L158" t="str">
        <v>Apr</v>
      </c>
      <c r="M158" t="str">
        <v>SP500</v>
      </c>
    </row>
    <row r="159" spans="1:13">
      <c r="A159" s="1">
        <v>44293</v>
      </c>
      <c r="B159" t="s">
        <v>24</v>
      </c>
      <c r="C159" t="s">
        <v>13</v>
      </c>
      <c r="D159">
        <v>57934.16</v>
      </c>
      <c r="E159">
        <v>58675.79</v>
      </c>
      <c r="F159">
        <v>55450</v>
      </c>
      <c r="G159">
        <v>56559.59</v>
      </c>
      <c r="H159">
        <v>1994.91</v>
      </c>
      <c r="K159" t="str">
        <v>Apr</v>
      </c>
      <c r="L159" t="str">
        <v>Apr</v>
      </c>
      <c r="M159" t="str">
        <v>BTCUSD</v>
      </c>
    </row>
    <row r="160" spans="1:13">
      <c r="A160" s="1">
        <v>44293</v>
      </c>
      <c r="B160" t="s">
        <v>25</v>
      </c>
      <c r="C160" t="s">
        <v>16</v>
      </c>
      <c r="D160">
        <v>4074.29</v>
      </c>
      <c r="E160">
        <v>4083.13</v>
      </c>
      <c r="F160">
        <v>4068.31</v>
      </c>
      <c r="G160">
        <v>4079.95</v>
      </c>
      <c r="H160">
        <v>4112640000</v>
      </c>
      <c r="K160" t="str">
        <v>April</v>
      </c>
      <c r="L160" t="str">
        <v>Apr</v>
      </c>
      <c r="M160" t="str">
        <v>SP500</v>
      </c>
    </row>
    <row r="161" spans="1:13">
      <c r="A161" s="1">
        <v>44294</v>
      </c>
      <c r="B161" t="s">
        <v>24</v>
      </c>
      <c r="C161" t="s">
        <v>13</v>
      </c>
      <c r="D161">
        <v>56559.59</v>
      </c>
      <c r="E161">
        <v>58400</v>
      </c>
      <c r="F161">
        <v>56370.7</v>
      </c>
      <c r="G161">
        <v>58014.19</v>
      </c>
      <c r="H161">
        <v>762.92</v>
      </c>
      <c r="K161" t="str">
        <v>Apr</v>
      </c>
      <c r="L161" t="str">
        <v>Apr</v>
      </c>
      <c r="M161" t="str">
        <v>BTCUSD</v>
      </c>
    </row>
    <row r="162" spans="1:13">
      <c r="A162" s="1">
        <v>44294</v>
      </c>
      <c r="B162" t="s">
        <v>25</v>
      </c>
      <c r="C162" t="s">
        <v>16</v>
      </c>
      <c r="D162">
        <v>4089.95</v>
      </c>
      <c r="E162">
        <v>4098.1899999999996</v>
      </c>
      <c r="F162">
        <v>4082.54</v>
      </c>
      <c r="G162">
        <v>4097.17</v>
      </c>
      <c r="H162">
        <v>3901910000</v>
      </c>
      <c r="K162" t="str">
        <v>April</v>
      </c>
      <c r="L162" t="str">
        <v>Apr</v>
      </c>
      <c r="M162" t="str">
        <v>SP500</v>
      </c>
    </row>
    <row r="163" spans="1:13">
      <c r="A163" s="1">
        <v>44295</v>
      </c>
      <c r="B163" t="s">
        <v>24</v>
      </c>
      <c r="C163" t="s">
        <v>13</v>
      </c>
      <c r="D163">
        <v>58014.19</v>
      </c>
      <c r="E163">
        <v>59170</v>
      </c>
      <c r="F163">
        <v>57689.72</v>
      </c>
      <c r="G163">
        <v>59160</v>
      </c>
      <c r="H163">
        <v>930.34</v>
      </c>
      <c r="K163" t="str">
        <v>Apr</v>
      </c>
      <c r="L163" t="str">
        <v>Apr</v>
      </c>
      <c r="M163" t="str">
        <v>BTCUSD</v>
      </c>
    </row>
    <row r="164" spans="1:13">
      <c r="A164" s="1">
        <v>44295</v>
      </c>
      <c r="B164" t="s">
        <v>25</v>
      </c>
      <c r="C164" t="s">
        <v>16</v>
      </c>
      <c r="D164">
        <v>4096.1099999999997</v>
      </c>
      <c r="E164">
        <v>4129.4799999999996</v>
      </c>
      <c r="F164">
        <v>4095.51</v>
      </c>
      <c r="G164">
        <v>4128.8</v>
      </c>
      <c r="H164">
        <v>3634910000</v>
      </c>
      <c r="K164" t="str">
        <v>April</v>
      </c>
      <c r="L164" t="str">
        <v>Apr</v>
      </c>
      <c r="M164" t="str">
        <v>SP500</v>
      </c>
    </row>
    <row r="165" spans="1:13">
      <c r="A165" s="1">
        <v>44296</v>
      </c>
      <c r="B165" t="s">
        <v>24</v>
      </c>
      <c r="C165" t="s">
        <v>13</v>
      </c>
      <c r="D165">
        <v>59160</v>
      </c>
      <c r="E165">
        <v>61180</v>
      </c>
      <c r="F165">
        <v>58316.33</v>
      </c>
      <c r="G165">
        <v>60240.83</v>
      </c>
      <c r="H165">
        <v>1344.77</v>
      </c>
      <c r="K165" t="str">
        <v>Apr</v>
      </c>
      <c r="L165" t="str">
        <v>Apr</v>
      </c>
      <c r="M165" t="str">
        <v>BTCUSD</v>
      </c>
    </row>
    <row r="166" spans="1:13">
      <c r="A166" s="1">
        <v>44297</v>
      </c>
      <c r="B166" t="s">
        <v>24</v>
      </c>
      <c r="C166" t="s">
        <v>13</v>
      </c>
      <c r="D166">
        <v>60240.83</v>
      </c>
      <c r="E166">
        <v>60416.42</v>
      </c>
      <c r="F166">
        <v>59200</v>
      </c>
      <c r="G166">
        <v>60325.66</v>
      </c>
      <c r="H166">
        <v>644.47</v>
      </c>
      <c r="K166" t="str">
        <v>Apr</v>
      </c>
      <c r="L166" t="str">
        <v>Apr</v>
      </c>
      <c r="M166" t="str">
        <v>BTCUSD</v>
      </c>
    </row>
    <row r="167" spans="1:13">
      <c r="A167" s="1">
        <v>44298</v>
      </c>
      <c r="B167" t="s">
        <v>24</v>
      </c>
      <c r="C167" t="s">
        <v>13</v>
      </c>
      <c r="D167">
        <v>60325.66</v>
      </c>
      <c r="E167">
        <v>61197.09</v>
      </c>
      <c r="F167">
        <v>59400.01</v>
      </c>
      <c r="G167">
        <v>60415.91</v>
      </c>
      <c r="H167">
        <v>1343.29</v>
      </c>
      <c r="K167" t="str">
        <v>Apr</v>
      </c>
      <c r="L167" t="str">
        <v>Apr</v>
      </c>
      <c r="M167" t="str">
        <v>BTCUSD</v>
      </c>
    </row>
    <row r="168" spans="1:13">
      <c r="A168" s="1">
        <v>44298</v>
      </c>
      <c r="B168" t="s">
        <v>25</v>
      </c>
      <c r="C168" t="s">
        <v>16</v>
      </c>
      <c r="D168">
        <v>4124.71</v>
      </c>
      <c r="E168">
        <v>4131.76</v>
      </c>
      <c r="F168">
        <v>4114.82</v>
      </c>
      <c r="G168">
        <v>4127.99</v>
      </c>
      <c r="H168">
        <v>3578500000</v>
      </c>
      <c r="K168" t="str">
        <v>April</v>
      </c>
      <c r="L168" t="str">
        <v>Apr</v>
      </c>
      <c r="M168" t="str">
        <v>SP500</v>
      </c>
    </row>
    <row r="169" spans="1:13">
      <c r="A169" s="1">
        <v>44299</v>
      </c>
      <c r="B169" t="s">
        <v>24</v>
      </c>
      <c r="C169" t="s">
        <v>13</v>
      </c>
      <c r="D169">
        <v>60415.91</v>
      </c>
      <c r="E169">
        <v>63880</v>
      </c>
      <c r="F169">
        <v>60321.120000000003</v>
      </c>
      <c r="G169">
        <v>63773.18</v>
      </c>
      <c r="H169">
        <v>2091.4299999999998</v>
      </c>
      <c r="K169" t="str">
        <v>Apr</v>
      </c>
      <c r="L169" t="str">
        <v>Apr</v>
      </c>
      <c r="M169" t="str">
        <v>BTCUSD</v>
      </c>
    </row>
    <row r="170" spans="1:13">
      <c r="A170" s="1">
        <v>44299</v>
      </c>
      <c r="B170" t="s">
        <v>25</v>
      </c>
      <c r="C170" t="s">
        <v>16</v>
      </c>
      <c r="D170">
        <v>4130.1000000000004</v>
      </c>
      <c r="E170">
        <v>4148</v>
      </c>
      <c r="F170">
        <v>4124.43</v>
      </c>
      <c r="G170">
        <v>4141.59</v>
      </c>
      <c r="H170">
        <v>3728440000</v>
      </c>
      <c r="K170" t="str">
        <v>April</v>
      </c>
      <c r="L170" t="str">
        <v>Apr</v>
      </c>
      <c r="M170" t="str">
        <v>SP500</v>
      </c>
    </row>
    <row r="171" spans="1:13">
      <c r="A171" s="1">
        <v>44300</v>
      </c>
      <c r="B171" t="s">
        <v>24</v>
      </c>
      <c r="C171" t="s">
        <v>13</v>
      </c>
      <c r="D171">
        <v>63773.18</v>
      </c>
      <c r="E171">
        <v>64900</v>
      </c>
      <c r="F171">
        <v>61303.97</v>
      </c>
      <c r="G171">
        <v>63063.72</v>
      </c>
      <c r="H171">
        <v>2922.03</v>
      </c>
      <c r="K171" t="str">
        <v>Apr</v>
      </c>
      <c r="L171" t="str">
        <v>Apr</v>
      </c>
      <c r="M171" t="str">
        <v>BTCUSD</v>
      </c>
    </row>
    <row r="172" spans="1:13">
      <c r="A172" s="1">
        <v>44300</v>
      </c>
      <c r="B172" t="s">
        <v>25</v>
      </c>
      <c r="C172" t="s">
        <v>16</v>
      </c>
      <c r="D172">
        <v>4141.58</v>
      </c>
      <c r="E172">
        <v>4151.6899999999996</v>
      </c>
      <c r="F172">
        <v>4120.87</v>
      </c>
      <c r="G172">
        <v>4124.66</v>
      </c>
      <c r="H172">
        <v>3976540000</v>
      </c>
      <c r="K172" t="str">
        <v>April</v>
      </c>
      <c r="L172" t="str">
        <v>Apr</v>
      </c>
      <c r="M172" t="str">
        <v>SP500</v>
      </c>
    </row>
    <row r="173" spans="1:13">
      <c r="A173" s="1">
        <v>44301</v>
      </c>
      <c r="B173" t="s">
        <v>24</v>
      </c>
      <c r="C173" t="s">
        <v>13</v>
      </c>
      <c r="D173">
        <v>63063.72</v>
      </c>
      <c r="E173">
        <v>63855.12</v>
      </c>
      <c r="F173">
        <v>62045</v>
      </c>
      <c r="G173">
        <v>62998.68</v>
      </c>
      <c r="H173">
        <v>1328.55</v>
      </c>
      <c r="K173" t="str">
        <v>Apr</v>
      </c>
      <c r="L173" t="str">
        <v>Apr</v>
      </c>
      <c r="M173" t="str">
        <v>BTCUSD</v>
      </c>
    </row>
    <row r="174" spans="1:13">
      <c r="A174" s="1">
        <v>44301</v>
      </c>
      <c r="B174" t="s">
        <v>25</v>
      </c>
      <c r="C174" t="s">
        <v>16</v>
      </c>
      <c r="D174">
        <v>4139.76</v>
      </c>
      <c r="E174">
        <v>4173.49</v>
      </c>
      <c r="F174">
        <v>4139.76</v>
      </c>
      <c r="G174">
        <v>4170.42</v>
      </c>
      <c r="H174">
        <v>4027680000</v>
      </c>
      <c r="K174" t="str">
        <v>April</v>
      </c>
      <c r="L174" t="str">
        <v>Apr</v>
      </c>
      <c r="M174" t="str">
        <v>SP500</v>
      </c>
    </row>
    <row r="175" spans="1:13">
      <c r="A175" s="1">
        <v>44302</v>
      </c>
      <c r="B175" t="s">
        <v>24</v>
      </c>
      <c r="C175" t="s">
        <v>13</v>
      </c>
      <c r="D175">
        <v>62998.68</v>
      </c>
      <c r="E175">
        <v>62998.68</v>
      </c>
      <c r="F175">
        <v>60055.14</v>
      </c>
      <c r="G175">
        <v>62450</v>
      </c>
      <c r="H175">
        <v>2319.6</v>
      </c>
      <c r="K175" t="str">
        <v>Apr</v>
      </c>
      <c r="L175" t="str">
        <v>Apr</v>
      </c>
      <c r="M175" t="str">
        <v>BTCUSD</v>
      </c>
    </row>
    <row r="176" spans="1:13">
      <c r="A176" s="1">
        <v>44302</v>
      </c>
      <c r="B176" t="s">
        <v>25</v>
      </c>
      <c r="C176" t="s">
        <v>16</v>
      </c>
      <c r="D176">
        <v>4174.1400000000003</v>
      </c>
      <c r="E176">
        <v>4191.3100000000004</v>
      </c>
      <c r="F176">
        <v>4170.75</v>
      </c>
      <c r="G176">
        <v>4185.47</v>
      </c>
      <c r="H176">
        <v>4157430000</v>
      </c>
      <c r="K176" t="str">
        <v>April</v>
      </c>
      <c r="L176" t="str">
        <v>Apr</v>
      </c>
      <c r="M176" t="str">
        <v>SP500</v>
      </c>
    </row>
    <row r="177" spans="1:13">
      <c r="A177" s="1">
        <v>44303</v>
      </c>
      <c r="B177" t="s">
        <v>24</v>
      </c>
      <c r="C177" t="s">
        <v>13</v>
      </c>
      <c r="D177">
        <v>62450</v>
      </c>
      <c r="E177">
        <v>62545.78</v>
      </c>
      <c r="F177">
        <v>50622.32</v>
      </c>
      <c r="G177">
        <v>55992.97</v>
      </c>
      <c r="H177">
        <v>2586.09</v>
      </c>
      <c r="K177" t="str">
        <v>Apr</v>
      </c>
      <c r="L177" t="str">
        <v>Apr</v>
      </c>
      <c r="M177" t="str">
        <v>BTCUSD</v>
      </c>
    </row>
    <row r="178" spans="1:13">
      <c r="A178" s="1">
        <v>44304</v>
      </c>
      <c r="B178" t="s">
        <v>24</v>
      </c>
      <c r="C178" t="s">
        <v>13</v>
      </c>
      <c r="D178">
        <v>55992.97</v>
      </c>
      <c r="E178">
        <v>57404.04</v>
      </c>
      <c r="F178">
        <v>53176.36</v>
      </c>
      <c r="G178">
        <v>57175.61</v>
      </c>
      <c r="H178">
        <v>3720.3</v>
      </c>
      <c r="K178" t="str">
        <v>Apr</v>
      </c>
      <c r="L178" t="str">
        <v>Apr</v>
      </c>
      <c r="M178" t="str">
        <v>BTCUSD</v>
      </c>
    </row>
    <row r="179" spans="1:13">
      <c r="A179" s="1">
        <v>44305</v>
      </c>
      <c r="B179" t="s">
        <v>24</v>
      </c>
      <c r="C179" t="s">
        <v>13</v>
      </c>
      <c r="D179">
        <v>57175.61</v>
      </c>
      <c r="E179">
        <v>57624.66</v>
      </c>
      <c r="F179">
        <v>53606.41</v>
      </c>
      <c r="G179">
        <v>54586.65</v>
      </c>
      <c r="H179">
        <v>2832.89</v>
      </c>
      <c r="K179" t="str">
        <v>Apr</v>
      </c>
      <c r="L179" t="str">
        <v>Apr</v>
      </c>
      <c r="M179" t="str">
        <v>BTCUSD</v>
      </c>
    </row>
    <row r="180" spans="1:13">
      <c r="A180" s="1">
        <v>44305</v>
      </c>
      <c r="B180" t="s">
        <v>25</v>
      </c>
      <c r="C180" t="s">
        <v>16</v>
      </c>
      <c r="D180">
        <v>4179.8</v>
      </c>
      <c r="E180">
        <v>4180.8100000000004</v>
      </c>
      <c r="F180">
        <v>4150.47</v>
      </c>
      <c r="G180">
        <v>4163.26</v>
      </c>
      <c r="H180">
        <v>3788020000</v>
      </c>
      <c r="K180" t="str">
        <v>April</v>
      </c>
      <c r="L180" t="str">
        <v>Apr</v>
      </c>
      <c r="M180" t="str">
        <v>SP500</v>
      </c>
    </row>
    <row r="181" spans="1:13">
      <c r="A181" s="1">
        <v>44306</v>
      </c>
      <c r="B181" t="s">
        <v>24</v>
      </c>
      <c r="C181" t="s">
        <v>13</v>
      </c>
      <c r="D181">
        <v>54586.65</v>
      </c>
      <c r="E181">
        <v>57145.34</v>
      </c>
      <c r="F181">
        <v>53416.76</v>
      </c>
      <c r="G181">
        <v>55255.57</v>
      </c>
      <c r="H181">
        <v>2353.91</v>
      </c>
      <c r="K181" t="str">
        <v>Apr</v>
      </c>
      <c r="L181" t="str">
        <v>Apr</v>
      </c>
      <c r="M181" t="str">
        <v>BTCUSD</v>
      </c>
    </row>
    <row r="182" spans="1:13">
      <c r="A182" s="1">
        <v>44306</v>
      </c>
      <c r="B182" t="s">
        <v>25</v>
      </c>
      <c r="C182" t="s">
        <v>16</v>
      </c>
      <c r="D182">
        <v>4159.18</v>
      </c>
      <c r="E182">
        <v>4159.18</v>
      </c>
      <c r="F182">
        <v>4118.38</v>
      </c>
      <c r="G182">
        <v>4134.9399999999996</v>
      </c>
      <c r="H182">
        <v>4338230000</v>
      </c>
      <c r="K182" t="str">
        <v>April</v>
      </c>
      <c r="L182" t="str">
        <v>Apr</v>
      </c>
      <c r="M182" t="str">
        <v>SP500</v>
      </c>
    </row>
    <row r="183" spans="1:13">
      <c r="A183" s="1">
        <v>44307</v>
      </c>
      <c r="B183" t="s">
        <v>24</v>
      </c>
      <c r="C183" t="s">
        <v>13</v>
      </c>
      <c r="D183">
        <v>55255.57</v>
      </c>
      <c r="E183">
        <v>56373</v>
      </c>
      <c r="F183">
        <v>52600</v>
      </c>
      <c r="G183">
        <v>53508.08</v>
      </c>
      <c r="H183">
        <v>2243.11</v>
      </c>
      <c r="K183" t="str">
        <v>Apr</v>
      </c>
      <c r="L183" t="str">
        <v>Apr</v>
      </c>
      <c r="M183" t="str">
        <v>BTCUSD</v>
      </c>
    </row>
    <row r="184" spans="1:13">
      <c r="A184" s="1">
        <v>44307</v>
      </c>
      <c r="B184" t="s">
        <v>25</v>
      </c>
      <c r="C184" t="s">
        <v>16</v>
      </c>
      <c r="D184">
        <v>4128.42</v>
      </c>
      <c r="E184">
        <v>4175.0200000000004</v>
      </c>
      <c r="F184">
        <v>4126.3500000000004</v>
      </c>
      <c r="G184">
        <v>4173.42</v>
      </c>
      <c r="H184">
        <v>3865820000</v>
      </c>
      <c r="K184" t="str">
        <v>April</v>
      </c>
      <c r="L184" t="str">
        <v>Apr</v>
      </c>
      <c r="M184" t="str">
        <v>SP500</v>
      </c>
    </row>
    <row r="185" spans="1:13">
      <c r="A185" s="1">
        <v>44308</v>
      </c>
      <c r="B185" t="s">
        <v>24</v>
      </c>
      <c r="C185" t="s">
        <v>13</v>
      </c>
      <c r="D185">
        <v>53508.08</v>
      </c>
      <c r="E185">
        <v>55499.99</v>
      </c>
      <c r="F185">
        <v>48565.58</v>
      </c>
      <c r="G185">
        <v>50329.66</v>
      </c>
      <c r="H185">
        <v>4415.7</v>
      </c>
      <c r="K185" t="str">
        <v>Apr</v>
      </c>
      <c r="L185" t="str">
        <v>Apr</v>
      </c>
      <c r="M185" t="str">
        <v>BTCUSD</v>
      </c>
    </row>
    <row r="186" spans="1:13">
      <c r="A186" s="1">
        <v>44308</v>
      </c>
      <c r="B186" t="s">
        <v>25</v>
      </c>
      <c r="C186" t="s">
        <v>16</v>
      </c>
      <c r="D186">
        <v>4170.46</v>
      </c>
      <c r="E186">
        <v>4179.57</v>
      </c>
      <c r="F186">
        <v>4123.6899999999996</v>
      </c>
      <c r="G186">
        <v>4134.9799999999996</v>
      </c>
      <c r="H186">
        <v>4235040000</v>
      </c>
      <c r="K186" t="str">
        <v>April</v>
      </c>
      <c r="L186" t="str">
        <v>Apr</v>
      </c>
      <c r="M186" t="str">
        <v>SP500</v>
      </c>
    </row>
    <row r="187" spans="1:13">
      <c r="A187" s="1">
        <v>44309</v>
      </c>
      <c r="B187" t="s">
        <v>24</v>
      </c>
      <c r="C187" t="s">
        <v>13</v>
      </c>
      <c r="D187">
        <v>50329.66</v>
      </c>
      <c r="E187">
        <v>51380.03</v>
      </c>
      <c r="F187">
        <v>47231</v>
      </c>
      <c r="G187">
        <v>50195.42</v>
      </c>
      <c r="H187">
        <v>3250.51</v>
      </c>
      <c r="K187" t="str">
        <v>Apr</v>
      </c>
      <c r="L187" t="str">
        <v>Apr</v>
      </c>
      <c r="M187" t="str">
        <v>BTCUSD</v>
      </c>
    </row>
    <row r="188" spans="1:13">
      <c r="A188" s="1">
        <v>44309</v>
      </c>
      <c r="B188" t="s">
        <v>25</v>
      </c>
      <c r="C188" t="s">
        <v>16</v>
      </c>
      <c r="D188">
        <v>4138.78</v>
      </c>
      <c r="E188">
        <v>4194.17</v>
      </c>
      <c r="F188">
        <v>4138.78</v>
      </c>
      <c r="G188">
        <v>4180.17</v>
      </c>
      <c r="H188">
        <v>3568080000</v>
      </c>
      <c r="K188" t="str">
        <v>April</v>
      </c>
      <c r="L188" t="str">
        <v>Apr</v>
      </c>
      <c r="M188" t="str">
        <v>SP500</v>
      </c>
    </row>
    <row r="189" spans="1:13">
      <c r="A189" s="1">
        <v>44310</v>
      </c>
      <c r="B189" t="s">
        <v>24</v>
      </c>
      <c r="C189" t="s">
        <v>13</v>
      </c>
      <c r="D189">
        <v>50195.42</v>
      </c>
      <c r="E189">
        <v>51150.01</v>
      </c>
      <c r="F189">
        <v>48755.01</v>
      </c>
      <c r="G189">
        <v>49721.97</v>
      </c>
      <c r="H189">
        <v>943.26</v>
      </c>
      <c r="K189" t="str">
        <v>Apr</v>
      </c>
      <c r="L189" t="str">
        <v>Apr</v>
      </c>
      <c r="M189" t="str">
        <v>BTCUSD</v>
      </c>
    </row>
    <row r="190" spans="1:13">
      <c r="A190" s="1">
        <v>44311</v>
      </c>
      <c r="B190" t="s">
        <v>24</v>
      </c>
      <c r="C190" t="s">
        <v>13</v>
      </c>
      <c r="D190">
        <v>49721.97</v>
      </c>
      <c r="E190">
        <v>52567.77</v>
      </c>
      <c r="F190">
        <v>47000</v>
      </c>
      <c r="G190">
        <v>52435.9</v>
      </c>
      <c r="H190">
        <v>2662.93</v>
      </c>
      <c r="K190" t="str">
        <v>Apr</v>
      </c>
      <c r="L190" t="str">
        <v>Apr</v>
      </c>
      <c r="M190" t="str">
        <v>BTCUSD</v>
      </c>
    </row>
    <row r="191" spans="1:13">
      <c r="A191" s="1">
        <v>44312</v>
      </c>
      <c r="B191" t="s">
        <v>24</v>
      </c>
      <c r="C191" t="s">
        <v>13</v>
      </c>
      <c r="D191">
        <v>52435.9</v>
      </c>
      <c r="E191">
        <v>54419.57</v>
      </c>
      <c r="F191">
        <v>52096.87</v>
      </c>
      <c r="G191">
        <v>53531.94</v>
      </c>
      <c r="H191">
        <v>1804.88</v>
      </c>
      <c r="K191" t="str">
        <v>Apr</v>
      </c>
      <c r="L191" t="str">
        <v>Apr</v>
      </c>
      <c r="M191" t="str">
        <v>BTCUSD</v>
      </c>
    </row>
    <row r="192" spans="1:13">
      <c r="A192" s="1">
        <v>44312</v>
      </c>
      <c r="B192" t="s">
        <v>25</v>
      </c>
      <c r="C192" t="s">
        <v>16</v>
      </c>
      <c r="D192">
        <v>4185.03</v>
      </c>
      <c r="E192">
        <v>4194.1899999999996</v>
      </c>
      <c r="F192">
        <v>4182.3599999999997</v>
      </c>
      <c r="G192">
        <v>4187.62</v>
      </c>
      <c r="H192">
        <v>3738920000</v>
      </c>
      <c r="K192" t="str">
        <v>April</v>
      </c>
      <c r="L192" t="str">
        <v>Apr</v>
      </c>
      <c r="M192" t="str">
        <v>SP500</v>
      </c>
    </row>
    <row r="193" spans="1:13">
      <c r="A193" s="1">
        <v>44313</v>
      </c>
      <c r="B193" t="s">
        <v>24</v>
      </c>
      <c r="C193" t="s">
        <v>13</v>
      </c>
      <c r="D193">
        <v>53531.94</v>
      </c>
      <c r="E193">
        <v>55800</v>
      </c>
      <c r="F193">
        <v>53345.62</v>
      </c>
      <c r="G193">
        <v>54883.25</v>
      </c>
      <c r="H193">
        <v>1508.58</v>
      </c>
      <c r="K193" t="str">
        <v>Apr</v>
      </c>
      <c r="L193" t="str">
        <v>Apr</v>
      </c>
      <c r="M193" t="str">
        <v>BTCUSD</v>
      </c>
    </row>
    <row r="194" spans="1:13">
      <c r="A194" s="1">
        <v>44313</v>
      </c>
      <c r="B194" t="s">
        <v>25</v>
      </c>
      <c r="C194" t="s">
        <v>16</v>
      </c>
      <c r="D194">
        <v>4188.25</v>
      </c>
      <c r="E194">
        <v>4193.3500000000004</v>
      </c>
      <c r="F194">
        <v>4176.22</v>
      </c>
      <c r="G194">
        <v>4186.72</v>
      </c>
      <c r="H194">
        <v>3703240000</v>
      </c>
      <c r="K194" t="str">
        <v>April</v>
      </c>
      <c r="L194" t="str">
        <v>Apr</v>
      </c>
      <c r="M194" t="str">
        <v>SP500</v>
      </c>
    </row>
    <row r="195" spans="1:13">
      <c r="A195" s="1">
        <v>44314</v>
      </c>
      <c r="B195" t="s">
        <v>24</v>
      </c>
      <c r="C195" t="s">
        <v>13</v>
      </c>
      <c r="D195">
        <v>54883.25</v>
      </c>
      <c r="E195">
        <v>56474.720000000001</v>
      </c>
      <c r="F195">
        <v>53861.120000000003</v>
      </c>
      <c r="G195">
        <v>54312.41</v>
      </c>
      <c r="H195">
        <v>1628.45</v>
      </c>
      <c r="K195" t="str">
        <v>Apr</v>
      </c>
      <c r="L195" t="str">
        <v>Apr</v>
      </c>
      <c r="M195" t="str">
        <v>BTCUSD</v>
      </c>
    </row>
    <row r="196" spans="1:13">
      <c r="A196" s="1">
        <v>44314</v>
      </c>
      <c r="B196" t="s">
        <v>25</v>
      </c>
      <c r="C196" t="s">
        <v>16</v>
      </c>
      <c r="D196">
        <v>4185.1400000000003</v>
      </c>
      <c r="E196">
        <v>4201.53</v>
      </c>
      <c r="F196">
        <v>4181.78</v>
      </c>
      <c r="G196">
        <v>4183.18</v>
      </c>
      <c r="H196">
        <v>3772390000</v>
      </c>
      <c r="K196" t="str">
        <v>April</v>
      </c>
      <c r="L196" t="str">
        <v>Apr</v>
      </c>
      <c r="M196" t="str">
        <v>SP500</v>
      </c>
    </row>
    <row r="197" spans="1:13">
      <c r="A197" s="1">
        <v>44315</v>
      </c>
      <c r="B197" t="s">
        <v>24</v>
      </c>
      <c r="C197" t="s">
        <v>13</v>
      </c>
      <c r="D197">
        <v>54312.41</v>
      </c>
      <c r="E197">
        <v>54755.360000000001</v>
      </c>
      <c r="F197">
        <v>52389.42</v>
      </c>
      <c r="G197">
        <v>53750.01</v>
      </c>
      <c r="H197">
        <v>1561.01</v>
      </c>
      <c r="K197" t="str">
        <v>Apr</v>
      </c>
      <c r="L197" t="str">
        <v>Apr</v>
      </c>
      <c r="M197" t="str">
        <v>BTCUSD</v>
      </c>
    </row>
    <row r="198" spans="1:13">
      <c r="A198" s="1">
        <v>44315</v>
      </c>
      <c r="B198" t="s">
        <v>25</v>
      </c>
      <c r="C198" t="s">
        <v>16</v>
      </c>
      <c r="D198">
        <v>4206.1400000000003</v>
      </c>
      <c r="E198">
        <v>4218.78</v>
      </c>
      <c r="F198">
        <v>4176.8100000000004</v>
      </c>
      <c r="G198">
        <v>4211.47</v>
      </c>
      <c r="H198">
        <v>4288940000</v>
      </c>
      <c r="K198" t="str">
        <v>April</v>
      </c>
      <c r="L198" t="str">
        <v>Apr</v>
      </c>
      <c r="M198" t="str">
        <v>SP500</v>
      </c>
    </row>
    <row r="199" spans="1:13">
      <c r="A199" s="1">
        <v>44316</v>
      </c>
      <c r="B199" t="s">
        <v>24</v>
      </c>
      <c r="C199" t="s">
        <v>13</v>
      </c>
      <c r="D199">
        <v>53750.01</v>
      </c>
      <c r="E199">
        <v>58553.71</v>
      </c>
      <c r="F199">
        <v>53750.01</v>
      </c>
      <c r="G199">
        <v>58272.25</v>
      </c>
      <c r="H199">
        <v>1869.51</v>
      </c>
      <c r="K199" t="str">
        <v>Apr</v>
      </c>
      <c r="L199" t="str">
        <v>Apr</v>
      </c>
      <c r="M199" t="str">
        <v>BTCUSD</v>
      </c>
    </row>
    <row r="200" spans="1:13">
      <c r="A200" s="1">
        <v>44316</v>
      </c>
      <c r="B200" t="s">
        <v>25</v>
      </c>
      <c r="C200" t="s">
        <v>16</v>
      </c>
      <c r="D200">
        <v>4198.1000000000004</v>
      </c>
      <c r="E200">
        <v>4198.1000000000004</v>
      </c>
      <c r="F200">
        <v>4174.8500000000004</v>
      </c>
      <c r="G200">
        <v>4181.17</v>
      </c>
      <c r="H200">
        <v>4273680000</v>
      </c>
      <c r="K200" t="str">
        <v>April</v>
      </c>
      <c r="L200" t="str">
        <v>Apr</v>
      </c>
      <c r="M200" t="str">
        <v>SP500</v>
      </c>
    </row>
    <row r="201" spans="1:13">
      <c r="A201" s="1">
        <v>44317</v>
      </c>
      <c r="B201" t="s">
        <v>26</v>
      </c>
      <c r="C201" t="s">
        <v>13</v>
      </c>
      <c r="D201">
        <v>58272.25</v>
      </c>
      <c r="E201">
        <v>300000</v>
      </c>
      <c r="F201">
        <v>56408.62</v>
      </c>
      <c r="G201">
        <v>56547.4</v>
      </c>
      <c r="H201">
        <v>538.94000000000005</v>
      </c>
      <c r="K201" t="str">
        <v>May</v>
      </c>
      <c r="L201" t="str">
        <v>May</v>
      </c>
      <c r="M201" t="str">
        <v>BTCUSD</v>
      </c>
    </row>
    <row r="202" spans="1:13">
      <c r="A202" s="1">
        <v>44318</v>
      </c>
      <c r="B202" t="s">
        <v>26</v>
      </c>
      <c r="C202" t="s">
        <v>13</v>
      </c>
      <c r="D202">
        <v>56547.4</v>
      </c>
      <c r="E202">
        <v>58293.35</v>
      </c>
      <c r="F202">
        <v>56104.4</v>
      </c>
      <c r="G202">
        <v>57970.74</v>
      </c>
      <c r="H202">
        <v>653.63</v>
      </c>
      <c r="K202" t="str">
        <v>May</v>
      </c>
      <c r="L202" t="str">
        <v>May</v>
      </c>
      <c r="M202" t="str">
        <v>BTCUSD</v>
      </c>
    </row>
    <row r="203" spans="1:13">
      <c r="A203" s="1">
        <v>44319</v>
      </c>
      <c r="B203" t="s">
        <v>26</v>
      </c>
      <c r="C203" t="s">
        <v>13</v>
      </c>
      <c r="D203">
        <v>57970.74</v>
      </c>
      <c r="E203">
        <v>58988.52</v>
      </c>
      <c r="F203">
        <v>54654.65</v>
      </c>
      <c r="G203">
        <v>55511.37</v>
      </c>
      <c r="H203">
        <v>2363.15</v>
      </c>
      <c r="K203" t="str">
        <v>May</v>
      </c>
      <c r="L203" t="str">
        <v>May</v>
      </c>
      <c r="M203" t="str">
        <v>BTCUSD</v>
      </c>
    </row>
    <row r="204" spans="1:13">
      <c r="A204" s="1">
        <v>44319</v>
      </c>
      <c r="B204" t="s">
        <v>26</v>
      </c>
      <c r="C204" t="s">
        <v>16</v>
      </c>
      <c r="D204">
        <v>4191.9799999999996</v>
      </c>
      <c r="E204">
        <v>4209.3900000000003</v>
      </c>
      <c r="F204">
        <v>4188.03</v>
      </c>
      <c r="G204">
        <v>4192.66</v>
      </c>
      <c r="H204">
        <v>4061170000</v>
      </c>
      <c r="K204" t="str">
        <v>May</v>
      </c>
      <c r="L204" t="str">
        <v>May</v>
      </c>
      <c r="M204" t="str">
        <v>SP500</v>
      </c>
    </row>
    <row r="205" spans="1:13">
      <c r="A205" s="1">
        <v>44320</v>
      </c>
      <c r="B205" t="s">
        <v>26</v>
      </c>
      <c r="C205" t="s">
        <v>13</v>
      </c>
      <c r="D205">
        <v>55511.37</v>
      </c>
      <c r="E205">
        <v>56659.5</v>
      </c>
      <c r="F205">
        <v>52947.09</v>
      </c>
      <c r="G205">
        <v>54832.2</v>
      </c>
      <c r="H205">
        <v>2880.08</v>
      </c>
      <c r="K205" t="str">
        <v>May</v>
      </c>
      <c r="L205" t="str">
        <v>May</v>
      </c>
      <c r="M205" t="str">
        <v>BTCUSD</v>
      </c>
    </row>
    <row r="206" spans="1:13">
      <c r="A206" s="1">
        <v>44320</v>
      </c>
      <c r="B206" t="s">
        <v>26</v>
      </c>
      <c r="C206" t="s">
        <v>16</v>
      </c>
      <c r="D206">
        <v>4179.04</v>
      </c>
      <c r="E206">
        <v>4179.04</v>
      </c>
      <c r="F206">
        <v>4128.59</v>
      </c>
      <c r="G206">
        <v>4164.66</v>
      </c>
      <c r="H206">
        <v>4441080000</v>
      </c>
      <c r="K206" t="str">
        <v>May</v>
      </c>
      <c r="L206" t="str">
        <v>May</v>
      </c>
      <c r="M206" t="str">
        <v>SP500</v>
      </c>
    </row>
    <row r="207" spans="1:13">
      <c r="A207" s="1">
        <v>44321</v>
      </c>
      <c r="B207" t="s">
        <v>26</v>
      </c>
      <c r="C207" t="s">
        <v>13</v>
      </c>
      <c r="D207">
        <v>54832.2</v>
      </c>
      <c r="E207">
        <v>57974.07</v>
      </c>
      <c r="F207">
        <v>53158.68</v>
      </c>
      <c r="G207">
        <v>56900.44</v>
      </c>
      <c r="H207">
        <v>2430.66</v>
      </c>
      <c r="K207" t="str">
        <v>May</v>
      </c>
      <c r="L207" t="str">
        <v>May</v>
      </c>
      <c r="M207" t="str">
        <v>BTCUSD</v>
      </c>
    </row>
    <row r="208" spans="1:13">
      <c r="A208" s="1">
        <v>44321</v>
      </c>
      <c r="B208" t="s">
        <v>26</v>
      </c>
      <c r="C208" t="s">
        <v>16</v>
      </c>
      <c r="D208">
        <v>4177.0600000000004</v>
      </c>
      <c r="E208">
        <v>4187.72</v>
      </c>
      <c r="F208">
        <v>4160.9399999999996</v>
      </c>
      <c r="G208">
        <v>4167.59</v>
      </c>
      <c r="H208">
        <v>4029050000</v>
      </c>
      <c r="K208" t="str">
        <v>May</v>
      </c>
      <c r="L208" t="str">
        <v>May</v>
      </c>
      <c r="M208" t="str">
        <v>SP500</v>
      </c>
    </row>
    <row r="209" spans="1:13">
      <c r="A209" s="1">
        <v>44322</v>
      </c>
      <c r="B209" t="s">
        <v>26</v>
      </c>
      <c r="C209" t="s">
        <v>13</v>
      </c>
      <c r="D209">
        <v>56900.44</v>
      </c>
      <c r="E209">
        <v>58465.93</v>
      </c>
      <c r="F209">
        <v>55200</v>
      </c>
      <c r="G209">
        <v>55762.28</v>
      </c>
      <c r="H209">
        <v>1494.9</v>
      </c>
      <c r="K209" t="str">
        <v>May</v>
      </c>
      <c r="L209" t="str">
        <v>May</v>
      </c>
      <c r="M209" t="str">
        <v>BTCUSD</v>
      </c>
    </row>
    <row r="210" spans="1:13">
      <c r="A210" s="1">
        <v>44322</v>
      </c>
      <c r="B210" t="s">
        <v>26</v>
      </c>
      <c r="C210" t="s">
        <v>16</v>
      </c>
      <c r="D210">
        <v>4169.1400000000003</v>
      </c>
      <c r="E210">
        <v>4202.7</v>
      </c>
      <c r="F210">
        <v>4147.33</v>
      </c>
      <c r="G210">
        <v>4201.62</v>
      </c>
      <c r="H210">
        <v>4504860000</v>
      </c>
      <c r="K210" t="str">
        <v>May</v>
      </c>
      <c r="L210" t="str">
        <v>May</v>
      </c>
      <c r="M210" t="str">
        <v>SP500</v>
      </c>
    </row>
    <row r="211" spans="1:13">
      <c r="A211" s="1">
        <v>44323</v>
      </c>
      <c r="B211" t="s">
        <v>26</v>
      </c>
      <c r="C211" t="s">
        <v>13</v>
      </c>
      <c r="D211">
        <v>55762.28</v>
      </c>
      <c r="E211">
        <v>58750</v>
      </c>
      <c r="F211">
        <v>55292.22</v>
      </c>
      <c r="G211">
        <v>58187.76</v>
      </c>
      <c r="H211">
        <v>1591.2</v>
      </c>
      <c r="K211" t="str">
        <v>May</v>
      </c>
      <c r="L211" t="str">
        <v>May</v>
      </c>
      <c r="M211" t="str">
        <v>BTCUSD</v>
      </c>
    </row>
    <row r="212" spans="1:13">
      <c r="A212" s="1">
        <v>44323</v>
      </c>
      <c r="B212" t="s">
        <v>26</v>
      </c>
      <c r="C212" t="s">
        <v>16</v>
      </c>
      <c r="D212">
        <v>4210.34</v>
      </c>
      <c r="E212">
        <v>4238.04</v>
      </c>
      <c r="F212">
        <v>4201.6400000000003</v>
      </c>
      <c r="G212">
        <v>4232.6000000000004</v>
      </c>
      <c r="H212">
        <v>4013060000</v>
      </c>
      <c r="K212" t="str">
        <v>May</v>
      </c>
      <c r="L212" t="str">
        <v>May</v>
      </c>
      <c r="M212" t="str">
        <v>SP500</v>
      </c>
    </row>
    <row r="213" spans="1:13">
      <c r="A213" s="1">
        <v>44324</v>
      </c>
      <c r="B213" t="s">
        <v>26</v>
      </c>
      <c r="C213" t="s">
        <v>13</v>
      </c>
      <c r="D213">
        <v>58187.76</v>
      </c>
      <c r="E213">
        <v>59560</v>
      </c>
      <c r="F213">
        <v>57583.09</v>
      </c>
      <c r="G213">
        <v>58545.16</v>
      </c>
      <c r="H213">
        <v>1692.08</v>
      </c>
      <c r="K213" t="str">
        <v>May</v>
      </c>
      <c r="L213" t="str">
        <v>May</v>
      </c>
      <c r="M213" t="str">
        <v>BTCUSD</v>
      </c>
    </row>
    <row r="214" spans="1:13">
      <c r="A214" s="1">
        <v>44325</v>
      </c>
      <c r="B214" t="s">
        <v>26</v>
      </c>
      <c r="C214" t="s">
        <v>13</v>
      </c>
      <c r="D214">
        <v>58545.16</v>
      </c>
      <c r="E214">
        <v>59481.34</v>
      </c>
      <c r="F214">
        <v>56275.13</v>
      </c>
      <c r="G214">
        <v>59407.78</v>
      </c>
      <c r="H214">
        <v>1710.38</v>
      </c>
      <c r="K214" t="str">
        <v>May</v>
      </c>
      <c r="L214" t="str">
        <v>May</v>
      </c>
      <c r="M214" t="str">
        <v>BTCUSD</v>
      </c>
    </row>
    <row r="215" spans="1:13">
      <c r="A215" s="1">
        <v>44326</v>
      </c>
      <c r="B215" t="s">
        <v>26</v>
      </c>
      <c r="C215" t="s">
        <v>13</v>
      </c>
      <c r="D215">
        <v>59407.78</v>
      </c>
      <c r="E215">
        <v>59584.99</v>
      </c>
      <c r="F215">
        <v>53434.31</v>
      </c>
      <c r="G215">
        <v>55194.75</v>
      </c>
      <c r="H215">
        <v>2583.42</v>
      </c>
      <c r="K215" t="str">
        <v>May</v>
      </c>
      <c r="L215" t="str">
        <v>May</v>
      </c>
      <c r="M215" t="str">
        <v>BTCUSD</v>
      </c>
    </row>
    <row r="216" spans="1:13">
      <c r="A216" s="1">
        <v>44326</v>
      </c>
      <c r="B216" t="s">
        <v>26</v>
      </c>
      <c r="C216" t="s">
        <v>16</v>
      </c>
      <c r="D216">
        <v>4228.29</v>
      </c>
      <c r="E216">
        <v>4236.3900000000003</v>
      </c>
      <c r="F216">
        <v>4188.13</v>
      </c>
      <c r="G216">
        <v>4188.43</v>
      </c>
      <c r="H216">
        <v>3678970000</v>
      </c>
      <c r="K216" t="str">
        <v>May</v>
      </c>
      <c r="L216" t="str">
        <v>May</v>
      </c>
      <c r="M216" t="str">
        <v>SP500</v>
      </c>
    </row>
    <row r="217" spans="1:13">
      <c r="A217" s="1">
        <v>44327</v>
      </c>
      <c r="B217" t="s">
        <v>26</v>
      </c>
      <c r="C217" t="s">
        <v>13</v>
      </c>
      <c r="D217">
        <v>55194.75</v>
      </c>
      <c r="E217">
        <v>57898</v>
      </c>
      <c r="F217">
        <v>54684</v>
      </c>
      <c r="G217">
        <v>57820</v>
      </c>
      <c r="H217">
        <v>1432.56</v>
      </c>
      <c r="K217" t="str">
        <v>May</v>
      </c>
      <c r="L217" t="str">
        <v>May</v>
      </c>
      <c r="M217" t="str">
        <v>BTCUSD</v>
      </c>
    </row>
    <row r="218" spans="1:13">
      <c r="A218" s="1">
        <v>44327</v>
      </c>
      <c r="B218" t="s">
        <v>26</v>
      </c>
      <c r="C218" t="s">
        <v>16</v>
      </c>
      <c r="D218">
        <v>4150.34</v>
      </c>
      <c r="E218">
        <v>4162.04</v>
      </c>
      <c r="F218">
        <v>4111.53</v>
      </c>
      <c r="G218">
        <v>4152.1000000000004</v>
      </c>
      <c r="H218">
        <v>3593110000</v>
      </c>
      <c r="K218" t="str">
        <v>May</v>
      </c>
      <c r="L218" t="str">
        <v>May</v>
      </c>
      <c r="M218" t="str">
        <v>SP500</v>
      </c>
    </row>
    <row r="219" spans="1:13">
      <c r="A219" s="1">
        <v>44328</v>
      </c>
      <c r="B219" t="s">
        <v>26</v>
      </c>
      <c r="C219" t="s">
        <v>13</v>
      </c>
      <c r="D219">
        <v>57820</v>
      </c>
      <c r="E219">
        <v>57998.26</v>
      </c>
      <c r="F219">
        <v>45000</v>
      </c>
      <c r="G219">
        <v>50493.11</v>
      </c>
      <c r="H219">
        <v>6438.29</v>
      </c>
      <c r="K219" t="str">
        <v>May</v>
      </c>
      <c r="L219" t="str">
        <v>May</v>
      </c>
      <c r="M219" t="str">
        <v>BTCUSD</v>
      </c>
    </row>
    <row r="220" spans="1:13">
      <c r="A220" s="1">
        <v>44328</v>
      </c>
      <c r="B220" t="s">
        <v>26</v>
      </c>
      <c r="C220" t="s">
        <v>16</v>
      </c>
      <c r="D220">
        <v>4130.55</v>
      </c>
      <c r="E220">
        <v>4134.7299999999996</v>
      </c>
      <c r="F220">
        <v>4056.88</v>
      </c>
      <c r="G220">
        <v>4063.04</v>
      </c>
      <c r="H220">
        <v>3735080000</v>
      </c>
      <c r="K220" t="str">
        <v>May</v>
      </c>
      <c r="L220" t="str">
        <v>May</v>
      </c>
      <c r="M220" t="str">
        <v>SP500</v>
      </c>
    </row>
    <row r="221" spans="1:13">
      <c r="A221" s="1">
        <v>44329</v>
      </c>
      <c r="B221" t="s">
        <v>26</v>
      </c>
      <c r="C221" t="s">
        <v>13</v>
      </c>
      <c r="D221">
        <v>50493.11</v>
      </c>
      <c r="E221">
        <v>51389.95</v>
      </c>
      <c r="F221">
        <v>46962.39</v>
      </c>
      <c r="G221">
        <v>49221.07</v>
      </c>
      <c r="H221">
        <v>4250.47</v>
      </c>
      <c r="K221" t="str">
        <v>May</v>
      </c>
      <c r="L221" t="str">
        <v>May</v>
      </c>
      <c r="M221" t="str">
        <v>BTCUSD</v>
      </c>
    </row>
    <row r="222" spans="1:13">
      <c r="A222" s="1">
        <v>44329</v>
      </c>
      <c r="B222" t="s">
        <v>26</v>
      </c>
      <c r="C222" t="s">
        <v>16</v>
      </c>
      <c r="D222">
        <v>4074.99</v>
      </c>
      <c r="E222">
        <v>4131.58</v>
      </c>
      <c r="F222">
        <v>4074.99</v>
      </c>
      <c r="G222">
        <v>4112.5</v>
      </c>
      <c r="H222">
        <v>3687780000</v>
      </c>
      <c r="K222" t="str">
        <v>May</v>
      </c>
      <c r="L222" t="str">
        <v>May</v>
      </c>
      <c r="M222" t="str">
        <v>SP500</v>
      </c>
    </row>
    <row r="223" spans="1:13">
      <c r="A223" s="1">
        <v>44330</v>
      </c>
      <c r="B223" t="s">
        <v>26</v>
      </c>
      <c r="C223" t="s">
        <v>13</v>
      </c>
      <c r="D223">
        <v>49221.07</v>
      </c>
      <c r="E223">
        <v>51575.16</v>
      </c>
      <c r="F223">
        <v>48894.79</v>
      </c>
      <c r="G223">
        <v>49670.85</v>
      </c>
      <c r="H223">
        <v>2001.31</v>
      </c>
      <c r="K223" t="str">
        <v>May</v>
      </c>
      <c r="L223" t="str">
        <v>May</v>
      </c>
      <c r="M223" t="str">
        <v>BTCUSD</v>
      </c>
    </row>
    <row r="224" spans="1:13">
      <c r="A224" s="1">
        <v>44330</v>
      </c>
      <c r="B224" t="s">
        <v>26</v>
      </c>
      <c r="C224" t="s">
        <v>16</v>
      </c>
      <c r="D224">
        <v>4129.58</v>
      </c>
      <c r="E224">
        <v>4183.13</v>
      </c>
      <c r="F224">
        <v>4129.58</v>
      </c>
      <c r="G224">
        <v>4173.8500000000004</v>
      </c>
      <c r="H224">
        <v>3251920000</v>
      </c>
      <c r="K224" t="str">
        <v>May</v>
      </c>
      <c r="L224" t="str">
        <v>May</v>
      </c>
      <c r="M224" t="str">
        <v>SP500</v>
      </c>
    </row>
    <row r="225" spans="1:13">
      <c r="A225" s="1">
        <v>44331</v>
      </c>
      <c r="B225" t="s">
        <v>26</v>
      </c>
      <c r="C225" t="s">
        <v>13</v>
      </c>
      <c r="D225">
        <v>49670.85</v>
      </c>
      <c r="E225">
        <v>49900</v>
      </c>
      <c r="F225">
        <v>46500</v>
      </c>
      <c r="G225">
        <v>48383.6</v>
      </c>
      <c r="H225">
        <v>1938.26</v>
      </c>
      <c r="K225" t="str">
        <v>May</v>
      </c>
      <c r="L225" t="str">
        <v>May</v>
      </c>
      <c r="M225" t="str">
        <v>BTCUSD</v>
      </c>
    </row>
    <row r="226" spans="1:13">
      <c r="A226" s="1">
        <v>44332</v>
      </c>
      <c r="B226" t="s">
        <v>26</v>
      </c>
      <c r="C226" t="s">
        <v>13</v>
      </c>
      <c r="D226">
        <v>48383.6</v>
      </c>
      <c r="E226">
        <v>49790</v>
      </c>
      <c r="F226">
        <v>42793</v>
      </c>
      <c r="G226">
        <v>42902.09</v>
      </c>
      <c r="H226">
        <v>3937.04</v>
      </c>
      <c r="K226" t="str">
        <v>May</v>
      </c>
      <c r="L226" t="str">
        <v>May</v>
      </c>
      <c r="M226" t="str">
        <v>BTCUSD</v>
      </c>
    </row>
    <row r="227" spans="1:13">
      <c r="A227" s="1">
        <v>44333</v>
      </c>
      <c r="B227" t="s">
        <v>26</v>
      </c>
      <c r="C227" t="s">
        <v>13</v>
      </c>
      <c r="D227">
        <v>42902.09</v>
      </c>
      <c r="E227">
        <v>45833.48</v>
      </c>
      <c r="F227">
        <v>42080</v>
      </c>
      <c r="G227">
        <v>44824.75</v>
      </c>
      <c r="H227">
        <v>5764.37</v>
      </c>
      <c r="K227" t="str">
        <v>May</v>
      </c>
      <c r="L227" t="str">
        <v>May</v>
      </c>
      <c r="M227" t="str">
        <v>BTCUSD</v>
      </c>
    </row>
    <row r="228" spans="1:13">
      <c r="A228" s="1">
        <v>44333</v>
      </c>
      <c r="B228" t="s">
        <v>26</v>
      </c>
      <c r="C228" t="s">
        <v>16</v>
      </c>
      <c r="D228">
        <v>4169.92</v>
      </c>
      <c r="E228">
        <v>4171.92</v>
      </c>
      <c r="F228">
        <v>4142.6899999999996</v>
      </c>
      <c r="G228">
        <v>4163.29</v>
      </c>
      <c r="H228">
        <v>3307130000</v>
      </c>
      <c r="K228" t="str">
        <v>May</v>
      </c>
      <c r="L228" t="str">
        <v>May</v>
      </c>
      <c r="M228" t="str">
        <v>SP500</v>
      </c>
    </row>
    <row r="229" spans="1:13">
      <c r="A229" s="1">
        <v>44334</v>
      </c>
      <c r="B229" t="s">
        <v>26</v>
      </c>
      <c r="C229" t="s">
        <v>13</v>
      </c>
      <c r="D229">
        <v>44824.75</v>
      </c>
      <c r="E229">
        <v>45860.17</v>
      </c>
      <c r="F229">
        <v>40118</v>
      </c>
      <c r="G229">
        <v>40570.980000000003</v>
      </c>
      <c r="H229">
        <v>4778.04</v>
      </c>
      <c r="K229" t="str">
        <v>May</v>
      </c>
      <c r="L229" t="str">
        <v>May</v>
      </c>
      <c r="M229" t="str">
        <v>BTCUSD</v>
      </c>
    </row>
    <row r="230" spans="1:13">
      <c r="A230" s="1">
        <v>44334</v>
      </c>
      <c r="B230" t="s">
        <v>26</v>
      </c>
      <c r="C230" t="s">
        <v>16</v>
      </c>
      <c r="D230">
        <v>4165.9399999999996</v>
      </c>
      <c r="E230">
        <v>4169.1499999999996</v>
      </c>
      <c r="F230">
        <v>4125.99</v>
      </c>
      <c r="G230">
        <v>4127.83</v>
      </c>
      <c r="H230">
        <v>3559790000</v>
      </c>
      <c r="K230" t="str">
        <v>May</v>
      </c>
      <c r="L230" t="str">
        <v>May</v>
      </c>
      <c r="M230" t="str">
        <v>SP500</v>
      </c>
    </row>
    <row r="231" spans="1:13">
      <c r="A231" s="1">
        <v>44335</v>
      </c>
      <c r="B231" t="s">
        <v>26</v>
      </c>
      <c r="C231" t="s">
        <v>13</v>
      </c>
      <c r="D231">
        <v>40570.980000000003</v>
      </c>
      <c r="E231">
        <v>40867.4</v>
      </c>
      <c r="F231">
        <v>28700</v>
      </c>
      <c r="G231">
        <v>38411.14</v>
      </c>
      <c r="H231">
        <v>18000.98</v>
      </c>
      <c r="K231" t="str">
        <v>May</v>
      </c>
      <c r="L231" t="str">
        <v>May</v>
      </c>
      <c r="M231" t="str">
        <v>BTCUSD</v>
      </c>
    </row>
    <row r="232" spans="1:13">
      <c r="A232" s="1">
        <v>44335</v>
      </c>
      <c r="B232" t="s">
        <v>26</v>
      </c>
      <c r="C232" t="s">
        <v>16</v>
      </c>
      <c r="D232">
        <v>4098.45</v>
      </c>
      <c r="E232">
        <v>4116.93</v>
      </c>
      <c r="F232">
        <v>4061.41</v>
      </c>
      <c r="G232">
        <v>4115.68</v>
      </c>
      <c r="H232">
        <v>3485550000</v>
      </c>
      <c r="K232" t="str">
        <v>May</v>
      </c>
      <c r="L232" t="str">
        <v>May</v>
      </c>
      <c r="M232" t="str">
        <v>SP500</v>
      </c>
    </row>
    <row r="233" spans="1:13">
      <c r="A233" s="1">
        <v>44336</v>
      </c>
      <c r="B233" t="s">
        <v>26</v>
      </c>
      <c r="C233" t="s">
        <v>13</v>
      </c>
      <c r="D233">
        <v>38411.14</v>
      </c>
      <c r="E233">
        <v>42625.43</v>
      </c>
      <c r="F233">
        <v>38200</v>
      </c>
      <c r="G233">
        <v>40773.519999999997</v>
      </c>
      <c r="H233">
        <v>4981.3900000000003</v>
      </c>
      <c r="K233" t="str">
        <v>May</v>
      </c>
      <c r="L233" t="str">
        <v>May</v>
      </c>
      <c r="M233" t="str">
        <v>BTCUSD</v>
      </c>
    </row>
    <row r="234" spans="1:13">
      <c r="A234" s="1">
        <v>44336</v>
      </c>
      <c r="B234" t="s">
        <v>26</v>
      </c>
      <c r="C234" t="s">
        <v>16</v>
      </c>
      <c r="D234">
        <v>4121.97</v>
      </c>
      <c r="E234">
        <v>4172.8</v>
      </c>
      <c r="F234">
        <v>4121.97</v>
      </c>
      <c r="G234">
        <v>4159.12</v>
      </c>
      <c r="H234">
        <v>3019060000</v>
      </c>
      <c r="K234" t="str">
        <v>May</v>
      </c>
      <c r="L234" t="str">
        <v>May</v>
      </c>
      <c r="M234" t="str">
        <v>SP500</v>
      </c>
    </row>
    <row r="235" spans="1:13">
      <c r="A235" s="1">
        <v>44337</v>
      </c>
      <c r="B235" t="s">
        <v>26</v>
      </c>
      <c r="C235" t="s">
        <v>13</v>
      </c>
      <c r="D235">
        <v>40773.519999999997</v>
      </c>
      <c r="E235">
        <v>41796.74</v>
      </c>
      <c r="F235">
        <v>33500</v>
      </c>
      <c r="G235">
        <v>36963.519999999997</v>
      </c>
      <c r="H235">
        <v>7491.23</v>
      </c>
      <c r="K235" t="str">
        <v>May</v>
      </c>
      <c r="L235" t="str">
        <v>May</v>
      </c>
      <c r="M235" t="str">
        <v>BTCUSD</v>
      </c>
    </row>
    <row r="236" spans="1:13">
      <c r="A236" s="1">
        <v>44337</v>
      </c>
      <c r="B236" t="s">
        <v>26</v>
      </c>
      <c r="C236" t="s">
        <v>16</v>
      </c>
      <c r="D236">
        <v>4168.6099999999997</v>
      </c>
      <c r="E236">
        <v>4188.72</v>
      </c>
      <c r="F236">
        <v>4151.72</v>
      </c>
      <c r="G236">
        <v>4155.8599999999997</v>
      </c>
      <c r="H236">
        <v>3344620000</v>
      </c>
      <c r="K236" t="str">
        <v>May</v>
      </c>
      <c r="L236" t="str">
        <v>May</v>
      </c>
      <c r="M236" t="str">
        <v>SP500</v>
      </c>
    </row>
    <row r="237" spans="1:13">
      <c r="A237" s="1">
        <v>44338</v>
      </c>
      <c r="B237" t="s">
        <v>26</v>
      </c>
      <c r="C237" t="s">
        <v>13</v>
      </c>
      <c r="D237">
        <v>36963.519999999997</v>
      </c>
      <c r="E237">
        <v>38861.15</v>
      </c>
      <c r="F237">
        <v>35272.089999999997</v>
      </c>
      <c r="G237">
        <v>37484.18</v>
      </c>
      <c r="H237">
        <v>2418.86</v>
      </c>
      <c r="K237" t="str">
        <v>May</v>
      </c>
      <c r="L237" t="str">
        <v>May</v>
      </c>
      <c r="M237" t="str">
        <v>BTCUSD</v>
      </c>
    </row>
    <row r="238" spans="1:13">
      <c r="A238" s="1">
        <v>44339</v>
      </c>
      <c r="B238" t="s">
        <v>26</v>
      </c>
      <c r="C238" t="s">
        <v>13</v>
      </c>
      <c r="D238">
        <v>37484.18</v>
      </c>
      <c r="E238">
        <v>37484.18</v>
      </c>
      <c r="F238">
        <v>31104.14</v>
      </c>
      <c r="G238">
        <v>35318.86</v>
      </c>
      <c r="H238">
        <v>7143.1</v>
      </c>
      <c r="K238" t="str">
        <v>May</v>
      </c>
      <c r="L238" t="str">
        <v>May</v>
      </c>
      <c r="M238" t="str">
        <v>BTCUSD</v>
      </c>
    </row>
    <row r="239" spans="1:13">
      <c r="A239" s="1">
        <v>44340</v>
      </c>
      <c r="B239" t="s">
        <v>26</v>
      </c>
      <c r="C239" t="s">
        <v>13</v>
      </c>
      <c r="D239">
        <v>35318.86</v>
      </c>
      <c r="E239">
        <v>39953.65</v>
      </c>
      <c r="F239">
        <v>34426.410000000003</v>
      </c>
      <c r="G239">
        <v>38388.089999999997</v>
      </c>
      <c r="H239">
        <v>4706.08</v>
      </c>
      <c r="K239" t="str">
        <v>May</v>
      </c>
      <c r="L239" t="str">
        <v>May</v>
      </c>
      <c r="M239" t="str">
        <v>BTCUSD</v>
      </c>
    </row>
    <row r="240" spans="1:13">
      <c r="A240" s="1">
        <v>44340</v>
      </c>
      <c r="B240" t="s">
        <v>26</v>
      </c>
      <c r="C240" t="s">
        <v>16</v>
      </c>
      <c r="D240">
        <v>4170.16</v>
      </c>
      <c r="E240">
        <v>4209.5200000000004</v>
      </c>
      <c r="F240">
        <v>4170.16</v>
      </c>
      <c r="G240">
        <v>4197.05</v>
      </c>
      <c r="H240">
        <v>2947400000</v>
      </c>
      <c r="K240" t="str">
        <v>May</v>
      </c>
      <c r="L240" t="str">
        <v>May</v>
      </c>
      <c r="M240" t="str">
        <v>SP500</v>
      </c>
    </row>
    <row r="241" spans="1:13">
      <c r="A241" s="1">
        <v>44341</v>
      </c>
      <c r="B241" t="s">
        <v>26</v>
      </c>
      <c r="C241" t="s">
        <v>13</v>
      </c>
      <c r="D241">
        <v>38388.089999999997</v>
      </c>
      <c r="E241">
        <v>39760.959999999999</v>
      </c>
      <c r="F241">
        <v>36489.42</v>
      </c>
      <c r="G241">
        <v>39572.33</v>
      </c>
      <c r="H241">
        <v>2909.35</v>
      </c>
      <c r="K241" t="str">
        <v>May</v>
      </c>
      <c r="L241" t="str">
        <v>May</v>
      </c>
      <c r="M241" t="str">
        <v>BTCUSD</v>
      </c>
    </row>
    <row r="242" spans="1:13">
      <c r="A242" s="1">
        <v>44341</v>
      </c>
      <c r="B242" t="s">
        <v>26</v>
      </c>
      <c r="C242" t="s">
        <v>16</v>
      </c>
      <c r="D242">
        <v>4205.9399999999996</v>
      </c>
      <c r="E242">
        <v>4213.42</v>
      </c>
      <c r="F242">
        <v>4182.5200000000004</v>
      </c>
      <c r="G242">
        <v>4188.13</v>
      </c>
      <c r="H242">
        <v>3420870000</v>
      </c>
      <c r="K242" t="str">
        <v>May</v>
      </c>
      <c r="L242" t="str">
        <v>May</v>
      </c>
      <c r="M242" t="str">
        <v>SP500</v>
      </c>
    </row>
    <row r="243" spans="1:13">
      <c r="A243" s="1">
        <v>44342</v>
      </c>
      <c r="B243" t="s">
        <v>26</v>
      </c>
      <c r="C243" t="s">
        <v>13</v>
      </c>
      <c r="D243">
        <v>39572.33</v>
      </c>
      <c r="E243">
        <v>40861.199999999997</v>
      </c>
      <c r="F243">
        <v>37117.089999999997</v>
      </c>
      <c r="G243">
        <v>37672.47</v>
      </c>
      <c r="H243">
        <v>3101.07</v>
      </c>
      <c r="K243" t="str">
        <v>May</v>
      </c>
      <c r="L243" t="str">
        <v>May</v>
      </c>
      <c r="M243" t="str">
        <v>BTCUSD</v>
      </c>
    </row>
    <row r="244" spans="1:13">
      <c r="A244" s="1">
        <v>44342</v>
      </c>
      <c r="B244" t="s">
        <v>26</v>
      </c>
      <c r="C244" t="s">
        <v>16</v>
      </c>
      <c r="D244">
        <v>4191.59</v>
      </c>
      <c r="E244">
        <v>4202.6099999999997</v>
      </c>
      <c r="F244">
        <v>4184.1099999999997</v>
      </c>
      <c r="G244">
        <v>4195.99</v>
      </c>
      <c r="H244">
        <v>3674490000</v>
      </c>
      <c r="K244" t="str">
        <v>May</v>
      </c>
      <c r="L244" t="str">
        <v>May</v>
      </c>
      <c r="M244" t="str">
        <v>SP500</v>
      </c>
    </row>
    <row r="245" spans="1:13">
      <c r="A245" s="1">
        <v>44343</v>
      </c>
      <c r="B245" t="s">
        <v>26</v>
      </c>
      <c r="C245" t="s">
        <v>13</v>
      </c>
      <c r="D245">
        <v>37672.47</v>
      </c>
      <c r="E245">
        <v>40432.400000000001</v>
      </c>
      <c r="F245">
        <v>37302.06</v>
      </c>
      <c r="G245">
        <v>38271.589999999997</v>
      </c>
      <c r="H245">
        <v>2140.75</v>
      </c>
      <c r="K245" t="str">
        <v>May</v>
      </c>
      <c r="L245" t="str">
        <v>May</v>
      </c>
      <c r="M245" t="str">
        <v>BTCUSD</v>
      </c>
    </row>
    <row r="246" spans="1:13">
      <c r="A246" s="1">
        <v>44343</v>
      </c>
      <c r="B246" t="s">
        <v>26</v>
      </c>
      <c r="C246" t="s">
        <v>16</v>
      </c>
      <c r="D246">
        <v>4201.9399999999996</v>
      </c>
      <c r="E246">
        <v>4213.38</v>
      </c>
      <c r="F246">
        <v>4197.78</v>
      </c>
      <c r="G246">
        <v>4200.88</v>
      </c>
      <c r="H246">
        <v>5201110000</v>
      </c>
      <c r="K246" t="str">
        <v>May</v>
      </c>
      <c r="L246" t="str">
        <v>May</v>
      </c>
      <c r="M246" t="str">
        <v>SP500</v>
      </c>
    </row>
    <row r="247" spans="1:13">
      <c r="A247" s="1">
        <v>44344</v>
      </c>
      <c r="B247" t="s">
        <v>26</v>
      </c>
      <c r="C247" t="s">
        <v>13</v>
      </c>
      <c r="D247">
        <v>38271.589999999997</v>
      </c>
      <c r="E247">
        <v>38271.589999999997</v>
      </c>
      <c r="F247">
        <v>34558</v>
      </c>
      <c r="G247">
        <v>36503.31</v>
      </c>
      <c r="H247">
        <v>3541.35</v>
      </c>
      <c r="K247" t="str">
        <v>May</v>
      </c>
      <c r="L247" t="str">
        <v>May</v>
      </c>
      <c r="M247" t="str">
        <v>BTCUSD</v>
      </c>
    </row>
    <row r="248" spans="1:13">
      <c r="A248" s="1">
        <v>44344</v>
      </c>
      <c r="B248" t="s">
        <v>26</v>
      </c>
      <c r="C248" t="s">
        <v>16</v>
      </c>
      <c r="D248">
        <v>4210.7700000000004</v>
      </c>
      <c r="E248">
        <v>4218.3599999999997</v>
      </c>
      <c r="F248">
        <v>4203.57</v>
      </c>
      <c r="G248">
        <v>4204.1099999999997</v>
      </c>
      <c r="H248">
        <v>4199270000</v>
      </c>
      <c r="K248" t="str">
        <v>May</v>
      </c>
      <c r="L248" t="str">
        <v>May</v>
      </c>
      <c r="M248" t="str">
        <v>SP500</v>
      </c>
    </row>
    <row r="249" spans="1:13">
      <c r="A249" s="1">
        <v>44345</v>
      </c>
      <c r="B249" t="s">
        <v>26</v>
      </c>
      <c r="C249" t="s">
        <v>13</v>
      </c>
      <c r="D249">
        <v>36503.31</v>
      </c>
      <c r="E249">
        <v>37320</v>
      </c>
      <c r="F249">
        <v>33410.29</v>
      </c>
      <c r="G249">
        <v>34805.29</v>
      </c>
      <c r="H249">
        <v>2212.16</v>
      </c>
      <c r="K249" t="str">
        <v>May</v>
      </c>
      <c r="L249" t="str">
        <v>May</v>
      </c>
      <c r="M249" t="str">
        <v>BTCUSD</v>
      </c>
    </row>
    <row r="250" spans="1:13">
      <c r="A250" s="1">
        <v>44346</v>
      </c>
      <c r="B250" t="s">
        <v>26</v>
      </c>
      <c r="C250" t="s">
        <v>13</v>
      </c>
      <c r="D250">
        <v>34805.29</v>
      </c>
      <c r="E250">
        <v>36523.24</v>
      </c>
      <c r="F250">
        <v>34298.01</v>
      </c>
      <c r="G250">
        <v>34536.71</v>
      </c>
      <c r="H250">
        <v>1562.38</v>
      </c>
      <c r="K250" t="str">
        <v>May</v>
      </c>
      <c r="L250" t="str">
        <v>May</v>
      </c>
      <c r="M250" t="str">
        <v>BTCUSD</v>
      </c>
    </row>
    <row r="251" spans="1:13">
      <c r="A251" s="1">
        <v>44347</v>
      </c>
      <c r="B251" t="s">
        <v>26</v>
      </c>
      <c r="C251" t="s">
        <v>13</v>
      </c>
      <c r="D251">
        <v>34536.71</v>
      </c>
      <c r="E251">
        <v>37912.870000000003</v>
      </c>
      <c r="F251">
        <v>34200</v>
      </c>
      <c r="G251">
        <v>36702.879999999997</v>
      </c>
      <c r="H251">
        <v>1649.4</v>
      </c>
      <c r="K251" t="str">
        <v>May</v>
      </c>
      <c r="L251" t="str">
        <v>May</v>
      </c>
      <c r="M251" t="str">
        <v>BTCUSD</v>
      </c>
    </row>
    <row r="252" spans="1:13">
      <c r="A252" s="1">
        <v>44348</v>
      </c>
      <c r="B252" t="s">
        <v>27</v>
      </c>
      <c r="C252" t="s">
        <v>13</v>
      </c>
      <c r="D252">
        <v>36702.879999999997</v>
      </c>
      <c r="E252">
        <v>37448.019999999997</v>
      </c>
      <c r="F252">
        <v>35687</v>
      </c>
      <c r="G252">
        <v>36483.57</v>
      </c>
      <c r="H252">
        <v>2347.2600000000002</v>
      </c>
      <c r="K252" t="str">
        <v>Jun</v>
      </c>
      <c r="L252" t="str">
        <v>Jun</v>
      </c>
      <c r="M252" t="str">
        <v>BTCUSD</v>
      </c>
    </row>
    <row r="253" spans="1:13">
      <c r="A253" s="1">
        <v>44348</v>
      </c>
      <c r="B253" t="s">
        <v>28</v>
      </c>
      <c r="C253" t="s">
        <v>16</v>
      </c>
      <c r="D253">
        <v>4216.5200000000004</v>
      </c>
      <c r="E253">
        <v>4234.12</v>
      </c>
      <c r="F253">
        <v>4197.59</v>
      </c>
      <c r="G253">
        <v>4202.04</v>
      </c>
      <c r="H253">
        <v>4122960000</v>
      </c>
      <c r="K253" t="str">
        <v>June</v>
      </c>
      <c r="L253" t="str">
        <v>Jun</v>
      </c>
      <c r="M253" t="str">
        <v>SP500</v>
      </c>
    </row>
    <row r="254" spans="1:13">
      <c r="A254" s="1">
        <v>44349</v>
      </c>
      <c r="B254" t="s">
        <v>27</v>
      </c>
      <c r="C254" t="s">
        <v>13</v>
      </c>
      <c r="D254">
        <v>36483.57</v>
      </c>
      <c r="E254">
        <v>38256.400000000001</v>
      </c>
      <c r="F254">
        <v>36478.97</v>
      </c>
      <c r="G254">
        <v>37655.54</v>
      </c>
      <c r="H254">
        <v>1612.75</v>
      </c>
      <c r="K254" t="str">
        <v>Jun</v>
      </c>
      <c r="L254" t="str">
        <v>Jun</v>
      </c>
      <c r="M254" t="str">
        <v>BTCUSD</v>
      </c>
    </row>
    <row r="255" spans="1:13">
      <c r="A255" s="1">
        <v>44349</v>
      </c>
      <c r="B255" t="s">
        <v>28</v>
      </c>
      <c r="C255" t="s">
        <v>16</v>
      </c>
      <c r="D255">
        <v>4206.82</v>
      </c>
      <c r="E255">
        <v>4217.37</v>
      </c>
      <c r="F255">
        <v>4198.2700000000004</v>
      </c>
      <c r="G255">
        <v>4208.12</v>
      </c>
      <c r="H255">
        <v>4860930000</v>
      </c>
      <c r="K255" t="str">
        <v>June</v>
      </c>
      <c r="L255" t="str">
        <v>Jun</v>
      </c>
      <c r="M255" t="str">
        <v>SP500</v>
      </c>
    </row>
    <row r="256" spans="1:13">
      <c r="A256" s="1">
        <v>44350</v>
      </c>
      <c r="B256" t="s">
        <v>27</v>
      </c>
      <c r="C256" t="s">
        <v>13</v>
      </c>
      <c r="D256">
        <v>37655.54</v>
      </c>
      <c r="E256">
        <v>39487.910000000003</v>
      </c>
      <c r="F256">
        <v>37400</v>
      </c>
      <c r="G256">
        <v>37963.61</v>
      </c>
      <c r="H256">
        <v>1786.28</v>
      </c>
      <c r="K256" t="str">
        <v>Jun</v>
      </c>
      <c r="L256" t="str">
        <v>Jun</v>
      </c>
      <c r="M256" t="str">
        <v>BTCUSD</v>
      </c>
    </row>
    <row r="257" spans="1:13">
      <c r="A257" s="1">
        <v>44350</v>
      </c>
      <c r="B257" t="s">
        <v>28</v>
      </c>
      <c r="C257" t="s">
        <v>16</v>
      </c>
      <c r="D257">
        <v>4191.43</v>
      </c>
      <c r="E257">
        <v>4204.3900000000003</v>
      </c>
      <c r="F257">
        <v>4167.93</v>
      </c>
      <c r="G257">
        <v>4192.8500000000004</v>
      </c>
      <c r="H257">
        <v>4579450000</v>
      </c>
      <c r="K257" t="str">
        <v>June</v>
      </c>
      <c r="L257" t="str">
        <v>Jun</v>
      </c>
      <c r="M257" t="str">
        <v>SP500</v>
      </c>
    </row>
    <row r="258" spans="1:13">
      <c r="A258" s="1">
        <v>44351</v>
      </c>
      <c r="B258" t="s">
        <v>27</v>
      </c>
      <c r="C258" t="s">
        <v>13</v>
      </c>
      <c r="D258">
        <v>37963.61</v>
      </c>
      <c r="E258">
        <v>37963.61</v>
      </c>
      <c r="F258">
        <v>35580.82</v>
      </c>
      <c r="G258">
        <v>37419.82</v>
      </c>
      <c r="H258">
        <v>2300.7600000000002</v>
      </c>
      <c r="K258" t="str">
        <v>Jun</v>
      </c>
      <c r="L258" t="str">
        <v>Jun</v>
      </c>
      <c r="M258" t="str">
        <v>BTCUSD</v>
      </c>
    </row>
    <row r="259" spans="1:13">
      <c r="A259" s="1">
        <v>44351</v>
      </c>
      <c r="B259" t="s">
        <v>28</v>
      </c>
      <c r="C259" t="s">
        <v>16</v>
      </c>
      <c r="D259">
        <v>4206.05</v>
      </c>
      <c r="E259">
        <v>4233.45</v>
      </c>
      <c r="F259">
        <v>4206.05</v>
      </c>
      <c r="G259">
        <v>4229.8900000000003</v>
      </c>
      <c r="H259">
        <v>3487070000</v>
      </c>
      <c r="K259" t="str">
        <v>June</v>
      </c>
      <c r="L259" t="str">
        <v>Jun</v>
      </c>
      <c r="M259" t="str">
        <v>SP500</v>
      </c>
    </row>
    <row r="260" spans="1:13">
      <c r="A260" s="1">
        <v>44352</v>
      </c>
      <c r="B260" t="s">
        <v>27</v>
      </c>
      <c r="C260" t="s">
        <v>13</v>
      </c>
      <c r="D260">
        <v>37419.82</v>
      </c>
      <c r="E260">
        <v>37918.57</v>
      </c>
      <c r="F260">
        <v>34820</v>
      </c>
      <c r="G260">
        <v>36025.160000000003</v>
      </c>
      <c r="H260">
        <v>2454.4299999999998</v>
      </c>
      <c r="K260" t="str">
        <v>Jun</v>
      </c>
      <c r="L260" t="str">
        <v>Jun</v>
      </c>
      <c r="M260" t="str">
        <v>BTCUSD</v>
      </c>
    </row>
    <row r="261" spans="1:13">
      <c r="A261" s="1">
        <v>44353</v>
      </c>
      <c r="B261" t="s">
        <v>27</v>
      </c>
      <c r="C261" t="s">
        <v>13</v>
      </c>
      <c r="D261">
        <v>36025.160000000003</v>
      </c>
      <c r="E261">
        <v>36812.089999999997</v>
      </c>
      <c r="F261">
        <v>35259.980000000003</v>
      </c>
      <c r="G261">
        <v>36397.5</v>
      </c>
      <c r="H261">
        <v>1007.72</v>
      </c>
      <c r="K261" t="str">
        <v>Jun</v>
      </c>
      <c r="L261" t="str">
        <v>Jun</v>
      </c>
      <c r="M261" t="str">
        <v>BTCUSD</v>
      </c>
    </row>
    <row r="262" spans="1:13">
      <c r="A262" s="1">
        <v>44354</v>
      </c>
      <c r="B262" t="s">
        <v>27</v>
      </c>
      <c r="C262" t="s">
        <v>13</v>
      </c>
      <c r="D262">
        <v>36397.5</v>
      </c>
      <c r="E262">
        <v>36798.03</v>
      </c>
      <c r="F262">
        <v>32400.01</v>
      </c>
      <c r="G262">
        <v>32843.15</v>
      </c>
      <c r="H262">
        <v>3518.6</v>
      </c>
      <c r="K262" t="str">
        <v>Jun</v>
      </c>
      <c r="L262" t="str">
        <v>Jun</v>
      </c>
      <c r="M262" t="str">
        <v>BTCUSD</v>
      </c>
    </row>
    <row r="263" spans="1:13">
      <c r="A263" s="1">
        <v>44354</v>
      </c>
      <c r="B263" t="s">
        <v>28</v>
      </c>
      <c r="C263" t="s">
        <v>16</v>
      </c>
      <c r="D263">
        <v>4229.34</v>
      </c>
      <c r="E263">
        <v>4232.34</v>
      </c>
      <c r="F263">
        <v>4215.66</v>
      </c>
      <c r="G263">
        <v>4226.5200000000004</v>
      </c>
      <c r="H263">
        <v>3835570000</v>
      </c>
      <c r="K263" t="str">
        <v>June</v>
      </c>
      <c r="L263" t="str">
        <v>Jun</v>
      </c>
      <c r="M263" t="str">
        <v>SP500</v>
      </c>
    </row>
    <row r="264" spans="1:13">
      <c r="A264" s="1">
        <v>44355</v>
      </c>
      <c r="B264" t="s">
        <v>27</v>
      </c>
      <c r="C264" t="s">
        <v>13</v>
      </c>
      <c r="D264">
        <v>32843.15</v>
      </c>
      <c r="E264">
        <v>33841.46</v>
      </c>
      <c r="F264">
        <v>31000.01</v>
      </c>
      <c r="G264">
        <v>32898.06</v>
      </c>
      <c r="H264">
        <v>5149.1899999999996</v>
      </c>
      <c r="K264" t="str">
        <v>Jun</v>
      </c>
      <c r="L264" t="str">
        <v>Jun</v>
      </c>
      <c r="M264" t="str">
        <v>BTCUSD</v>
      </c>
    </row>
    <row r="265" spans="1:13">
      <c r="A265" s="1">
        <v>44355</v>
      </c>
      <c r="B265" t="s">
        <v>28</v>
      </c>
      <c r="C265" t="s">
        <v>16</v>
      </c>
      <c r="D265">
        <v>4233.8100000000004</v>
      </c>
      <c r="E265">
        <v>4236.74</v>
      </c>
      <c r="F265">
        <v>4208.41</v>
      </c>
      <c r="G265">
        <v>4227.26</v>
      </c>
      <c r="H265">
        <v>3943870000</v>
      </c>
      <c r="K265" t="str">
        <v>June</v>
      </c>
      <c r="L265" t="str">
        <v>Jun</v>
      </c>
      <c r="M265" t="str">
        <v>SP500</v>
      </c>
    </row>
    <row r="266" spans="1:13">
      <c r="A266" s="1">
        <v>44356</v>
      </c>
      <c r="B266" t="s">
        <v>27</v>
      </c>
      <c r="C266" t="s">
        <v>13</v>
      </c>
      <c r="D266">
        <v>32898.06</v>
      </c>
      <c r="E266">
        <v>37676.6</v>
      </c>
      <c r="F266">
        <v>32575.84</v>
      </c>
      <c r="G266">
        <v>36982.83</v>
      </c>
      <c r="H266">
        <v>4190.37</v>
      </c>
      <c r="K266" t="str">
        <v>Jun</v>
      </c>
      <c r="L266" t="str">
        <v>Jun</v>
      </c>
      <c r="M266" t="str">
        <v>BTCUSD</v>
      </c>
    </row>
    <row r="267" spans="1:13">
      <c r="A267" s="1">
        <v>44356</v>
      </c>
      <c r="B267" t="s">
        <v>28</v>
      </c>
      <c r="C267" t="s">
        <v>16</v>
      </c>
      <c r="D267">
        <v>4232.99</v>
      </c>
      <c r="E267">
        <v>4237.09</v>
      </c>
      <c r="F267">
        <v>4218.74</v>
      </c>
      <c r="G267">
        <v>4219.55</v>
      </c>
      <c r="H267">
        <v>3902870000</v>
      </c>
      <c r="K267" t="str">
        <v>June</v>
      </c>
      <c r="L267" t="str">
        <v>Jun</v>
      </c>
      <c r="M267" t="str">
        <v>SP500</v>
      </c>
    </row>
    <row r="268" spans="1:13">
      <c r="A268" s="1">
        <v>44357</v>
      </c>
      <c r="B268" t="s">
        <v>27</v>
      </c>
      <c r="C268" t="s">
        <v>13</v>
      </c>
      <c r="D268">
        <v>36982.83</v>
      </c>
      <c r="E268">
        <v>38437.019999999997</v>
      </c>
      <c r="F268">
        <v>35819.67</v>
      </c>
      <c r="G268">
        <v>36784.370000000003</v>
      </c>
      <c r="H268">
        <v>2959.52</v>
      </c>
      <c r="K268" t="str">
        <v>Jun</v>
      </c>
      <c r="L268" t="str">
        <v>Jun</v>
      </c>
      <c r="M268" t="str">
        <v>BTCUSD</v>
      </c>
    </row>
    <row r="269" spans="1:13">
      <c r="A269" s="1">
        <v>44357</v>
      </c>
      <c r="B269" t="s">
        <v>28</v>
      </c>
      <c r="C269" t="s">
        <v>16</v>
      </c>
      <c r="D269">
        <v>4228.5600000000004</v>
      </c>
      <c r="E269">
        <v>4249.74</v>
      </c>
      <c r="F269">
        <v>4220.34</v>
      </c>
      <c r="G269">
        <v>4239.18</v>
      </c>
      <c r="H269">
        <v>3502480000</v>
      </c>
      <c r="K269" t="str">
        <v>June</v>
      </c>
      <c r="L269" t="str">
        <v>Jun</v>
      </c>
      <c r="M269" t="str">
        <v>SP500</v>
      </c>
    </row>
    <row r="270" spans="1:13">
      <c r="A270" s="1">
        <v>44358</v>
      </c>
      <c r="B270" t="s">
        <v>27</v>
      </c>
      <c r="C270" t="s">
        <v>13</v>
      </c>
      <c r="D270">
        <v>36784.370000000003</v>
      </c>
      <c r="E270">
        <v>37690</v>
      </c>
      <c r="F270">
        <v>35307.69</v>
      </c>
      <c r="G270">
        <v>35591.29</v>
      </c>
      <c r="H270">
        <v>2027.8</v>
      </c>
      <c r="K270" t="str">
        <v>Jun</v>
      </c>
      <c r="L270" t="str">
        <v>Jun</v>
      </c>
      <c r="M270" t="str">
        <v>BTCUSD</v>
      </c>
    </row>
    <row r="271" spans="1:13">
      <c r="A271" s="1">
        <v>44358</v>
      </c>
      <c r="B271" t="s">
        <v>28</v>
      </c>
      <c r="C271" t="s">
        <v>16</v>
      </c>
      <c r="D271">
        <v>4242.8999999999996</v>
      </c>
      <c r="E271">
        <v>4248.38</v>
      </c>
      <c r="F271">
        <v>4232.25</v>
      </c>
      <c r="G271">
        <v>4247.4399999999996</v>
      </c>
      <c r="H271">
        <v>3204280000</v>
      </c>
      <c r="K271" t="str">
        <v>June</v>
      </c>
      <c r="L271" t="str">
        <v>Jun</v>
      </c>
      <c r="M271" t="str">
        <v>SP500</v>
      </c>
    </row>
    <row r="272" spans="1:13">
      <c r="A272" s="1">
        <v>44359</v>
      </c>
      <c r="B272" t="s">
        <v>27</v>
      </c>
      <c r="C272" t="s">
        <v>13</v>
      </c>
      <c r="D272">
        <v>35591.29</v>
      </c>
      <c r="E272">
        <v>36222.800000000003</v>
      </c>
      <c r="F272">
        <v>34655.99</v>
      </c>
      <c r="G272">
        <v>34877.300000000003</v>
      </c>
      <c r="H272">
        <v>1298.1600000000001</v>
      </c>
      <c r="K272" t="str">
        <v>Jun</v>
      </c>
      <c r="L272" t="str">
        <v>Jun</v>
      </c>
      <c r="M272" t="str">
        <v>BTCUSD</v>
      </c>
    </row>
    <row r="273" spans="1:13">
      <c r="A273" s="1">
        <v>44360</v>
      </c>
      <c r="B273" t="s">
        <v>27</v>
      </c>
      <c r="C273" t="s">
        <v>13</v>
      </c>
      <c r="D273">
        <v>34877.300000000003</v>
      </c>
      <c r="E273">
        <v>39816.720000000001</v>
      </c>
      <c r="F273">
        <v>34792.660000000003</v>
      </c>
      <c r="G273">
        <v>38988.5</v>
      </c>
      <c r="H273">
        <v>2406.83</v>
      </c>
      <c r="K273" t="str">
        <v>Jun</v>
      </c>
      <c r="L273" t="str">
        <v>Jun</v>
      </c>
      <c r="M273" t="str">
        <v>BTCUSD</v>
      </c>
    </row>
    <row r="274" spans="1:13">
      <c r="A274" s="1">
        <v>44361</v>
      </c>
      <c r="B274" t="s">
        <v>27</v>
      </c>
      <c r="C274" t="s">
        <v>13</v>
      </c>
      <c r="D274">
        <v>38988.5</v>
      </c>
      <c r="E274">
        <v>41060.769999999997</v>
      </c>
      <c r="F274">
        <v>38807.5</v>
      </c>
      <c r="G274">
        <v>40429.379999999997</v>
      </c>
      <c r="H274">
        <v>2719.45</v>
      </c>
      <c r="K274" t="str">
        <v>Jun</v>
      </c>
      <c r="L274" t="str">
        <v>Jun</v>
      </c>
      <c r="M274" t="str">
        <v>BTCUSD</v>
      </c>
    </row>
    <row r="275" spans="1:13">
      <c r="A275" s="1">
        <v>44361</v>
      </c>
      <c r="B275" t="s">
        <v>28</v>
      </c>
      <c r="C275" t="s">
        <v>16</v>
      </c>
      <c r="D275">
        <v>4248.3100000000004</v>
      </c>
      <c r="E275">
        <v>4255.59</v>
      </c>
      <c r="F275">
        <v>4234.07</v>
      </c>
      <c r="G275">
        <v>4255.1499999999996</v>
      </c>
      <c r="H275">
        <v>3612050000</v>
      </c>
      <c r="K275" t="str">
        <v>June</v>
      </c>
      <c r="L275" t="str">
        <v>Jun</v>
      </c>
      <c r="M275" t="str">
        <v>SP500</v>
      </c>
    </row>
    <row r="276" spans="1:13">
      <c r="A276" s="1">
        <v>44362</v>
      </c>
      <c r="B276" t="s">
        <v>27</v>
      </c>
      <c r="C276" t="s">
        <v>13</v>
      </c>
      <c r="D276">
        <v>40429.379999999997</v>
      </c>
      <c r="E276">
        <v>41380.019999999997</v>
      </c>
      <c r="F276">
        <v>39503.9</v>
      </c>
      <c r="G276">
        <v>40043.69</v>
      </c>
      <c r="H276">
        <v>2687.61</v>
      </c>
      <c r="K276" t="str">
        <v>Jun</v>
      </c>
      <c r="L276" t="str">
        <v>Jun</v>
      </c>
      <c r="M276" t="str">
        <v>BTCUSD</v>
      </c>
    </row>
    <row r="277" spans="1:13">
      <c r="A277" s="1">
        <v>44362</v>
      </c>
      <c r="B277" t="s">
        <v>28</v>
      </c>
      <c r="C277" t="s">
        <v>16</v>
      </c>
      <c r="D277">
        <v>4255.28</v>
      </c>
      <c r="E277">
        <v>4257.16</v>
      </c>
      <c r="F277">
        <v>4238.3500000000004</v>
      </c>
      <c r="G277">
        <v>4246.59</v>
      </c>
      <c r="H277">
        <v>3578450000</v>
      </c>
      <c r="K277" t="str">
        <v>June</v>
      </c>
      <c r="L277" t="str">
        <v>Jun</v>
      </c>
      <c r="M277" t="str">
        <v>SP500</v>
      </c>
    </row>
    <row r="278" spans="1:13">
      <c r="A278" s="1">
        <v>44363</v>
      </c>
      <c r="B278" t="s">
        <v>27</v>
      </c>
      <c r="C278" t="s">
        <v>13</v>
      </c>
      <c r="D278">
        <v>40043.69</v>
      </c>
      <c r="E278">
        <v>40490.019999999997</v>
      </c>
      <c r="F278">
        <v>38059.01</v>
      </c>
      <c r="G278">
        <v>38875</v>
      </c>
      <c r="H278">
        <v>2783.6</v>
      </c>
      <c r="K278" t="str">
        <v>Jun</v>
      </c>
      <c r="L278" t="str">
        <v>Jun</v>
      </c>
      <c r="M278" t="str">
        <v>BTCUSD</v>
      </c>
    </row>
    <row r="279" spans="1:13">
      <c r="A279" s="1">
        <v>44363</v>
      </c>
      <c r="B279" t="s">
        <v>28</v>
      </c>
      <c r="C279" t="s">
        <v>16</v>
      </c>
      <c r="D279">
        <v>4248.87</v>
      </c>
      <c r="E279">
        <v>4251.8900000000003</v>
      </c>
      <c r="F279">
        <v>4202.45</v>
      </c>
      <c r="G279">
        <v>4223.7</v>
      </c>
      <c r="H279">
        <v>3722050000</v>
      </c>
      <c r="K279" t="str">
        <v>June</v>
      </c>
      <c r="L279" t="str">
        <v>Jun</v>
      </c>
      <c r="M279" t="str">
        <v>SP500</v>
      </c>
    </row>
    <row r="280" spans="1:13">
      <c r="A280" s="1">
        <v>44364</v>
      </c>
      <c r="B280" t="s">
        <v>27</v>
      </c>
      <c r="C280" t="s">
        <v>13</v>
      </c>
      <c r="D280">
        <v>38875</v>
      </c>
      <c r="E280">
        <v>39575.03</v>
      </c>
      <c r="F280">
        <v>37221.620000000003</v>
      </c>
      <c r="G280">
        <v>37938.199999999997</v>
      </c>
      <c r="H280">
        <v>2524.23</v>
      </c>
      <c r="K280" t="str">
        <v>Jun</v>
      </c>
      <c r="L280" t="str">
        <v>Jun</v>
      </c>
      <c r="M280" t="str">
        <v>BTCUSD</v>
      </c>
    </row>
    <row r="281" spans="1:13">
      <c r="A281" s="1">
        <v>44364</v>
      </c>
      <c r="B281" t="s">
        <v>28</v>
      </c>
      <c r="C281" t="s">
        <v>16</v>
      </c>
      <c r="D281">
        <v>4220.37</v>
      </c>
      <c r="E281">
        <v>4232.29</v>
      </c>
      <c r="F281">
        <v>4196.05</v>
      </c>
      <c r="G281">
        <v>4221.8599999999997</v>
      </c>
      <c r="H281">
        <v>3952110000</v>
      </c>
      <c r="K281" t="str">
        <v>June</v>
      </c>
      <c r="L281" t="str">
        <v>Jun</v>
      </c>
      <c r="M281" t="str">
        <v>SP500</v>
      </c>
    </row>
    <row r="282" spans="1:13">
      <c r="A282" s="1">
        <v>44365</v>
      </c>
      <c r="B282" t="s">
        <v>27</v>
      </c>
      <c r="C282" t="s">
        <v>13</v>
      </c>
      <c r="D282">
        <v>37938.199999999997</v>
      </c>
      <c r="E282">
        <v>38129.089999999997</v>
      </c>
      <c r="F282">
        <v>34845.33</v>
      </c>
      <c r="G282">
        <v>35129.230000000003</v>
      </c>
      <c r="H282">
        <v>2958.68</v>
      </c>
      <c r="K282" t="str">
        <v>Jun</v>
      </c>
      <c r="L282" t="str">
        <v>Jun</v>
      </c>
      <c r="M282" t="str">
        <v>BTCUSD</v>
      </c>
    </row>
    <row r="283" spans="1:13">
      <c r="A283" s="1">
        <v>44365</v>
      </c>
      <c r="B283" t="s">
        <v>28</v>
      </c>
      <c r="C283" t="s">
        <v>16</v>
      </c>
      <c r="D283">
        <v>4204.78</v>
      </c>
      <c r="E283">
        <v>4204.78</v>
      </c>
      <c r="F283">
        <v>4164.3999999999996</v>
      </c>
      <c r="G283">
        <v>4166.45</v>
      </c>
      <c r="H283">
        <v>6084980000</v>
      </c>
      <c r="K283" t="str">
        <v>June</v>
      </c>
      <c r="L283" t="str">
        <v>Jun</v>
      </c>
      <c r="M283" t="str">
        <v>SP500</v>
      </c>
    </row>
    <row r="284" spans="1:13">
      <c r="A284" s="1">
        <v>44366</v>
      </c>
      <c r="B284" t="s">
        <v>27</v>
      </c>
      <c r="C284" t="s">
        <v>13</v>
      </c>
      <c r="D284">
        <v>35129.230000000003</v>
      </c>
      <c r="E284">
        <v>36464.629999999997</v>
      </c>
      <c r="F284">
        <v>34970.25</v>
      </c>
      <c r="G284">
        <v>35520.660000000003</v>
      </c>
      <c r="H284">
        <v>1611.01</v>
      </c>
      <c r="K284" t="str">
        <v>Jun</v>
      </c>
      <c r="L284" t="str">
        <v>Jun</v>
      </c>
      <c r="M284" t="str">
        <v>BTCUSD</v>
      </c>
    </row>
    <row r="285" spans="1:13">
      <c r="A285" s="1">
        <v>44367</v>
      </c>
      <c r="B285" t="s">
        <v>27</v>
      </c>
      <c r="C285" t="s">
        <v>13</v>
      </c>
      <c r="D285">
        <v>35520.660000000003</v>
      </c>
      <c r="E285">
        <v>36128.129999999997</v>
      </c>
      <c r="F285">
        <v>33333.01</v>
      </c>
      <c r="G285">
        <v>34629.879999999997</v>
      </c>
      <c r="H285">
        <v>2816.74</v>
      </c>
      <c r="K285" t="str">
        <v>Jun</v>
      </c>
      <c r="L285" t="str">
        <v>Jun</v>
      </c>
      <c r="M285" t="str">
        <v>BTCUSD</v>
      </c>
    </row>
    <row r="286" spans="1:13">
      <c r="A286" s="1">
        <v>44368</v>
      </c>
      <c r="B286" t="s">
        <v>27</v>
      </c>
      <c r="C286" t="s">
        <v>13</v>
      </c>
      <c r="D286">
        <v>34629.879999999997</v>
      </c>
      <c r="E286">
        <v>34702.68</v>
      </c>
      <c r="F286">
        <v>31176.42</v>
      </c>
      <c r="G286">
        <v>33029.769999999997</v>
      </c>
      <c r="H286">
        <v>7153.94</v>
      </c>
      <c r="K286" t="str">
        <v>Jun</v>
      </c>
      <c r="L286" t="str">
        <v>Jun</v>
      </c>
      <c r="M286" t="str">
        <v>BTCUSD</v>
      </c>
    </row>
    <row r="287" spans="1:13">
      <c r="A287" s="1">
        <v>44368</v>
      </c>
      <c r="B287" t="s">
        <v>28</v>
      </c>
      <c r="C287" t="s">
        <v>16</v>
      </c>
      <c r="D287">
        <v>4173.3999999999996</v>
      </c>
      <c r="E287">
        <v>4226.24</v>
      </c>
      <c r="F287">
        <v>4173.3999999999996</v>
      </c>
      <c r="G287">
        <v>4224.79</v>
      </c>
      <c r="H287">
        <v>3391740000</v>
      </c>
      <c r="K287" t="str">
        <v>June</v>
      </c>
      <c r="L287" t="str">
        <v>Jun</v>
      </c>
      <c r="M287" t="str">
        <v>SP500</v>
      </c>
    </row>
    <row r="288" spans="1:13">
      <c r="A288" s="1">
        <v>44369</v>
      </c>
      <c r="B288" t="s">
        <v>27</v>
      </c>
      <c r="C288" t="s">
        <v>13</v>
      </c>
      <c r="D288">
        <v>33029.769999999997</v>
      </c>
      <c r="E288">
        <v>34392.050000000003</v>
      </c>
      <c r="F288">
        <v>28801</v>
      </c>
      <c r="G288">
        <v>33992.879999999997</v>
      </c>
      <c r="H288">
        <v>10036.629999999999</v>
      </c>
      <c r="K288" t="str">
        <v>Jun</v>
      </c>
      <c r="L288" t="str">
        <v>Jun</v>
      </c>
      <c r="M288" t="str">
        <v>BTCUSD</v>
      </c>
    </row>
    <row r="289" spans="1:13">
      <c r="A289" s="1">
        <v>44369</v>
      </c>
      <c r="B289" t="s">
        <v>28</v>
      </c>
      <c r="C289" t="s">
        <v>16</v>
      </c>
      <c r="D289">
        <v>4224.6099999999997</v>
      </c>
      <c r="E289">
        <v>4255.84</v>
      </c>
      <c r="F289">
        <v>4217.2700000000004</v>
      </c>
      <c r="G289">
        <v>4246.4399999999996</v>
      </c>
      <c r="H289">
        <v>3208760000</v>
      </c>
      <c r="K289" t="str">
        <v>June</v>
      </c>
      <c r="L289" t="str">
        <v>Jun</v>
      </c>
      <c r="M289" t="str">
        <v>SP500</v>
      </c>
    </row>
    <row r="290" spans="1:13">
      <c r="A290" s="1">
        <v>44370</v>
      </c>
      <c r="B290" t="s">
        <v>27</v>
      </c>
      <c r="C290" t="s">
        <v>13</v>
      </c>
      <c r="D290">
        <v>33992.879999999997</v>
      </c>
      <c r="E290">
        <v>34851.199999999997</v>
      </c>
      <c r="F290">
        <v>32355.040000000001</v>
      </c>
      <c r="G290">
        <v>32606.959999999999</v>
      </c>
      <c r="H290">
        <v>3413.98</v>
      </c>
      <c r="K290" t="str">
        <v>Jun</v>
      </c>
      <c r="L290" t="str">
        <v>Jun</v>
      </c>
      <c r="M290" t="str">
        <v>BTCUSD</v>
      </c>
    </row>
    <row r="291" spans="1:13">
      <c r="A291" s="1">
        <v>44370</v>
      </c>
      <c r="B291" t="s">
        <v>28</v>
      </c>
      <c r="C291" t="s">
        <v>16</v>
      </c>
      <c r="D291">
        <v>4249.2700000000004</v>
      </c>
      <c r="E291">
        <v>4256.6000000000004</v>
      </c>
      <c r="F291">
        <v>4241.43</v>
      </c>
      <c r="G291">
        <v>4241.84</v>
      </c>
      <c r="H291">
        <v>3172440000</v>
      </c>
      <c r="K291" t="str">
        <v>June</v>
      </c>
      <c r="L291" t="str">
        <v>Jun</v>
      </c>
      <c r="M291" t="str">
        <v>SP500</v>
      </c>
    </row>
    <row r="292" spans="1:13">
      <c r="A292" s="1">
        <v>44371</v>
      </c>
      <c r="B292" t="s">
        <v>27</v>
      </c>
      <c r="C292" t="s">
        <v>13</v>
      </c>
      <c r="D292">
        <v>32606.959999999999</v>
      </c>
      <c r="E292">
        <v>35274.9</v>
      </c>
      <c r="F292">
        <v>32315.01</v>
      </c>
      <c r="G292">
        <v>35100</v>
      </c>
      <c r="H292">
        <v>2257.34</v>
      </c>
      <c r="K292" t="str">
        <v>Jun</v>
      </c>
      <c r="L292" t="str">
        <v>Jun</v>
      </c>
      <c r="M292" t="str">
        <v>BTCUSD</v>
      </c>
    </row>
    <row r="293" spans="1:13">
      <c r="A293" s="1">
        <v>44371</v>
      </c>
      <c r="B293" t="s">
        <v>28</v>
      </c>
      <c r="C293" t="s">
        <v>16</v>
      </c>
      <c r="D293">
        <v>4256.97</v>
      </c>
      <c r="E293">
        <v>4271.28</v>
      </c>
      <c r="F293">
        <v>4256.97</v>
      </c>
      <c r="G293">
        <v>4266.49</v>
      </c>
      <c r="H293">
        <v>3141680000</v>
      </c>
      <c r="K293" t="str">
        <v>June</v>
      </c>
      <c r="L293" t="str">
        <v>Jun</v>
      </c>
      <c r="M293" t="str">
        <v>SP500</v>
      </c>
    </row>
    <row r="294" spans="1:13">
      <c r="A294" s="1">
        <v>44372</v>
      </c>
      <c r="B294" t="s">
        <v>27</v>
      </c>
      <c r="C294" t="s">
        <v>13</v>
      </c>
      <c r="D294">
        <v>35100</v>
      </c>
      <c r="E294">
        <v>35100</v>
      </c>
      <c r="F294">
        <v>31303.71</v>
      </c>
      <c r="G294">
        <v>31983.86</v>
      </c>
      <c r="H294">
        <v>3682.14</v>
      </c>
      <c r="K294" t="str">
        <v>Jun</v>
      </c>
      <c r="L294" t="str">
        <v>Jun</v>
      </c>
      <c r="M294" t="str">
        <v>BTCUSD</v>
      </c>
    </row>
    <row r="295" spans="1:13">
      <c r="A295" s="1">
        <v>44372</v>
      </c>
      <c r="B295" t="s">
        <v>28</v>
      </c>
      <c r="C295" t="s">
        <v>16</v>
      </c>
      <c r="D295">
        <v>4274.45</v>
      </c>
      <c r="E295">
        <v>4286.12</v>
      </c>
      <c r="F295">
        <v>4271.16</v>
      </c>
      <c r="G295">
        <v>4280.7</v>
      </c>
      <c r="H295">
        <v>6248390000</v>
      </c>
      <c r="K295" t="str">
        <v>June</v>
      </c>
      <c r="L295" t="str">
        <v>Jun</v>
      </c>
      <c r="M295" t="str">
        <v>SP500</v>
      </c>
    </row>
    <row r="296" spans="1:13">
      <c r="A296" s="1">
        <v>44373</v>
      </c>
      <c r="B296" t="s">
        <v>27</v>
      </c>
      <c r="C296" t="s">
        <v>13</v>
      </c>
      <c r="D296">
        <v>31983.86</v>
      </c>
      <c r="E296">
        <v>33209.589999999997</v>
      </c>
      <c r="F296">
        <v>30142.68</v>
      </c>
      <c r="G296">
        <v>33149.18</v>
      </c>
      <c r="H296">
        <v>3583.91</v>
      </c>
      <c r="K296" t="str">
        <v>Jun</v>
      </c>
      <c r="L296" t="str">
        <v>Jun</v>
      </c>
      <c r="M296" t="str">
        <v>BTCUSD</v>
      </c>
    </row>
    <row r="297" spans="1:13">
      <c r="A297" s="1">
        <v>44374</v>
      </c>
      <c r="B297" t="s">
        <v>27</v>
      </c>
      <c r="C297" t="s">
        <v>13</v>
      </c>
      <c r="D297">
        <v>33149.18</v>
      </c>
      <c r="E297">
        <v>34983.42</v>
      </c>
      <c r="F297">
        <v>32374.05</v>
      </c>
      <c r="G297">
        <v>34388.620000000003</v>
      </c>
      <c r="H297">
        <v>2229.39</v>
      </c>
      <c r="K297" t="str">
        <v>Jun</v>
      </c>
      <c r="L297" t="str">
        <v>Jun</v>
      </c>
      <c r="M297" t="str">
        <v>BTCUSD</v>
      </c>
    </row>
    <row r="298" spans="1:13">
      <c r="A298" s="1">
        <v>44375</v>
      </c>
      <c r="B298" t="s">
        <v>27</v>
      </c>
      <c r="C298" t="s">
        <v>13</v>
      </c>
      <c r="D298">
        <v>34388.620000000003</v>
      </c>
      <c r="E298">
        <v>35286.03</v>
      </c>
      <c r="F298">
        <v>33885.15</v>
      </c>
      <c r="G298">
        <v>34591.620000000003</v>
      </c>
      <c r="H298">
        <v>2923.54</v>
      </c>
      <c r="K298" t="str">
        <v>Jun</v>
      </c>
      <c r="L298" t="str">
        <v>Jun</v>
      </c>
      <c r="M298" t="str">
        <v>BTCUSD</v>
      </c>
    </row>
    <row r="299" spans="1:13">
      <c r="A299" s="1">
        <v>44375</v>
      </c>
      <c r="B299" t="s">
        <v>28</v>
      </c>
      <c r="C299" t="s">
        <v>16</v>
      </c>
      <c r="D299">
        <v>4284.8999999999996</v>
      </c>
      <c r="E299">
        <v>4292.1400000000003</v>
      </c>
      <c r="F299">
        <v>4274.67</v>
      </c>
      <c r="G299">
        <v>4290.6099999999997</v>
      </c>
      <c r="H299">
        <v>3415610000</v>
      </c>
      <c r="K299" t="str">
        <v>June</v>
      </c>
      <c r="L299" t="str">
        <v>Jun</v>
      </c>
      <c r="M299" t="str">
        <v>SP500</v>
      </c>
    </row>
    <row r="300" spans="1:13">
      <c r="A300" s="1">
        <v>44376</v>
      </c>
      <c r="B300" t="s">
        <v>27</v>
      </c>
      <c r="C300" t="s">
        <v>13</v>
      </c>
      <c r="D300">
        <v>34591.620000000003</v>
      </c>
      <c r="E300">
        <v>36661.800000000003</v>
      </c>
      <c r="F300">
        <v>34556.07</v>
      </c>
      <c r="G300">
        <v>35095.440000000002</v>
      </c>
      <c r="H300">
        <v>3012.66</v>
      </c>
      <c r="K300" t="str">
        <v>Jun</v>
      </c>
      <c r="L300" t="str">
        <v>Jun</v>
      </c>
      <c r="M300" t="str">
        <v>BTCUSD</v>
      </c>
    </row>
    <row r="301" spans="1:13">
      <c r="A301" s="1">
        <v>44376</v>
      </c>
      <c r="B301" t="s">
        <v>28</v>
      </c>
      <c r="C301" t="s">
        <v>16</v>
      </c>
      <c r="D301">
        <v>4293.21</v>
      </c>
      <c r="E301">
        <v>4300.5200000000004</v>
      </c>
      <c r="F301">
        <v>4287.04</v>
      </c>
      <c r="G301">
        <v>4291.8</v>
      </c>
      <c r="H301">
        <v>3049560000</v>
      </c>
      <c r="K301" t="str">
        <v>June</v>
      </c>
      <c r="L301" t="str">
        <v>Jun</v>
      </c>
      <c r="M301" t="str">
        <v>SP500</v>
      </c>
    </row>
    <row r="302" spans="1:13">
      <c r="A302" s="1">
        <v>44377</v>
      </c>
      <c r="B302" t="s">
        <v>27</v>
      </c>
      <c r="C302" t="s">
        <v>13</v>
      </c>
      <c r="D302">
        <v>35095.440000000002</v>
      </c>
      <c r="E302">
        <v>35333.25</v>
      </c>
      <c r="F302">
        <v>34050</v>
      </c>
      <c r="G302">
        <v>34132.04</v>
      </c>
      <c r="H302">
        <v>2031.63</v>
      </c>
      <c r="K302" t="str">
        <v>Jun</v>
      </c>
      <c r="L302" t="str">
        <v>Jun</v>
      </c>
      <c r="M302" t="str">
        <v>BTCUSD</v>
      </c>
    </row>
    <row r="303" spans="1:13">
      <c r="A303" s="1">
        <v>44377</v>
      </c>
      <c r="B303" t="s">
        <v>28</v>
      </c>
      <c r="C303" t="s">
        <v>16</v>
      </c>
      <c r="D303">
        <v>4290.6499999999996</v>
      </c>
      <c r="E303">
        <v>4302.43</v>
      </c>
      <c r="F303">
        <v>4287.96</v>
      </c>
      <c r="G303">
        <v>4297.5</v>
      </c>
      <c r="H303">
        <v>3687880000</v>
      </c>
      <c r="K303" t="str">
        <v>June</v>
      </c>
      <c r="L303" t="str">
        <v>Jun</v>
      </c>
      <c r="M303" t="str">
        <v>SP500</v>
      </c>
    </row>
    <row r="304" spans="1:13">
      <c r="A304" s="1">
        <v>44378</v>
      </c>
      <c r="B304" t="s">
        <v>29</v>
      </c>
      <c r="C304" t="s">
        <v>13</v>
      </c>
      <c r="D304">
        <v>34132.04</v>
      </c>
      <c r="E304">
        <v>34475.550000000003</v>
      </c>
      <c r="F304">
        <v>32722.69</v>
      </c>
      <c r="G304">
        <v>32933.440000000002</v>
      </c>
      <c r="H304">
        <v>2240.46</v>
      </c>
      <c r="K304" t="str">
        <v>Jul</v>
      </c>
      <c r="L304" t="str">
        <v>Jul</v>
      </c>
      <c r="M304" t="str">
        <v>BTCUSD</v>
      </c>
    </row>
    <row r="305" spans="1:13">
      <c r="A305" s="1">
        <v>44378</v>
      </c>
      <c r="B305" t="s">
        <v>30</v>
      </c>
      <c r="C305" t="s">
        <v>16</v>
      </c>
      <c r="D305">
        <v>4300.7299999999996</v>
      </c>
      <c r="E305">
        <v>4320.66</v>
      </c>
      <c r="F305">
        <v>4300.7299999999996</v>
      </c>
      <c r="G305">
        <v>4319.9399999999996</v>
      </c>
      <c r="H305">
        <v>3077580000</v>
      </c>
      <c r="K305" t="str">
        <v>July</v>
      </c>
      <c r="L305" t="str">
        <v>Jul</v>
      </c>
      <c r="M305" t="str">
        <v>SP500</v>
      </c>
    </row>
    <row r="306" spans="1:13">
      <c r="A306" s="1">
        <v>44379</v>
      </c>
      <c r="B306" t="s">
        <v>29</v>
      </c>
      <c r="C306" t="s">
        <v>13</v>
      </c>
      <c r="D306">
        <v>32933.440000000002</v>
      </c>
      <c r="E306">
        <v>33926.449999999997</v>
      </c>
      <c r="F306">
        <v>32700</v>
      </c>
      <c r="G306">
        <v>33540.480000000003</v>
      </c>
      <c r="H306">
        <v>1321.23</v>
      </c>
      <c r="K306" t="str">
        <v>Jul</v>
      </c>
      <c r="L306" t="str">
        <v>Jul</v>
      </c>
      <c r="M306" t="str">
        <v>BTCUSD</v>
      </c>
    </row>
    <row r="307" spans="1:13">
      <c r="A307" s="1">
        <v>44379</v>
      </c>
      <c r="B307" t="s">
        <v>30</v>
      </c>
      <c r="C307" t="s">
        <v>16</v>
      </c>
      <c r="D307">
        <v>4326.6000000000004</v>
      </c>
      <c r="E307">
        <v>4355.43</v>
      </c>
      <c r="F307">
        <v>4326.6000000000004</v>
      </c>
      <c r="G307">
        <v>4352.34</v>
      </c>
      <c r="H307">
        <v>2628550000</v>
      </c>
      <c r="K307" t="str">
        <v>July</v>
      </c>
      <c r="L307" t="str">
        <v>Jul</v>
      </c>
      <c r="M307" t="str">
        <v>SP500</v>
      </c>
    </row>
    <row r="308" spans="1:13">
      <c r="A308" s="1">
        <v>44380</v>
      </c>
      <c r="B308" t="s">
        <v>29</v>
      </c>
      <c r="C308" t="s">
        <v>13</v>
      </c>
      <c r="D308">
        <v>33540.480000000003</v>
      </c>
      <c r="E308">
        <v>34942.559999999998</v>
      </c>
      <c r="F308">
        <v>33466.620000000003</v>
      </c>
      <c r="G308">
        <v>34670</v>
      </c>
      <c r="H308">
        <v>647.92999999999995</v>
      </c>
      <c r="K308" t="str">
        <v>Jul</v>
      </c>
      <c r="L308" t="str">
        <v>Jul</v>
      </c>
      <c r="M308" t="str">
        <v>BTCUSD</v>
      </c>
    </row>
    <row r="309" spans="1:13">
      <c r="A309" s="1">
        <v>44381</v>
      </c>
      <c r="B309" t="s">
        <v>29</v>
      </c>
      <c r="C309" t="s">
        <v>13</v>
      </c>
      <c r="D309">
        <v>34670</v>
      </c>
      <c r="E309">
        <v>35985.71</v>
      </c>
      <c r="F309">
        <v>34211.29</v>
      </c>
      <c r="G309">
        <v>34360.839999999997</v>
      </c>
      <c r="H309">
        <v>1073.5999999999999</v>
      </c>
      <c r="K309" t="str">
        <v>Jul</v>
      </c>
      <c r="L309" t="str">
        <v>Jul</v>
      </c>
      <c r="M309" t="str">
        <v>BTCUSD</v>
      </c>
    </row>
    <row r="310" spans="1:13">
      <c r="A310" s="1">
        <v>44382</v>
      </c>
      <c r="B310" t="s">
        <v>29</v>
      </c>
      <c r="C310" t="s">
        <v>13</v>
      </c>
      <c r="D310">
        <v>34360.839999999997</v>
      </c>
      <c r="E310">
        <v>34559.72</v>
      </c>
      <c r="F310">
        <v>33100</v>
      </c>
      <c r="G310">
        <v>33942.22</v>
      </c>
      <c r="H310">
        <v>1323.66</v>
      </c>
      <c r="K310" t="str">
        <v>Jul</v>
      </c>
      <c r="L310" t="str">
        <v>Jul</v>
      </c>
      <c r="M310" t="str">
        <v>BTCUSD</v>
      </c>
    </row>
    <row r="311" spans="1:13">
      <c r="A311" s="1">
        <v>44383</v>
      </c>
      <c r="B311" t="s">
        <v>29</v>
      </c>
      <c r="C311" t="s">
        <v>13</v>
      </c>
      <c r="D311">
        <v>33942.22</v>
      </c>
      <c r="E311">
        <v>35114.32</v>
      </c>
      <c r="F311">
        <v>33530.400000000001</v>
      </c>
      <c r="G311">
        <v>34465.35</v>
      </c>
      <c r="H311">
        <v>2039.5</v>
      </c>
      <c r="K311" t="str">
        <v>Jul</v>
      </c>
      <c r="L311" t="str">
        <v>Jul</v>
      </c>
      <c r="M311" t="str">
        <v>BTCUSD</v>
      </c>
    </row>
    <row r="312" spans="1:13">
      <c r="A312" s="1">
        <v>44383</v>
      </c>
      <c r="B312" t="s">
        <v>30</v>
      </c>
      <c r="C312" t="s">
        <v>16</v>
      </c>
      <c r="D312">
        <v>4356.46</v>
      </c>
      <c r="E312">
        <v>4356.46</v>
      </c>
      <c r="F312">
        <v>4314.37</v>
      </c>
      <c r="G312">
        <v>4343.54</v>
      </c>
      <c r="H312">
        <v>3437900000</v>
      </c>
      <c r="K312" t="str">
        <v>July</v>
      </c>
      <c r="L312" t="str">
        <v>Jul</v>
      </c>
      <c r="M312" t="str">
        <v>SP500</v>
      </c>
    </row>
    <row r="313" spans="1:13">
      <c r="A313" s="1">
        <v>44384</v>
      </c>
      <c r="B313" t="s">
        <v>29</v>
      </c>
      <c r="C313" t="s">
        <v>13</v>
      </c>
      <c r="D313">
        <v>34465.35</v>
      </c>
      <c r="E313">
        <v>35098.28</v>
      </c>
      <c r="F313">
        <v>33094.639999999999</v>
      </c>
      <c r="G313">
        <v>33337</v>
      </c>
      <c r="H313">
        <v>1485.76</v>
      </c>
      <c r="K313" t="str">
        <v>Jul</v>
      </c>
      <c r="L313" t="str">
        <v>Jul</v>
      </c>
      <c r="M313" t="str">
        <v>BTCUSD</v>
      </c>
    </row>
    <row r="314" spans="1:13">
      <c r="A314" s="1">
        <v>44384</v>
      </c>
      <c r="B314" t="s">
        <v>30</v>
      </c>
      <c r="C314" t="s">
        <v>16</v>
      </c>
      <c r="D314">
        <v>4351.01</v>
      </c>
      <c r="E314">
        <v>4361.88</v>
      </c>
      <c r="F314">
        <v>4329.79</v>
      </c>
      <c r="G314">
        <v>4358.13</v>
      </c>
      <c r="H314">
        <v>3243900000</v>
      </c>
      <c r="K314" t="str">
        <v>July</v>
      </c>
      <c r="L314" t="str">
        <v>Jul</v>
      </c>
      <c r="M314" t="str">
        <v>SP500</v>
      </c>
    </row>
    <row r="315" spans="1:13">
      <c r="A315" s="1">
        <v>44385</v>
      </c>
      <c r="B315" t="s">
        <v>29</v>
      </c>
      <c r="C315" t="s">
        <v>13</v>
      </c>
      <c r="D315">
        <v>33337</v>
      </c>
      <c r="E315">
        <v>33493.24</v>
      </c>
      <c r="F315">
        <v>32101</v>
      </c>
      <c r="G315">
        <v>32954.75</v>
      </c>
      <c r="H315">
        <v>2063.0100000000002</v>
      </c>
      <c r="K315" t="str">
        <v>Jul</v>
      </c>
      <c r="L315" t="str">
        <v>Jul</v>
      </c>
      <c r="M315" t="str">
        <v>BTCUSD</v>
      </c>
    </row>
    <row r="316" spans="1:13">
      <c r="A316" s="1">
        <v>44385</v>
      </c>
      <c r="B316" t="s">
        <v>30</v>
      </c>
      <c r="C316" t="s">
        <v>16</v>
      </c>
      <c r="D316">
        <v>4321.07</v>
      </c>
      <c r="E316">
        <v>4330.88</v>
      </c>
      <c r="F316">
        <v>4289.37</v>
      </c>
      <c r="G316">
        <v>4320.82</v>
      </c>
      <c r="H316">
        <v>3393780000</v>
      </c>
      <c r="K316" t="str">
        <v>July</v>
      </c>
      <c r="L316" t="str">
        <v>Jul</v>
      </c>
      <c r="M316" t="str">
        <v>SP500</v>
      </c>
    </row>
    <row r="317" spans="1:13">
      <c r="A317" s="1">
        <v>44386</v>
      </c>
      <c r="B317" t="s">
        <v>29</v>
      </c>
      <c r="C317" t="s">
        <v>13</v>
      </c>
      <c r="D317">
        <v>32954.75</v>
      </c>
      <c r="E317">
        <v>34262.53</v>
      </c>
      <c r="F317">
        <v>32625.74</v>
      </c>
      <c r="G317">
        <v>33799.81</v>
      </c>
      <c r="H317">
        <v>1273.26</v>
      </c>
      <c r="K317" t="str">
        <v>Jul</v>
      </c>
      <c r="L317" t="str">
        <v>Jul</v>
      </c>
      <c r="M317" t="str">
        <v>BTCUSD</v>
      </c>
    </row>
    <row r="318" spans="1:13">
      <c r="A318" s="1">
        <v>44386</v>
      </c>
      <c r="B318" t="s">
        <v>30</v>
      </c>
      <c r="C318" t="s">
        <v>16</v>
      </c>
      <c r="D318">
        <v>4329.38</v>
      </c>
      <c r="E318">
        <v>4371.6000000000004</v>
      </c>
      <c r="F318">
        <v>4329.38</v>
      </c>
      <c r="G318">
        <v>4369.55</v>
      </c>
      <c r="H318">
        <v>2738280000</v>
      </c>
      <c r="K318" t="str">
        <v>July</v>
      </c>
      <c r="L318" t="str">
        <v>Jul</v>
      </c>
      <c r="M318" t="str">
        <v>SP500</v>
      </c>
    </row>
    <row r="319" spans="1:13">
      <c r="A319" s="1">
        <v>44387</v>
      </c>
      <c r="B319" t="s">
        <v>29</v>
      </c>
      <c r="C319" t="s">
        <v>13</v>
      </c>
      <c r="D319">
        <v>33799.81</v>
      </c>
      <c r="E319">
        <v>34195.26</v>
      </c>
      <c r="F319">
        <v>33046</v>
      </c>
      <c r="G319">
        <v>33420.839999999997</v>
      </c>
      <c r="H319">
        <v>803.55</v>
      </c>
      <c r="K319" t="str">
        <v>Jul</v>
      </c>
      <c r="L319" t="str">
        <v>Jul</v>
      </c>
      <c r="M319" t="str">
        <v>BTCUSD</v>
      </c>
    </row>
    <row r="320" spans="1:13">
      <c r="A320" s="1">
        <v>44388</v>
      </c>
      <c r="B320" t="s">
        <v>29</v>
      </c>
      <c r="C320" t="s">
        <v>13</v>
      </c>
      <c r="D320">
        <v>33420.839999999997</v>
      </c>
      <c r="E320">
        <v>34602</v>
      </c>
      <c r="F320">
        <v>33333.01</v>
      </c>
      <c r="G320">
        <v>34452.39</v>
      </c>
      <c r="H320">
        <v>816.86</v>
      </c>
      <c r="K320" t="str">
        <v>Jul</v>
      </c>
      <c r="L320" t="str">
        <v>Jul</v>
      </c>
      <c r="M320" t="str">
        <v>BTCUSD</v>
      </c>
    </row>
    <row r="321" spans="1:13">
      <c r="A321" s="1">
        <v>44389</v>
      </c>
      <c r="B321" t="s">
        <v>29</v>
      </c>
      <c r="C321" t="s">
        <v>13</v>
      </c>
      <c r="D321">
        <v>34452.39</v>
      </c>
      <c r="E321">
        <v>34670.21</v>
      </c>
      <c r="F321">
        <v>32669.89</v>
      </c>
      <c r="G321">
        <v>33087.26</v>
      </c>
      <c r="H321">
        <v>1322.29</v>
      </c>
      <c r="K321" t="str">
        <v>Jul</v>
      </c>
      <c r="L321" t="str">
        <v>Jul</v>
      </c>
      <c r="M321" t="str">
        <v>BTCUSD</v>
      </c>
    </row>
    <row r="322" spans="1:13">
      <c r="A322" s="1">
        <v>44389</v>
      </c>
      <c r="B322" t="s">
        <v>30</v>
      </c>
      <c r="C322" t="s">
        <v>16</v>
      </c>
      <c r="D322">
        <v>4372.41</v>
      </c>
      <c r="E322">
        <v>4386.68</v>
      </c>
      <c r="F322">
        <v>4364.03</v>
      </c>
      <c r="G322">
        <v>4384.63</v>
      </c>
      <c r="H322">
        <v>2983980000</v>
      </c>
      <c r="K322" t="str">
        <v>July</v>
      </c>
      <c r="L322" t="str">
        <v>Jul</v>
      </c>
      <c r="M322" t="str">
        <v>SP500</v>
      </c>
    </row>
    <row r="323" spans="1:13">
      <c r="A323" s="1">
        <v>44390</v>
      </c>
      <c r="B323" t="s">
        <v>29</v>
      </c>
      <c r="C323" t="s">
        <v>13</v>
      </c>
      <c r="D323">
        <v>33087.26</v>
      </c>
      <c r="E323">
        <v>33334.71</v>
      </c>
      <c r="F323">
        <v>31661.01</v>
      </c>
      <c r="G323">
        <v>31853.69</v>
      </c>
      <c r="H323">
        <v>1282.07</v>
      </c>
      <c r="K323" t="str">
        <v>Jul</v>
      </c>
      <c r="L323" t="str">
        <v>Jul</v>
      </c>
      <c r="M323" t="str">
        <v>BTCUSD</v>
      </c>
    </row>
    <row r="324" spans="1:13">
      <c r="A324" s="1">
        <v>44390</v>
      </c>
      <c r="B324" t="s">
        <v>30</v>
      </c>
      <c r="C324" t="s">
        <v>16</v>
      </c>
      <c r="D324">
        <v>4381.07</v>
      </c>
      <c r="E324">
        <v>4392.37</v>
      </c>
      <c r="F324">
        <v>4366.92</v>
      </c>
      <c r="G324">
        <v>4369.21</v>
      </c>
      <c r="H324">
        <v>3166900000</v>
      </c>
      <c r="K324" t="str">
        <v>July</v>
      </c>
      <c r="L324" t="str">
        <v>Jul</v>
      </c>
      <c r="M324" t="str">
        <v>SP500</v>
      </c>
    </row>
    <row r="325" spans="1:13">
      <c r="A325" s="1">
        <v>44391</v>
      </c>
      <c r="B325" t="s">
        <v>29</v>
      </c>
      <c r="C325" t="s">
        <v>13</v>
      </c>
      <c r="D325">
        <v>31853.69</v>
      </c>
      <c r="E325">
        <v>33189.99</v>
      </c>
      <c r="F325">
        <v>31601.59</v>
      </c>
      <c r="G325">
        <v>32671.54</v>
      </c>
      <c r="H325">
        <v>1083.1199999999999</v>
      </c>
      <c r="K325" t="str">
        <v>Jul</v>
      </c>
      <c r="L325" t="str">
        <v>Jul</v>
      </c>
      <c r="M325" t="str">
        <v>BTCUSD</v>
      </c>
    </row>
    <row r="326" spans="1:13">
      <c r="A326" s="1">
        <v>44391</v>
      </c>
      <c r="B326" t="s">
        <v>30</v>
      </c>
      <c r="C326" t="s">
        <v>16</v>
      </c>
      <c r="D326">
        <v>4380.1099999999997</v>
      </c>
      <c r="E326">
        <v>4393.68</v>
      </c>
      <c r="F326">
        <v>4362.3599999999997</v>
      </c>
      <c r="G326">
        <v>4374.3</v>
      </c>
      <c r="H326">
        <v>3213870000</v>
      </c>
      <c r="K326" t="str">
        <v>July</v>
      </c>
      <c r="L326" t="str">
        <v>Jul</v>
      </c>
      <c r="M326" t="str">
        <v>SP500</v>
      </c>
    </row>
    <row r="327" spans="1:13">
      <c r="A327" s="1">
        <v>44392</v>
      </c>
      <c r="B327" t="s">
        <v>29</v>
      </c>
      <c r="C327" t="s">
        <v>13</v>
      </c>
      <c r="D327">
        <v>32671.54</v>
      </c>
      <c r="E327">
        <v>32691.72</v>
      </c>
      <c r="F327">
        <v>31135</v>
      </c>
      <c r="G327">
        <v>31924.93</v>
      </c>
      <c r="H327">
        <v>1534.41</v>
      </c>
      <c r="K327" t="str">
        <v>Jul</v>
      </c>
      <c r="L327" t="str">
        <v>Jul</v>
      </c>
      <c r="M327" t="str">
        <v>BTCUSD</v>
      </c>
    </row>
    <row r="328" spans="1:13">
      <c r="A328" s="1">
        <v>44392</v>
      </c>
      <c r="B328" t="s">
        <v>30</v>
      </c>
      <c r="C328" t="s">
        <v>16</v>
      </c>
      <c r="D328">
        <v>4369.0200000000004</v>
      </c>
      <c r="E328">
        <v>4369.0200000000004</v>
      </c>
      <c r="F328">
        <v>4340.7</v>
      </c>
      <c r="G328">
        <v>4360.03</v>
      </c>
      <c r="H328">
        <v>3226930000</v>
      </c>
      <c r="K328" t="str">
        <v>July</v>
      </c>
      <c r="L328" t="str">
        <v>Jul</v>
      </c>
      <c r="M328" t="str">
        <v>SP500</v>
      </c>
    </row>
    <row r="329" spans="1:13">
      <c r="A329" s="1">
        <v>44393</v>
      </c>
      <c r="B329" t="s">
        <v>29</v>
      </c>
      <c r="C329" t="s">
        <v>13</v>
      </c>
      <c r="D329">
        <v>31924.93</v>
      </c>
      <c r="E329">
        <v>32252.21</v>
      </c>
      <c r="F329">
        <v>31027.01</v>
      </c>
      <c r="G329">
        <v>31313.83</v>
      </c>
      <c r="H329">
        <v>1355.02</v>
      </c>
      <c r="K329" t="str">
        <v>Jul</v>
      </c>
      <c r="L329" t="str">
        <v>Jul</v>
      </c>
      <c r="M329" t="str">
        <v>BTCUSD</v>
      </c>
    </row>
    <row r="330" spans="1:13">
      <c r="A330" s="1">
        <v>44393</v>
      </c>
      <c r="B330" t="s">
        <v>30</v>
      </c>
      <c r="C330" t="s">
        <v>16</v>
      </c>
      <c r="D330">
        <v>4367.43</v>
      </c>
      <c r="E330">
        <v>4375.09</v>
      </c>
      <c r="F330">
        <v>4322.53</v>
      </c>
      <c r="G330">
        <v>4327.16</v>
      </c>
      <c r="H330">
        <v>3165160000</v>
      </c>
      <c r="K330" t="str">
        <v>July</v>
      </c>
      <c r="L330" t="str">
        <v>Jul</v>
      </c>
      <c r="M330" t="str">
        <v>SP500</v>
      </c>
    </row>
    <row r="331" spans="1:13">
      <c r="A331" s="1">
        <v>44394</v>
      </c>
      <c r="B331" t="s">
        <v>29</v>
      </c>
      <c r="C331" t="s">
        <v>13</v>
      </c>
      <c r="D331">
        <v>31313.83</v>
      </c>
      <c r="E331">
        <v>32437.07</v>
      </c>
      <c r="F331">
        <v>31206.23</v>
      </c>
      <c r="G331">
        <v>32169.82</v>
      </c>
      <c r="H331">
        <v>765.31</v>
      </c>
      <c r="K331" t="str">
        <v>Jul</v>
      </c>
      <c r="L331" t="str">
        <v>Jul</v>
      </c>
      <c r="M331" t="str">
        <v>BTCUSD</v>
      </c>
    </row>
    <row r="332" spans="1:13">
      <c r="A332" s="1">
        <v>44395</v>
      </c>
      <c r="B332" t="s">
        <v>29</v>
      </c>
      <c r="C332" t="s">
        <v>13</v>
      </c>
      <c r="D332">
        <v>32169.82</v>
      </c>
      <c r="E332">
        <v>32200.55</v>
      </c>
      <c r="F332">
        <v>31123</v>
      </c>
      <c r="G332">
        <v>31547.22</v>
      </c>
      <c r="H332">
        <v>572.89</v>
      </c>
      <c r="K332" t="str">
        <v>Jul</v>
      </c>
      <c r="L332" t="str">
        <v>Jul</v>
      </c>
      <c r="M332" t="str">
        <v>BTCUSD</v>
      </c>
    </row>
    <row r="333" spans="1:13">
      <c r="A333" s="1">
        <v>44396</v>
      </c>
      <c r="B333" t="s">
        <v>29</v>
      </c>
      <c r="C333" t="s">
        <v>13</v>
      </c>
      <c r="D333">
        <v>31547.22</v>
      </c>
      <c r="E333">
        <v>31890.59</v>
      </c>
      <c r="F333">
        <v>29500</v>
      </c>
      <c r="G333">
        <v>29605.35</v>
      </c>
      <c r="H333">
        <v>2184.44</v>
      </c>
      <c r="K333" t="str">
        <v>Jul</v>
      </c>
      <c r="L333" t="str">
        <v>Jul</v>
      </c>
      <c r="M333" t="str">
        <v>BTCUSD</v>
      </c>
    </row>
    <row r="334" spans="1:13">
      <c r="A334" s="1">
        <v>44396</v>
      </c>
      <c r="B334" t="s">
        <v>30</v>
      </c>
      <c r="C334" t="s">
        <v>16</v>
      </c>
      <c r="D334">
        <v>4296.3999999999996</v>
      </c>
      <c r="E334">
        <v>4296.3999999999996</v>
      </c>
      <c r="F334">
        <v>4233.13</v>
      </c>
      <c r="G334">
        <v>4258.49</v>
      </c>
      <c r="H334">
        <v>4155790000</v>
      </c>
      <c r="K334" t="str">
        <v>July</v>
      </c>
      <c r="L334" t="str">
        <v>Jul</v>
      </c>
      <c r="M334" t="str">
        <v>SP500</v>
      </c>
    </row>
    <row r="335" spans="1:13">
      <c r="A335" s="1">
        <v>44397</v>
      </c>
      <c r="B335" t="s">
        <v>29</v>
      </c>
      <c r="C335" t="s">
        <v>13</v>
      </c>
      <c r="D335">
        <v>29605.35</v>
      </c>
      <c r="E335">
        <v>30005.72</v>
      </c>
      <c r="F335">
        <v>29284.35</v>
      </c>
      <c r="G335">
        <v>29853.86</v>
      </c>
      <c r="H335">
        <v>2075.2800000000002</v>
      </c>
      <c r="K335" t="str">
        <v>Jul</v>
      </c>
      <c r="L335" t="str">
        <v>Jul</v>
      </c>
      <c r="M335" t="str">
        <v>BTCUSD</v>
      </c>
    </row>
    <row r="336" spans="1:13">
      <c r="A336" s="1">
        <v>44397</v>
      </c>
      <c r="B336" t="s">
        <v>30</v>
      </c>
      <c r="C336" t="s">
        <v>16</v>
      </c>
      <c r="D336">
        <v>4265.1099999999997</v>
      </c>
      <c r="E336">
        <v>4336.84</v>
      </c>
      <c r="F336">
        <v>4262.05</v>
      </c>
      <c r="G336">
        <v>4323.0600000000004</v>
      </c>
      <c r="H336">
        <v>3634190000</v>
      </c>
      <c r="K336" t="str">
        <v>July</v>
      </c>
      <c r="L336" t="str">
        <v>Jul</v>
      </c>
      <c r="M336" t="str">
        <v>SP500</v>
      </c>
    </row>
    <row r="337" spans="1:13">
      <c r="A337" s="1">
        <v>44398</v>
      </c>
      <c r="B337" t="s">
        <v>29</v>
      </c>
      <c r="C337" t="s">
        <v>13</v>
      </c>
      <c r="D337">
        <v>29853.86</v>
      </c>
      <c r="E337">
        <v>32950</v>
      </c>
      <c r="F337">
        <v>29853.86</v>
      </c>
      <c r="G337">
        <v>31947.52</v>
      </c>
      <c r="H337">
        <v>3023.28</v>
      </c>
      <c r="K337" t="str">
        <v>Jul</v>
      </c>
      <c r="L337" t="str">
        <v>Jul</v>
      </c>
      <c r="M337" t="str">
        <v>BTCUSD</v>
      </c>
    </row>
    <row r="338" spans="1:13">
      <c r="A338" s="1">
        <v>44398</v>
      </c>
      <c r="B338" t="s">
        <v>30</v>
      </c>
      <c r="C338" t="s">
        <v>16</v>
      </c>
      <c r="D338">
        <v>4331.13</v>
      </c>
      <c r="E338">
        <v>4359.7</v>
      </c>
      <c r="F338">
        <v>4331.13</v>
      </c>
      <c r="G338">
        <v>4358.6899999999996</v>
      </c>
      <c r="H338">
        <v>3078550000</v>
      </c>
      <c r="K338" t="str">
        <v>July</v>
      </c>
      <c r="L338" t="str">
        <v>Jul</v>
      </c>
      <c r="M338" t="str">
        <v>SP500</v>
      </c>
    </row>
    <row r="339" spans="1:13">
      <c r="A339" s="1">
        <v>44399</v>
      </c>
      <c r="B339" t="s">
        <v>29</v>
      </c>
      <c r="C339" t="s">
        <v>13</v>
      </c>
      <c r="D339">
        <v>31947.52</v>
      </c>
      <c r="E339">
        <v>32806.46</v>
      </c>
      <c r="F339">
        <v>31732.34</v>
      </c>
      <c r="G339">
        <v>32598.43</v>
      </c>
      <c r="H339">
        <v>1223.0999999999999</v>
      </c>
      <c r="K339" t="str">
        <v>Jul</v>
      </c>
      <c r="L339" t="str">
        <v>Jul</v>
      </c>
      <c r="M339" t="str">
        <v>BTCUSD</v>
      </c>
    </row>
    <row r="340" spans="1:13">
      <c r="A340" s="1">
        <v>44399</v>
      </c>
      <c r="B340" t="s">
        <v>30</v>
      </c>
      <c r="C340" t="s">
        <v>16</v>
      </c>
      <c r="D340">
        <v>4361.2700000000004</v>
      </c>
      <c r="E340">
        <v>4369.87</v>
      </c>
      <c r="F340">
        <v>4350.0600000000004</v>
      </c>
      <c r="G340">
        <v>4367.4799999999996</v>
      </c>
      <c r="H340">
        <v>2907910000</v>
      </c>
      <c r="K340" t="str">
        <v>July</v>
      </c>
      <c r="L340" t="str">
        <v>Jul</v>
      </c>
      <c r="M340" t="str">
        <v>SP500</v>
      </c>
    </row>
    <row r="341" spans="1:13">
      <c r="A341" s="1">
        <v>44400</v>
      </c>
      <c r="B341" t="s">
        <v>29</v>
      </c>
      <c r="C341" t="s">
        <v>13</v>
      </c>
      <c r="D341">
        <v>32598.43</v>
      </c>
      <c r="E341">
        <v>33800</v>
      </c>
      <c r="F341">
        <v>32000</v>
      </c>
      <c r="G341">
        <v>33689.58</v>
      </c>
      <c r="H341">
        <v>1319.58</v>
      </c>
      <c r="K341" t="str">
        <v>Jul</v>
      </c>
      <c r="L341" t="str">
        <v>Jul</v>
      </c>
      <c r="M341" t="str">
        <v>BTCUSD</v>
      </c>
    </row>
    <row r="342" spans="1:13">
      <c r="A342" s="1">
        <v>44400</v>
      </c>
      <c r="B342" t="s">
        <v>30</v>
      </c>
      <c r="C342" t="s">
        <v>16</v>
      </c>
      <c r="D342">
        <v>4381.2</v>
      </c>
      <c r="E342">
        <v>4415.18</v>
      </c>
      <c r="F342">
        <v>4381.2</v>
      </c>
      <c r="G342">
        <v>4411.79</v>
      </c>
      <c r="H342">
        <v>3490730000</v>
      </c>
      <c r="K342" t="str">
        <v>July</v>
      </c>
      <c r="L342" t="str">
        <v>Jul</v>
      </c>
      <c r="M342" t="str">
        <v>SP500</v>
      </c>
    </row>
    <row r="343" spans="1:13">
      <c r="A343" s="1">
        <v>44401</v>
      </c>
      <c r="B343" t="s">
        <v>29</v>
      </c>
      <c r="C343" t="s">
        <v>13</v>
      </c>
      <c r="D343">
        <v>33689.58</v>
      </c>
      <c r="E343">
        <v>34525.5</v>
      </c>
      <c r="F343">
        <v>33582.400000000001</v>
      </c>
      <c r="G343">
        <v>34192.14</v>
      </c>
      <c r="H343">
        <v>785.46</v>
      </c>
      <c r="K343" t="str">
        <v>Jul</v>
      </c>
      <c r="L343" t="str">
        <v>Jul</v>
      </c>
      <c r="M343" t="str">
        <v>BTCUSD</v>
      </c>
    </row>
    <row r="344" spans="1:13">
      <c r="A344" s="1">
        <v>44402</v>
      </c>
      <c r="B344" t="s">
        <v>29</v>
      </c>
      <c r="C344" t="s">
        <v>13</v>
      </c>
      <c r="D344">
        <v>34192.14</v>
      </c>
      <c r="E344">
        <v>39782.93</v>
      </c>
      <c r="F344">
        <v>33894.22</v>
      </c>
      <c r="G344">
        <v>38312.57</v>
      </c>
      <c r="H344">
        <v>3558.08</v>
      </c>
      <c r="K344" t="str">
        <v>Jul</v>
      </c>
      <c r="L344" t="str">
        <v>Jul</v>
      </c>
      <c r="M344" t="str">
        <v>BTCUSD</v>
      </c>
    </row>
    <row r="345" spans="1:13">
      <c r="A345" s="1">
        <v>44403</v>
      </c>
      <c r="B345" t="s">
        <v>29</v>
      </c>
      <c r="C345" t="s">
        <v>13</v>
      </c>
      <c r="D345">
        <v>38312.57</v>
      </c>
      <c r="E345">
        <v>40572.449999999997</v>
      </c>
      <c r="F345">
        <v>36400</v>
      </c>
      <c r="G345">
        <v>36851.519999999997</v>
      </c>
      <c r="H345">
        <v>5021.1099999999997</v>
      </c>
      <c r="K345" t="str">
        <v>Jul</v>
      </c>
      <c r="L345" t="str">
        <v>Jul</v>
      </c>
      <c r="M345" t="str">
        <v>BTCUSD</v>
      </c>
    </row>
    <row r="346" spans="1:13">
      <c r="A346" s="1">
        <v>44403</v>
      </c>
      <c r="B346" t="s">
        <v>30</v>
      </c>
      <c r="C346" t="s">
        <v>16</v>
      </c>
      <c r="D346">
        <v>4409.58</v>
      </c>
      <c r="E346">
        <v>4422.7299999999996</v>
      </c>
      <c r="F346">
        <v>4405.45</v>
      </c>
      <c r="G346">
        <v>4422.3</v>
      </c>
      <c r="H346">
        <v>2679110000</v>
      </c>
      <c r="K346" t="str">
        <v>July</v>
      </c>
      <c r="L346" t="str">
        <v>Jul</v>
      </c>
      <c r="M346" t="str">
        <v>SP500</v>
      </c>
    </row>
    <row r="347" spans="1:13">
      <c r="A347" s="1">
        <v>44404</v>
      </c>
      <c r="B347" t="s">
        <v>29</v>
      </c>
      <c r="C347" t="s">
        <v>13</v>
      </c>
      <c r="D347">
        <v>36851.519999999997</v>
      </c>
      <c r="E347">
        <v>40366.57</v>
      </c>
      <c r="F347">
        <v>36713.129999999997</v>
      </c>
      <c r="G347">
        <v>39848.44</v>
      </c>
      <c r="H347">
        <v>5729.11</v>
      </c>
      <c r="K347" t="str">
        <v>Jul</v>
      </c>
      <c r="L347" t="str">
        <v>Jul</v>
      </c>
      <c r="M347" t="str">
        <v>BTCUSD</v>
      </c>
    </row>
    <row r="348" spans="1:13">
      <c r="A348" s="1">
        <v>44404</v>
      </c>
      <c r="B348" t="s">
        <v>30</v>
      </c>
      <c r="C348" t="s">
        <v>16</v>
      </c>
      <c r="D348">
        <v>4416.38</v>
      </c>
      <c r="E348">
        <v>4416.38</v>
      </c>
      <c r="F348">
        <v>4372.51</v>
      </c>
      <c r="G348">
        <v>4401.46</v>
      </c>
      <c r="H348">
        <v>3381080000</v>
      </c>
      <c r="K348" t="str">
        <v>July</v>
      </c>
      <c r="L348" t="str">
        <v>Jul</v>
      </c>
      <c r="M348" t="str">
        <v>SP500</v>
      </c>
    </row>
    <row r="349" spans="1:13">
      <c r="A349" s="1">
        <v>44405</v>
      </c>
      <c r="B349" t="s">
        <v>29</v>
      </c>
      <c r="C349" t="s">
        <v>13</v>
      </c>
      <c r="D349">
        <v>39848.44</v>
      </c>
      <c r="E349">
        <v>40928.46</v>
      </c>
      <c r="F349">
        <v>38803.47</v>
      </c>
      <c r="G349">
        <v>39638.769999999997</v>
      </c>
      <c r="H349">
        <v>3682.36</v>
      </c>
      <c r="K349" t="str">
        <v>Jul</v>
      </c>
      <c r="L349" t="str">
        <v>Jul</v>
      </c>
      <c r="M349" t="str">
        <v>BTCUSD</v>
      </c>
    </row>
    <row r="350" spans="1:13">
      <c r="A350" s="1">
        <v>44405</v>
      </c>
      <c r="B350" t="s">
        <v>30</v>
      </c>
      <c r="C350" t="s">
        <v>16</v>
      </c>
      <c r="D350">
        <v>4402.95</v>
      </c>
      <c r="E350">
        <v>4415.47</v>
      </c>
      <c r="F350">
        <v>4387.01</v>
      </c>
      <c r="G350">
        <v>4400.6400000000003</v>
      </c>
      <c r="H350">
        <v>3215130000</v>
      </c>
      <c r="K350" t="str">
        <v>July</v>
      </c>
      <c r="L350" t="str">
        <v>Jul</v>
      </c>
      <c r="M350" t="str">
        <v>SP500</v>
      </c>
    </row>
    <row r="351" spans="1:13">
      <c r="A351" s="1">
        <v>44406</v>
      </c>
      <c r="B351" t="s">
        <v>29</v>
      </c>
      <c r="C351" t="s">
        <v>13</v>
      </c>
      <c r="D351">
        <v>39638.769999999997</v>
      </c>
      <c r="E351">
        <v>40639.14</v>
      </c>
      <c r="F351">
        <v>39409.4</v>
      </c>
      <c r="G351">
        <v>39982.79</v>
      </c>
      <c r="H351">
        <v>1561.72</v>
      </c>
      <c r="K351" t="str">
        <v>Jul</v>
      </c>
      <c r="L351" t="str">
        <v>Jul</v>
      </c>
      <c r="M351" t="str">
        <v>BTCUSD</v>
      </c>
    </row>
    <row r="352" spans="1:13">
      <c r="A352" s="1">
        <v>44406</v>
      </c>
      <c r="B352" t="s">
        <v>30</v>
      </c>
      <c r="C352" t="s">
        <v>16</v>
      </c>
      <c r="D352">
        <v>4403.59</v>
      </c>
      <c r="E352">
        <v>4429.97</v>
      </c>
      <c r="F352">
        <v>4403.59</v>
      </c>
      <c r="G352">
        <v>4419.1499999999996</v>
      </c>
      <c r="H352">
        <v>2815510000</v>
      </c>
      <c r="K352" t="str">
        <v>July</v>
      </c>
      <c r="L352" t="str">
        <v>Jul</v>
      </c>
      <c r="M352" t="str">
        <v>SP500</v>
      </c>
    </row>
    <row r="353" spans="1:13">
      <c r="A353" s="1">
        <v>44407</v>
      </c>
      <c r="B353" t="s">
        <v>29</v>
      </c>
      <c r="C353" t="s">
        <v>13</v>
      </c>
      <c r="D353">
        <v>39982.79</v>
      </c>
      <c r="E353">
        <v>42400</v>
      </c>
      <c r="F353">
        <v>38350</v>
      </c>
      <c r="G353">
        <v>41840.36</v>
      </c>
      <c r="H353">
        <v>2600.84</v>
      </c>
      <c r="K353" t="str">
        <v>Jul</v>
      </c>
      <c r="L353" t="str">
        <v>Jul</v>
      </c>
      <c r="M353" t="str">
        <v>BTCUSD</v>
      </c>
    </row>
    <row r="354" spans="1:13">
      <c r="A354" s="1">
        <v>44407</v>
      </c>
      <c r="B354" t="s">
        <v>30</v>
      </c>
      <c r="C354" t="s">
        <v>16</v>
      </c>
      <c r="D354">
        <v>4395.12</v>
      </c>
      <c r="E354">
        <v>4412.25</v>
      </c>
      <c r="F354">
        <v>4389.6499999999996</v>
      </c>
      <c r="G354">
        <v>4395.26</v>
      </c>
      <c r="H354">
        <v>2861600000</v>
      </c>
      <c r="K354" t="str">
        <v>July</v>
      </c>
      <c r="L354" t="str">
        <v>Jul</v>
      </c>
      <c r="M354" t="str">
        <v>SP500</v>
      </c>
    </row>
    <row r="355" spans="1:13">
      <c r="A355" s="1">
        <v>44408</v>
      </c>
      <c r="B355" t="s">
        <v>29</v>
      </c>
      <c r="C355" t="s">
        <v>13</v>
      </c>
      <c r="D355">
        <v>41840.36</v>
      </c>
      <c r="E355">
        <v>42600</v>
      </c>
      <c r="F355">
        <v>41072.589999999997</v>
      </c>
      <c r="G355">
        <v>42461.13</v>
      </c>
      <c r="H355">
        <v>687.36</v>
      </c>
      <c r="K355" t="str">
        <v>Jul</v>
      </c>
      <c r="L355" t="str">
        <v>Jul</v>
      </c>
      <c r="M355" t="str">
        <v>BTCUSD</v>
      </c>
    </row>
    <row r="356" spans="1:13">
      <c r="A356" s="1">
        <v>44409</v>
      </c>
      <c r="B356" t="s">
        <v>31</v>
      </c>
      <c r="C356" t="s">
        <v>13</v>
      </c>
      <c r="D356">
        <v>42461.13</v>
      </c>
      <c r="E356">
        <v>42475.28</v>
      </c>
      <c r="F356">
        <v>39213.050000000003</v>
      </c>
      <c r="G356">
        <v>39811.54</v>
      </c>
      <c r="H356">
        <v>1237.92</v>
      </c>
      <c r="K356" t="str">
        <v>Aug</v>
      </c>
      <c r="L356" t="str">
        <v>Aug</v>
      </c>
      <c r="M356" t="str">
        <v>BTCUSD</v>
      </c>
    </row>
    <row r="357" spans="1:13">
      <c r="A357" s="1">
        <v>44410</v>
      </c>
      <c r="B357" t="s">
        <v>31</v>
      </c>
      <c r="C357" t="s">
        <v>13</v>
      </c>
      <c r="D357">
        <v>39811.54</v>
      </c>
      <c r="E357">
        <v>40446.58</v>
      </c>
      <c r="F357">
        <v>38515</v>
      </c>
      <c r="G357">
        <v>38650</v>
      </c>
      <c r="H357">
        <v>1815.1</v>
      </c>
      <c r="K357" t="str">
        <v>Aug</v>
      </c>
      <c r="L357" t="str">
        <v>Aug</v>
      </c>
      <c r="M357" t="str">
        <v>BTCUSD</v>
      </c>
    </row>
    <row r="358" spans="1:13">
      <c r="A358" s="1">
        <v>44410</v>
      </c>
      <c r="B358" t="s">
        <v>32</v>
      </c>
      <c r="C358" t="s">
        <v>16</v>
      </c>
      <c r="D358">
        <v>4406.8599999999997</v>
      </c>
      <c r="E358">
        <v>4422.18</v>
      </c>
      <c r="F358">
        <v>4384.8100000000004</v>
      </c>
      <c r="G358">
        <v>4387.16</v>
      </c>
      <c r="H358">
        <v>2919940000</v>
      </c>
      <c r="K358" t="str">
        <v>August</v>
      </c>
      <c r="L358" t="str">
        <v>Aug</v>
      </c>
      <c r="M358" t="str">
        <v>SP500</v>
      </c>
    </row>
    <row r="359" spans="1:13">
      <c r="A359" s="1">
        <v>44411</v>
      </c>
      <c r="B359" t="s">
        <v>31</v>
      </c>
      <c r="C359" t="s">
        <v>13</v>
      </c>
      <c r="D359">
        <v>38650</v>
      </c>
      <c r="E359">
        <v>38824.81</v>
      </c>
      <c r="F359">
        <v>37558.089999999997</v>
      </c>
      <c r="G359">
        <v>37962.25</v>
      </c>
      <c r="H359">
        <v>2750.52</v>
      </c>
      <c r="K359" t="str">
        <v>Aug</v>
      </c>
      <c r="L359" t="str">
        <v>Aug</v>
      </c>
      <c r="M359" t="str">
        <v>BTCUSD</v>
      </c>
    </row>
    <row r="360" spans="1:13">
      <c r="A360" s="1">
        <v>44411</v>
      </c>
      <c r="B360" t="s">
        <v>32</v>
      </c>
      <c r="C360" t="s">
        <v>16</v>
      </c>
      <c r="D360">
        <v>4392.74</v>
      </c>
      <c r="E360">
        <v>4423.79</v>
      </c>
      <c r="F360">
        <v>4373</v>
      </c>
      <c r="G360">
        <v>4423.1499999999996</v>
      </c>
      <c r="H360">
        <v>3305340000</v>
      </c>
      <c r="K360" t="str">
        <v>August</v>
      </c>
      <c r="L360" t="str">
        <v>Aug</v>
      </c>
      <c r="M360" t="str">
        <v>SP500</v>
      </c>
    </row>
    <row r="361" spans="1:13">
      <c r="A361" s="1">
        <v>44412</v>
      </c>
      <c r="B361" t="s">
        <v>31</v>
      </c>
      <c r="C361" t="s">
        <v>13</v>
      </c>
      <c r="D361">
        <v>37962.25</v>
      </c>
      <c r="E361">
        <v>39973.96</v>
      </c>
      <c r="F361">
        <v>37472.15</v>
      </c>
      <c r="G361">
        <v>39440.620000000003</v>
      </c>
      <c r="H361">
        <v>1911.35</v>
      </c>
      <c r="K361" t="str">
        <v>Aug</v>
      </c>
      <c r="L361" t="str">
        <v>Aug</v>
      </c>
      <c r="M361" t="str">
        <v>BTCUSD</v>
      </c>
    </row>
    <row r="362" spans="1:13">
      <c r="A362" s="1">
        <v>44412</v>
      </c>
      <c r="B362" t="s">
        <v>32</v>
      </c>
      <c r="C362" t="s">
        <v>16</v>
      </c>
      <c r="D362">
        <v>4415.95</v>
      </c>
      <c r="E362">
        <v>4416.17</v>
      </c>
      <c r="F362">
        <v>4400.2299999999996</v>
      </c>
      <c r="G362">
        <v>4402.66</v>
      </c>
      <c r="H362">
        <v>3382620000</v>
      </c>
      <c r="K362" t="str">
        <v>August</v>
      </c>
      <c r="L362" t="str">
        <v>Aug</v>
      </c>
      <c r="M362" t="str">
        <v>SP500</v>
      </c>
    </row>
    <row r="363" spans="1:13">
      <c r="A363" s="1">
        <v>44413</v>
      </c>
      <c r="B363" t="s">
        <v>31</v>
      </c>
      <c r="C363" t="s">
        <v>13</v>
      </c>
      <c r="D363">
        <v>39440.620000000003</v>
      </c>
      <c r="E363">
        <v>41431.18</v>
      </c>
      <c r="F363">
        <v>37311.06</v>
      </c>
      <c r="G363">
        <v>40250.79</v>
      </c>
      <c r="H363">
        <v>3715.5</v>
      </c>
      <c r="K363" t="str">
        <v>Aug</v>
      </c>
      <c r="L363" t="str">
        <v>Aug</v>
      </c>
      <c r="M363" t="str">
        <v>BTCUSD</v>
      </c>
    </row>
    <row r="364" spans="1:13">
      <c r="A364" s="1">
        <v>44413</v>
      </c>
      <c r="B364" t="s">
        <v>32</v>
      </c>
      <c r="C364" t="s">
        <v>16</v>
      </c>
      <c r="D364">
        <v>4408.8599999999997</v>
      </c>
      <c r="E364">
        <v>4429.76</v>
      </c>
      <c r="F364">
        <v>4408.8599999999997</v>
      </c>
      <c r="G364">
        <v>4429.1000000000004</v>
      </c>
      <c r="H364">
        <v>2734220000</v>
      </c>
      <c r="K364" t="str">
        <v>August</v>
      </c>
      <c r="L364" t="str">
        <v>Aug</v>
      </c>
      <c r="M364" t="str">
        <v>SP500</v>
      </c>
    </row>
    <row r="365" spans="1:13">
      <c r="A365" s="1">
        <v>44414</v>
      </c>
      <c r="B365" t="s">
        <v>31</v>
      </c>
      <c r="C365" t="s">
        <v>13</v>
      </c>
      <c r="D365">
        <v>40250.79</v>
      </c>
      <c r="E365">
        <v>43792.42</v>
      </c>
      <c r="F365">
        <v>39897.39</v>
      </c>
      <c r="G365">
        <v>43720</v>
      </c>
      <c r="H365">
        <v>2238.33</v>
      </c>
      <c r="K365" t="str">
        <v>Aug</v>
      </c>
      <c r="L365" t="str">
        <v>Aug</v>
      </c>
      <c r="M365" t="str">
        <v>BTCUSD</v>
      </c>
    </row>
    <row r="366" spans="1:13">
      <c r="A366" s="1">
        <v>44414</v>
      </c>
      <c r="B366" t="s">
        <v>32</v>
      </c>
      <c r="C366" t="s">
        <v>16</v>
      </c>
      <c r="D366">
        <v>4429.07</v>
      </c>
      <c r="E366">
        <v>4440.82</v>
      </c>
      <c r="F366">
        <v>4429.07</v>
      </c>
      <c r="G366">
        <v>4436.5200000000004</v>
      </c>
      <c r="H366">
        <v>2839970000</v>
      </c>
      <c r="K366" t="str">
        <v>August</v>
      </c>
      <c r="L366" t="str">
        <v>Aug</v>
      </c>
      <c r="M366" t="str">
        <v>SP500</v>
      </c>
    </row>
    <row r="367" spans="1:13">
      <c r="A367" s="1">
        <v>44415</v>
      </c>
      <c r="B367" t="s">
        <v>31</v>
      </c>
      <c r="C367" t="s">
        <v>13</v>
      </c>
      <c r="D367">
        <v>43720</v>
      </c>
      <c r="E367">
        <v>44837.59</v>
      </c>
      <c r="F367">
        <v>42460</v>
      </c>
      <c r="G367">
        <v>44391.34</v>
      </c>
      <c r="H367">
        <v>3336.16</v>
      </c>
      <c r="K367" t="str">
        <v>Aug</v>
      </c>
      <c r="L367" t="str">
        <v>Aug</v>
      </c>
      <c r="M367" t="str">
        <v>BTCUSD</v>
      </c>
    </row>
    <row r="368" spans="1:13">
      <c r="A368" s="1">
        <v>44416</v>
      </c>
      <c r="B368" t="s">
        <v>31</v>
      </c>
      <c r="C368" t="s">
        <v>13</v>
      </c>
      <c r="D368">
        <v>44391.34</v>
      </c>
      <c r="E368">
        <v>45386.81</v>
      </c>
      <c r="F368">
        <v>42813.74</v>
      </c>
      <c r="G368">
        <v>43529.34</v>
      </c>
      <c r="H368">
        <v>2023.49</v>
      </c>
      <c r="K368" t="str">
        <v>Aug</v>
      </c>
      <c r="L368" t="str">
        <v>Aug</v>
      </c>
      <c r="M368" t="str">
        <v>BTCUSD</v>
      </c>
    </row>
    <row r="369" spans="1:13">
      <c r="A369" s="1">
        <v>44417</v>
      </c>
      <c r="B369" t="s">
        <v>31</v>
      </c>
      <c r="C369" t="s">
        <v>13</v>
      </c>
      <c r="D369">
        <v>43529.34</v>
      </c>
      <c r="E369">
        <v>46729.86</v>
      </c>
      <c r="F369">
        <v>43295.22</v>
      </c>
      <c r="G369">
        <v>45727.39</v>
      </c>
      <c r="H369">
        <v>3092.3</v>
      </c>
      <c r="K369" t="str">
        <v>Aug</v>
      </c>
      <c r="L369" t="str">
        <v>Aug</v>
      </c>
      <c r="M369" t="str">
        <v>BTCUSD</v>
      </c>
    </row>
    <row r="370" spans="1:13">
      <c r="A370" s="1">
        <v>44417</v>
      </c>
      <c r="B370" t="s">
        <v>32</v>
      </c>
      <c r="C370" t="s">
        <v>16</v>
      </c>
      <c r="D370">
        <v>4437.7700000000004</v>
      </c>
      <c r="E370">
        <v>4439.3900000000003</v>
      </c>
      <c r="F370">
        <v>4424.74</v>
      </c>
      <c r="G370">
        <v>4432.3500000000004</v>
      </c>
      <c r="H370">
        <v>2779880000</v>
      </c>
      <c r="K370" t="str">
        <v>August</v>
      </c>
      <c r="L370" t="str">
        <v>Aug</v>
      </c>
      <c r="M370" t="str">
        <v>SP500</v>
      </c>
    </row>
    <row r="371" spans="1:13">
      <c r="A371" s="1">
        <v>44418</v>
      </c>
      <c r="B371" t="s">
        <v>31</v>
      </c>
      <c r="C371" t="s">
        <v>13</v>
      </c>
      <c r="D371">
        <v>45727.39</v>
      </c>
      <c r="E371">
        <v>46183.47</v>
      </c>
      <c r="F371">
        <v>44642.21</v>
      </c>
      <c r="G371">
        <v>45594.16</v>
      </c>
      <c r="H371">
        <v>1768.99</v>
      </c>
      <c r="K371" t="str">
        <v>Aug</v>
      </c>
      <c r="L371" t="str">
        <v>Aug</v>
      </c>
      <c r="M371" t="str">
        <v>BTCUSD</v>
      </c>
    </row>
    <row r="372" spans="1:13">
      <c r="A372" s="1">
        <v>44418</v>
      </c>
      <c r="B372" t="s">
        <v>32</v>
      </c>
      <c r="C372" t="s">
        <v>16</v>
      </c>
      <c r="D372">
        <v>4435.79</v>
      </c>
      <c r="E372">
        <v>4445.21</v>
      </c>
      <c r="F372">
        <v>4430.03</v>
      </c>
      <c r="G372">
        <v>4436.75</v>
      </c>
      <c r="H372">
        <v>3219840000</v>
      </c>
      <c r="K372" t="str">
        <v>August</v>
      </c>
      <c r="L372" t="str">
        <v>Aug</v>
      </c>
      <c r="M372" t="str">
        <v>SP500</v>
      </c>
    </row>
    <row r="373" spans="1:13">
      <c r="A373" s="1">
        <v>44419</v>
      </c>
      <c r="B373" t="s">
        <v>31</v>
      </c>
      <c r="C373" t="s">
        <v>13</v>
      </c>
      <c r="D373">
        <v>45594.16</v>
      </c>
      <c r="E373">
        <v>46775</v>
      </c>
      <c r="F373">
        <v>45426.58</v>
      </c>
      <c r="G373">
        <v>45948.06</v>
      </c>
      <c r="H373">
        <v>1565.84</v>
      </c>
      <c r="K373" t="str">
        <v>Aug</v>
      </c>
      <c r="L373" t="str">
        <v>Aug</v>
      </c>
      <c r="M373" t="str">
        <v>BTCUSD</v>
      </c>
    </row>
    <row r="374" spans="1:13">
      <c r="A374" s="1">
        <v>44419</v>
      </c>
      <c r="B374" t="s">
        <v>32</v>
      </c>
      <c r="C374" t="s">
        <v>16</v>
      </c>
      <c r="D374">
        <v>4442.18</v>
      </c>
      <c r="E374">
        <v>4449.4399999999996</v>
      </c>
      <c r="F374">
        <v>4436.42</v>
      </c>
      <c r="G374">
        <v>4442.41</v>
      </c>
      <c r="H374">
        <v>2803060000</v>
      </c>
      <c r="K374" t="str">
        <v>August</v>
      </c>
      <c r="L374" t="str">
        <v>Aug</v>
      </c>
      <c r="M374" t="str">
        <v>SP500</v>
      </c>
    </row>
    <row r="375" spans="1:13">
      <c r="A375" s="1">
        <v>44420</v>
      </c>
      <c r="B375" t="s">
        <v>31</v>
      </c>
      <c r="C375" t="s">
        <v>13</v>
      </c>
      <c r="D375">
        <v>45948.06</v>
      </c>
      <c r="E375">
        <v>46023.08</v>
      </c>
      <c r="F375">
        <v>43800</v>
      </c>
      <c r="G375">
        <v>45205.46</v>
      </c>
      <c r="H375">
        <v>1840.77</v>
      </c>
      <c r="K375" t="str">
        <v>Aug</v>
      </c>
      <c r="L375" t="str">
        <v>Aug</v>
      </c>
      <c r="M375" t="str">
        <v>BTCUSD</v>
      </c>
    </row>
    <row r="376" spans="1:13">
      <c r="A376" s="1">
        <v>44420</v>
      </c>
      <c r="B376" t="s">
        <v>32</v>
      </c>
      <c r="C376" t="s">
        <v>16</v>
      </c>
      <c r="D376">
        <v>4446.08</v>
      </c>
      <c r="E376">
        <v>4461.7700000000004</v>
      </c>
      <c r="F376">
        <v>4435.96</v>
      </c>
      <c r="G376">
        <v>4460.83</v>
      </c>
      <c r="H376">
        <v>2543860000</v>
      </c>
      <c r="K376" t="str">
        <v>August</v>
      </c>
      <c r="L376" t="str">
        <v>Aug</v>
      </c>
      <c r="M376" t="str">
        <v>SP500</v>
      </c>
    </row>
    <row r="377" spans="1:13">
      <c r="A377" s="1">
        <v>44421</v>
      </c>
      <c r="B377" t="s">
        <v>31</v>
      </c>
      <c r="C377" t="s">
        <v>13</v>
      </c>
      <c r="D377">
        <v>45205.46</v>
      </c>
      <c r="E377">
        <v>47900</v>
      </c>
      <c r="F377">
        <v>44952.59</v>
      </c>
      <c r="G377">
        <v>47571.64</v>
      </c>
      <c r="H377">
        <v>1609.57</v>
      </c>
      <c r="K377" t="str">
        <v>Aug</v>
      </c>
      <c r="L377" t="str">
        <v>Aug</v>
      </c>
      <c r="M377" t="str">
        <v>BTCUSD</v>
      </c>
    </row>
    <row r="378" spans="1:13">
      <c r="A378" s="1">
        <v>44421</v>
      </c>
      <c r="B378" t="s">
        <v>32</v>
      </c>
      <c r="C378" t="s">
        <v>16</v>
      </c>
      <c r="D378">
        <v>4464.84</v>
      </c>
      <c r="E378">
        <v>4468.37</v>
      </c>
      <c r="F378">
        <v>4460.82</v>
      </c>
      <c r="G378">
        <v>4468</v>
      </c>
      <c r="H378">
        <v>2371630000</v>
      </c>
      <c r="K378" t="str">
        <v>August</v>
      </c>
      <c r="L378" t="str">
        <v>Aug</v>
      </c>
      <c r="M378" t="str">
        <v>SP500</v>
      </c>
    </row>
    <row r="379" spans="1:13">
      <c r="A379" s="1">
        <v>44422</v>
      </c>
      <c r="B379" t="s">
        <v>31</v>
      </c>
      <c r="C379" t="s">
        <v>13</v>
      </c>
      <c r="D379">
        <v>47571.64</v>
      </c>
      <c r="E379">
        <v>48181.51</v>
      </c>
      <c r="F379">
        <v>46045.86</v>
      </c>
      <c r="G379">
        <v>46910.99</v>
      </c>
      <c r="H379">
        <v>1112.0899999999999</v>
      </c>
      <c r="K379" t="str">
        <v>Aug</v>
      </c>
      <c r="L379" t="str">
        <v>Aug</v>
      </c>
      <c r="M379" t="str">
        <v>BTCUSD</v>
      </c>
    </row>
    <row r="380" spans="1:13">
      <c r="A380" s="1">
        <v>44423</v>
      </c>
      <c r="B380" t="s">
        <v>31</v>
      </c>
      <c r="C380" t="s">
        <v>13</v>
      </c>
      <c r="D380">
        <v>46910.99</v>
      </c>
      <c r="E380">
        <v>48044.25</v>
      </c>
      <c r="F380">
        <v>45509.51</v>
      </c>
      <c r="G380">
        <v>47400.89</v>
      </c>
      <c r="H380">
        <v>1360.76</v>
      </c>
      <c r="K380" t="str">
        <v>Aug</v>
      </c>
      <c r="L380" t="str">
        <v>Aug</v>
      </c>
      <c r="M380" t="str">
        <v>BTCUSD</v>
      </c>
    </row>
    <row r="381" spans="1:13">
      <c r="A381" s="1">
        <v>44424</v>
      </c>
      <c r="B381" t="s">
        <v>31</v>
      </c>
      <c r="C381" t="s">
        <v>13</v>
      </c>
      <c r="D381">
        <v>47400.89</v>
      </c>
      <c r="E381">
        <v>47744.5</v>
      </c>
      <c r="F381">
        <v>45250.51</v>
      </c>
      <c r="G381">
        <v>46435.44</v>
      </c>
      <c r="H381">
        <v>1687.08</v>
      </c>
      <c r="K381" t="str">
        <v>Aug</v>
      </c>
      <c r="L381" t="str">
        <v>Aug</v>
      </c>
      <c r="M381" t="str">
        <v>BTCUSD</v>
      </c>
    </row>
    <row r="382" spans="1:13">
      <c r="A382" s="1">
        <v>44424</v>
      </c>
      <c r="B382" t="s">
        <v>32</v>
      </c>
      <c r="C382" t="s">
        <v>16</v>
      </c>
      <c r="D382">
        <v>4461.6499999999996</v>
      </c>
      <c r="E382">
        <v>4480.26</v>
      </c>
      <c r="F382">
        <v>4437.66</v>
      </c>
      <c r="G382">
        <v>4479.71</v>
      </c>
      <c r="H382">
        <v>2707170000</v>
      </c>
      <c r="K382" t="str">
        <v>August</v>
      </c>
      <c r="L382" t="str">
        <v>Aug</v>
      </c>
      <c r="M382" t="str">
        <v>SP500</v>
      </c>
    </row>
    <row r="383" spans="1:13">
      <c r="A383" s="1">
        <v>44425</v>
      </c>
      <c r="B383" t="s">
        <v>31</v>
      </c>
      <c r="C383" t="s">
        <v>13</v>
      </c>
      <c r="D383">
        <v>46435.44</v>
      </c>
      <c r="E383">
        <v>47162.94</v>
      </c>
      <c r="F383">
        <v>44211.13</v>
      </c>
      <c r="G383">
        <v>45078.79</v>
      </c>
      <c r="H383">
        <v>2149.38</v>
      </c>
      <c r="K383" t="str">
        <v>Aug</v>
      </c>
      <c r="L383" t="str">
        <v>Aug</v>
      </c>
      <c r="M383" t="str">
        <v>BTCUSD</v>
      </c>
    </row>
    <row r="384" spans="1:13">
      <c r="A384" s="1">
        <v>44425</v>
      </c>
      <c r="B384" t="s">
        <v>32</v>
      </c>
      <c r="C384" t="s">
        <v>16</v>
      </c>
      <c r="D384">
        <v>4462.12</v>
      </c>
      <c r="E384">
        <v>4462.12</v>
      </c>
      <c r="F384">
        <v>4417.83</v>
      </c>
      <c r="G384">
        <v>4448.08</v>
      </c>
      <c r="H384">
        <v>2884000000</v>
      </c>
      <c r="K384" t="str">
        <v>August</v>
      </c>
      <c r="L384" t="str">
        <v>Aug</v>
      </c>
      <c r="M384" t="str">
        <v>SP500</v>
      </c>
    </row>
    <row r="385" spans="1:13">
      <c r="A385" s="1">
        <v>44426</v>
      </c>
      <c r="B385" t="s">
        <v>31</v>
      </c>
      <c r="C385" t="s">
        <v>13</v>
      </c>
      <c r="D385">
        <v>45078.79</v>
      </c>
      <c r="E385">
        <v>46031</v>
      </c>
      <c r="F385">
        <v>44055</v>
      </c>
      <c r="G385">
        <v>44074.77</v>
      </c>
      <c r="H385">
        <v>1324.73</v>
      </c>
      <c r="K385" t="str">
        <v>Aug</v>
      </c>
      <c r="L385" t="str">
        <v>Aug</v>
      </c>
      <c r="M385" t="str">
        <v>BTCUSD</v>
      </c>
    </row>
    <row r="386" spans="1:13">
      <c r="A386" s="1">
        <v>44426</v>
      </c>
      <c r="B386" t="s">
        <v>32</v>
      </c>
      <c r="C386" t="s">
        <v>16</v>
      </c>
      <c r="D386">
        <v>4440.9399999999996</v>
      </c>
      <c r="E386">
        <v>4454.32</v>
      </c>
      <c r="F386">
        <v>4397.59</v>
      </c>
      <c r="G386">
        <v>4400.2700000000004</v>
      </c>
      <c r="H386">
        <v>2965210000</v>
      </c>
      <c r="K386" t="str">
        <v>August</v>
      </c>
      <c r="L386" t="str">
        <v>Aug</v>
      </c>
      <c r="M386" t="str">
        <v>SP500</v>
      </c>
    </row>
    <row r="387" spans="1:13">
      <c r="A387" s="1">
        <v>44427</v>
      </c>
      <c r="B387" t="s">
        <v>31</v>
      </c>
      <c r="C387" t="s">
        <v>13</v>
      </c>
      <c r="D387">
        <v>44074.77</v>
      </c>
      <c r="E387">
        <v>47424.13</v>
      </c>
      <c r="F387">
        <v>43902.53</v>
      </c>
      <c r="G387">
        <v>47042.28</v>
      </c>
      <c r="H387">
        <v>1566</v>
      </c>
      <c r="K387" t="str">
        <v>Aug</v>
      </c>
      <c r="L387" t="str">
        <v>Aug</v>
      </c>
      <c r="M387" t="str">
        <v>BTCUSD</v>
      </c>
    </row>
    <row r="388" spans="1:13">
      <c r="A388" s="1">
        <v>44427</v>
      </c>
      <c r="B388" t="s">
        <v>32</v>
      </c>
      <c r="C388" t="s">
        <v>16</v>
      </c>
      <c r="D388">
        <v>4382.4399999999996</v>
      </c>
      <c r="E388">
        <v>4418.6099999999997</v>
      </c>
      <c r="F388">
        <v>4367.7299999999996</v>
      </c>
      <c r="G388">
        <v>4405.8</v>
      </c>
      <c r="H388">
        <v>3120840000</v>
      </c>
      <c r="K388" t="str">
        <v>August</v>
      </c>
      <c r="L388" t="str">
        <v>Aug</v>
      </c>
      <c r="M388" t="str">
        <v>SP500</v>
      </c>
    </row>
    <row r="389" spans="1:13">
      <c r="A389" s="1">
        <v>44428</v>
      </c>
      <c r="B389" t="s">
        <v>31</v>
      </c>
      <c r="C389" t="s">
        <v>13</v>
      </c>
      <c r="D389">
        <v>47042.28</v>
      </c>
      <c r="E389">
        <v>49400</v>
      </c>
      <c r="F389">
        <v>46714.57</v>
      </c>
      <c r="G389">
        <v>48839.62</v>
      </c>
      <c r="H389">
        <v>1328.32</v>
      </c>
      <c r="K389" t="str">
        <v>Aug</v>
      </c>
      <c r="L389" t="str">
        <v>Aug</v>
      </c>
      <c r="M389" t="str">
        <v>BTCUSD</v>
      </c>
    </row>
    <row r="390" spans="1:13">
      <c r="A390" s="1">
        <v>44428</v>
      </c>
      <c r="B390" t="s">
        <v>32</v>
      </c>
      <c r="C390" t="s">
        <v>16</v>
      </c>
      <c r="D390">
        <v>4410.5600000000004</v>
      </c>
      <c r="E390">
        <v>4444.3500000000004</v>
      </c>
      <c r="F390">
        <v>4406.8</v>
      </c>
      <c r="G390">
        <v>4441.67</v>
      </c>
      <c r="H390">
        <v>2867770000</v>
      </c>
      <c r="K390" t="str">
        <v>August</v>
      </c>
      <c r="L390" t="str">
        <v>Aug</v>
      </c>
      <c r="M390" t="str">
        <v>SP500</v>
      </c>
    </row>
    <row r="391" spans="1:13">
      <c r="A391" s="1">
        <v>44429</v>
      </c>
      <c r="B391" t="s">
        <v>31</v>
      </c>
      <c r="C391" t="s">
        <v>13</v>
      </c>
      <c r="D391">
        <v>48839.62</v>
      </c>
      <c r="E391">
        <v>49812.54</v>
      </c>
      <c r="F391">
        <v>48281.42</v>
      </c>
      <c r="G391">
        <v>48837.62</v>
      </c>
      <c r="H391">
        <v>1213.1099999999999</v>
      </c>
      <c r="K391" t="str">
        <v>Aug</v>
      </c>
      <c r="L391" t="str">
        <v>Aug</v>
      </c>
      <c r="M391" t="str">
        <v>BTCUSD</v>
      </c>
    </row>
    <row r="392" spans="1:13">
      <c r="A392" s="1">
        <v>44430</v>
      </c>
      <c r="B392" t="s">
        <v>31</v>
      </c>
      <c r="C392" t="s">
        <v>13</v>
      </c>
      <c r="D392">
        <v>48837.62</v>
      </c>
      <c r="E392">
        <v>50540.19</v>
      </c>
      <c r="F392">
        <v>48071.03</v>
      </c>
      <c r="G392">
        <v>50289.05</v>
      </c>
      <c r="H392">
        <v>974.81</v>
      </c>
      <c r="K392" t="str">
        <v>Aug</v>
      </c>
      <c r="L392" t="str">
        <v>Aug</v>
      </c>
      <c r="M392" t="str">
        <v>BTCUSD</v>
      </c>
    </row>
    <row r="393" spans="1:13">
      <c r="A393" s="1">
        <v>44431</v>
      </c>
      <c r="B393" t="s">
        <v>31</v>
      </c>
      <c r="C393" t="s">
        <v>13</v>
      </c>
      <c r="D393">
        <v>50289.05</v>
      </c>
      <c r="E393">
        <v>50517.99</v>
      </c>
      <c r="F393">
        <v>48800</v>
      </c>
      <c r="G393">
        <v>49350</v>
      </c>
      <c r="H393">
        <v>1051.6600000000001</v>
      </c>
      <c r="K393" t="str">
        <v>Aug</v>
      </c>
      <c r="L393" t="str">
        <v>Aug</v>
      </c>
      <c r="M393" t="str">
        <v>BTCUSD</v>
      </c>
    </row>
    <row r="394" spans="1:13">
      <c r="A394" s="1">
        <v>44431</v>
      </c>
      <c r="B394" t="s">
        <v>32</v>
      </c>
      <c r="C394" t="s">
        <v>16</v>
      </c>
      <c r="D394">
        <v>4450.29</v>
      </c>
      <c r="E394">
        <v>4489.88</v>
      </c>
      <c r="F394">
        <v>4450.29</v>
      </c>
      <c r="G394">
        <v>4479.53</v>
      </c>
      <c r="H394">
        <v>2965520000</v>
      </c>
      <c r="K394" t="str">
        <v>August</v>
      </c>
      <c r="L394" t="str">
        <v>Aug</v>
      </c>
      <c r="M394" t="str">
        <v>SP500</v>
      </c>
    </row>
    <row r="395" spans="1:13">
      <c r="A395" s="1">
        <v>44432</v>
      </c>
      <c r="B395" t="s">
        <v>31</v>
      </c>
      <c r="C395" t="s">
        <v>13</v>
      </c>
      <c r="D395">
        <v>49350</v>
      </c>
      <c r="E395">
        <v>49867.71</v>
      </c>
      <c r="F395">
        <v>47614.3</v>
      </c>
      <c r="G395">
        <v>47995.78</v>
      </c>
      <c r="H395">
        <v>1369.87</v>
      </c>
      <c r="K395" t="str">
        <v>Aug</v>
      </c>
      <c r="L395" t="str">
        <v>Aug</v>
      </c>
      <c r="M395" t="str">
        <v>BTCUSD</v>
      </c>
    </row>
    <row r="396" spans="1:13">
      <c r="A396" s="1">
        <v>44432</v>
      </c>
      <c r="B396" t="s">
        <v>32</v>
      </c>
      <c r="C396" t="s">
        <v>16</v>
      </c>
      <c r="D396">
        <v>4484.3999999999996</v>
      </c>
      <c r="E396">
        <v>4492.8100000000004</v>
      </c>
      <c r="F396">
        <v>4482.28</v>
      </c>
      <c r="G396">
        <v>4486.2299999999996</v>
      </c>
      <c r="H396">
        <v>3037770000</v>
      </c>
      <c r="K396" t="str">
        <v>August</v>
      </c>
      <c r="L396" t="str">
        <v>Aug</v>
      </c>
      <c r="M396" t="str">
        <v>SP500</v>
      </c>
    </row>
    <row r="397" spans="1:13">
      <c r="A397" s="1">
        <v>44433</v>
      </c>
      <c r="B397" t="s">
        <v>31</v>
      </c>
      <c r="C397" t="s">
        <v>13</v>
      </c>
      <c r="D397">
        <v>47995.78</v>
      </c>
      <c r="E397">
        <v>49365.42</v>
      </c>
      <c r="F397">
        <v>47112.12</v>
      </c>
      <c r="G397">
        <v>47931</v>
      </c>
      <c r="H397">
        <v>1666.41</v>
      </c>
      <c r="K397" t="str">
        <v>Aug</v>
      </c>
      <c r="L397" t="str">
        <v>Aug</v>
      </c>
      <c r="M397" t="str">
        <v>BTCUSD</v>
      </c>
    </row>
    <row r="398" spans="1:13">
      <c r="A398" s="1">
        <v>44433</v>
      </c>
      <c r="B398" t="s">
        <v>32</v>
      </c>
      <c r="C398" t="s">
        <v>16</v>
      </c>
      <c r="D398">
        <v>4490.45</v>
      </c>
      <c r="E398">
        <v>4501.71</v>
      </c>
      <c r="F398">
        <v>4485.66</v>
      </c>
      <c r="G398">
        <v>4496.1899999999996</v>
      </c>
      <c r="H398">
        <v>2554680000</v>
      </c>
      <c r="K398" t="str">
        <v>August</v>
      </c>
      <c r="L398" t="str">
        <v>Aug</v>
      </c>
      <c r="M398" t="str">
        <v>SP500</v>
      </c>
    </row>
    <row r="399" spans="1:13">
      <c r="A399" s="1">
        <v>44434</v>
      </c>
      <c r="B399" t="s">
        <v>31</v>
      </c>
      <c r="C399" t="s">
        <v>13</v>
      </c>
      <c r="D399">
        <v>47931</v>
      </c>
      <c r="E399">
        <v>48053.14</v>
      </c>
      <c r="F399">
        <v>46287.63</v>
      </c>
      <c r="G399">
        <v>46845.94</v>
      </c>
      <c r="H399">
        <v>2205</v>
      </c>
      <c r="K399" t="str">
        <v>Aug</v>
      </c>
      <c r="L399" t="str">
        <v>Aug</v>
      </c>
      <c r="M399" t="str">
        <v>BTCUSD</v>
      </c>
    </row>
    <row r="400" spans="1:13">
      <c r="A400" s="1">
        <v>44434</v>
      </c>
      <c r="B400" t="s">
        <v>32</v>
      </c>
      <c r="C400" t="s">
        <v>16</v>
      </c>
      <c r="D400">
        <v>4493.75</v>
      </c>
      <c r="E400">
        <v>4495.8999999999996</v>
      </c>
      <c r="F400">
        <v>4468.99</v>
      </c>
      <c r="G400">
        <v>4470</v>
      </c>
      <c r="H400">
        <v>2704600000</v>
      </c>
      <c r="K400" t="str">
        <v>August</v>
      </c>
      <c r="L400" t="str">
        <v>Aug</v>
      </c>
      <c r="M400" t="str">
        <v>SP500</v>
      </c>
    </row>
    <row r="401" spans="1:13">
      <c r="A401" s="1">
        <v>44435</v>
      </c>
      <c r="B401" t="s">
        <v>31</v>
      </c>
      <c r="C401" t="s">
        <v>13</v>
      </c>
      <c r="D401">
        <v>46845.94</v>
      </c>
      <c r="E401">
        <v>49313.26</v>
      </c>
      <c r="F401">
        <v>46603.360000000001</v>
      </c>
      <c r="G401">
        <v>48900.01</v>
      </c>
      <c r="H401">
        <v>1383.21</v>
      </c>
      <c r="K401" t="str">
        <v>Aug</v>
      </c>
      <c r="L401" t="str">
        <v>Aug</v>
      </c>
      <c r="M401" t="str">
        <v>BTCUSD</v>
      </c>
    </row>
    <row r="402" spans="1:13">
      <c r="A402" s="1">
        <v>44435</v>
      </c>
      <c r="B402" t="s">
        <v>32</v>
      </c>
      <c r="C402" t="s">
        <v>16</v>
      </c>
      <c r="D402">
        <v>4474.1000000000004</v>
      </c>
      <c r="E402">
        <v>4513.33</v>
      </c>
      <c r="F402">
        <v>4474.1000000000004</v>
      </c>
      <c r="G402">
        <v>4509.37</v>
      </c>
      <c r="H402">
        <v>2862360000</v>
      </c>
      <c r="K402" t="str">
        <v>August</v>
      </c>
      <c r="L402" t="str">
        <v>Aug</v>
      </c>
      <c r="M402" t="str">
        <v>SP500</v>
      </c>
    </row>
    <row r="403" spans="1:13">
      <c r="A403" s="1">
        <v>44436</v>
      </c>
      <c r="B403" t="s">
        <v>31</v>
      </c>
      <c r="C403" t="s">
        <v>13</v>
      </c>
      <c r="D403">
        <v>48900.01</v>
      </c>
      <c r="E403">
        <v>49650</v>
      </c>
      <c r="F403">
        <v>48107.99</v>
      </c>
      <c r="G403">
        <v>48267.19</v>
      </c>
      <c r="H403">
        <v>544.26</v>
      </c>
      <c r="K403" t="str">
        <v>Aug</v>
      </c>
      <c r="L403" t="str">
        <v>Aug</v>
      </c>
      <c r="M403" t="str">
        <v>BTCUSD</v>
      </c>
    </row>
    <row r="404" spans="1:13">
      <c r="A404" s="1">
        <v>44437</v>
      </c>
      <c r="B404" t="s">
        <v>31</v>
      </c>
      <c r="C404" t="s">
        <v>13</v>
      </c>
      <c r="D404">
        <v>48267.19</v>
      </c>
      <c r="E404">
        <v>49408.07</v>
      </c>
      <c r="F404">
        <v>47800</v>
      </c>
      <c r="G404">
        <v>47989.58</v>
      </c>
      <c r="H404">
        <v>446.77</v>
      </c>
      <c r="K404" t="str">
        <v>Aug</v>
      </c>
      <c r="L404" t="str">
        <v>Aug</v>
      </c>
      <c r="M404" t="str">
        <v>BTCUSD</v>
      </c>
    </row>
    <row r="405" spans="1:13">
      <c r="A405" s="1">
        <v>44438</v>
      </c>
      <c r="B405" t="s">
        <v>31</v>
      </c>
      <c r="C405" t="s">
        <v>13</v>
      </c>
      <c r="D405">
        <v>47989.58</v>
      </c>
      <c r="E405">
        <v>48735.71</v>
      </c>
      <c r="F405">
        <v>46717.24</v>
      </c>
      <c r="G405">
        <v>47151.91</v>
      </c>
      <c r="H405">
        <v>933.28</v>
      </c>
      <c r="K405" t="str">
        <v>Aug</v>
      </c>
      <c r="L405" t="str">
        <v>Aug</v>
      </c>
      <c r="M405" t="str">
        <v>BTCUSD</v>
      </c>
    </row>
    <row r="406" spans="1:13">
      <c r="A406" s="1">
        <v>44438</v>
      </c>
      <c r="B406" t="s">
        <v>32</v>
      </c>
      <c r="C406" t="s">
        <v>16</v>
      </c>
      <c r="D406">
        <v>4513.76</v>
      </c>
      <c r="E406">
        <v>4537.3599999999997</v>
      </c>
      <c r="F406">
        <v>4513.76</v>
      </c>
      <c r="G406">
        <v>4528.79</v>
      </c>
      <c r="H406">
        <v>2557300000</v>
      </c>
      <c r="K406" t="str">
        <v>August</v>
      </c>
      <c r="L406" t="str">
        <v>Aug</v>
      </c>
      <c r="M406" t="str">
        <v>SP500</v>
      </c>
    </row>
    <row r="407" spans="1:13">
      <c r="A407" s="1">
        <v>44439</v>
      </c>
      <c r="B407" t="s">
        <v>31</v>
      </c>
      <c r="C407" t="s">
        <v>13</v>
      </c>
      <c r="D407">
        <v>47151.91</v>
      </c>
      <c r="E407">
        <v>48261.59</v>
      </c>
      <c r="F407">
        <v>46524.71</v>
      </c>
      <c r="G407">
        <v>47052.84</v>
      </c>
      <c r="H407">
        <v>1019.19</v>
      </c>
      <c r="K407" t="str">
        <v>Aug</v>
      </c>
      <c r="L407" t="str">
        <v>Aug</v>
      </c>
      <c r="M407" t="str">
        <v>BTCUSD</v>
      </c>
    </row>
    <row r="408" spans="1:13">
      <c r="A408" s="1">
        <v>44439</v>
      </c>
      <c r="B408" t="s">
        <v>32</v>
      </c>
      <c r="C408" t="s">
        <v>16</v>
      </c>
      <c r="D408">
        <v>4529.75</v>
      </c>
      <c r="E408">
        <v>4531.3900000000003</v>
      </c>
      <c r="F408">
        <v>4515.8</v>
      </c>
      <c r="G408">
        <v>4522.68</v>
      </c>
      <c r="H408">
        <v>3090380000</v>
      </c>
      <c r="K408" t="str">
        <v>August</v>
      </c>
      <c r="L408" t="str">
        <v>Aug</v>
      </c>
      <c r="M408" t="str">
        <v>SP500</v>
      </c>
    </row>
    <row r="409" spans="1:13">
      <c r="A409" s="1">
        <v>44440</v>
      </c>
      <c r="B409" t="s">
        <v>33</v>
      </c>
      <c r="C409" t="s">
        <v>13</v>
      </c>
      <c r="D409">
        <v>47052.84</v>
      </c>
      <c r="E409">
        <v>49935.09</v>
      </c>
      <c r="F409">
        <v>46980.44</v>
      </c>
      <c r="G409">
        <v>49596.74</v>
      </c>
      <c r="H409">
        <v>1105.1400000000001</v>
      </c>
      <c r="K409" t="str">
        <v>Sep</v>
      </c>
      <c r="L409" t="str">
        <v>Sep</v>
      </c>
      <c r="M409" t="str">
        <v>BTCUSD</v>
      </c>
    </row>
    <row r="410" spans="1:13">
      <c r="A410" s="1">
        <v>44440</v>
      </c>
      <c r="B410" t="s">
        <v>34</v>
      </c>
      <c r="C410" t="s">
        <v>16</v>
      </c>
      <c r="D410">
        <v>4528.8</v>
      </c>
      <c r="E410">
        <v>4537.1099999999997</v>
      </c>
      <c r="F410">
        <v>4522.0200000000004</v>
      </c>
      <c r="G410">
        <v>4524.09</v>
      </c>
      <c r="H410">
        <v>3101830000</v>
      </c>
      <c r="K410" t="str">
        <v>September</v>
      </c>
      <c r="L410" t="str">
        <v>Sep</v>
      </c>
      <c r="M410" t="str">
        <v>SP500</v>
      </c>
    </row>
    <row r="411" spans="1:13">
      <c r="A411" s="1">
        <v>44441</v>
      </c>
      <c r="B411" t="s">
        <v>33</v>
      </c>
      <c r="C411" t="s">
        <v>13</v>
      </c>
      <c r="D411">
        <v>49596.74</v>
      </c>
      <c r="E411">
        <v>50412</v>
      </c>
      <c r="F411">
        <v>48358.879999999997</v>
      </c>
      <c r="G411">
        <v>49485</v>
      </c>
      <c r="H411">
        <v>885.44</v>
      </c>
      <c r="K411" t="str">
        <v>Sep</v>
      </c>
      <c r="L411" t="str">
        <v>Sep</v>
      </c>
      <c r="M411" t="str">
        <v>BTCUSD</v>
      </c>
    </row>
    <row r="412" spans="1:13">
      <c r="A412" s="1">
        <v>44441</v>
      </c>
      <c r="B412" t="s">
        <v>34</v>
      </c>
      <c r="C412" t="s">
        <v>16</v>
      </c>
      <c r="D412">
        <v>4534.4799999999996</v>
      </c>
      <c r="E412">
        <v>4545.8500000000004</v>
      </c>
      <c r="F412">
        <v>4524.66</v>
      </c>
      <c r="G412">
        <v>4536.95</v>
      </c>
      <c r="H412">
        <v>2897010000</v>
      </c>
      <c r="K412" t="str">
        <v>September</v>
      </c>
      <c r="L412" t="str">
        <v>Sep</v>
      </c>
      <c r="M412" t="str">
        <v>SP500</v>
      </c>
    </row>
    <row r="413" spans="1:13">
      <c r="A413" s="1">
        <v>44442</v>
      </c>
      <c r="B413" t="s">
        <v>33</v>
      </c>
      <c r="C413" t="s">
        <v>13</v>
      </c>
      <c r="D413">
        <v>49485</v>
      </c>
      <c r="E413">
        <v>51046.11</v>
      </c>
      <c r="F413">
        <v>49241.34</v>
      </c>
      <c r="G413">
        <v>50292.02</v>
      </c>
      <c r="H413">
        <v>1114.4000000000001</v>
      </c>
      <c r="K413" t="str">
        <v>Sep</v>
      </c>
      <c r="L413" t="str">
        <v>Sep</v>
      </c>
      <c r="M413" t="str">
        <v>BTCUSD</v>
      </c>
    </row>
    <row r="414" spans="1:13">
      <c r="A414" s="1">
        <v>44442</v>
      </c>
      <c r="B414" t="s">
        <v>34</v>
      </c>
      <c r="C414" t="s">
        <v>16</v>
      </c>
      <c r="D414">
        <v>4532.42</v>
      </c>
      <c r="E414">
        <v>4541.45</v>
      </c>
      <c r="F414">
        <v>4521.3</v>
      </c>
      <c r="G414">
        <v>4535.43</v>
      </c>
      <c r="H414">
        <v>2609660000</v>
      </c>
      <c r="K414" t="str">
        <v>September</v>
      </c>
      <c r="L414" t="str">
        <v>Sep</v>
      </c>
      <c r="M414" t="str">
        <v>SP500</v>
      </c>
    </row>
    <row r="415" spans="1:13">
      <c r="A415" s="1">
        <v>44443</v>
      </c>
      <c r="B415" t="s">
        <v>33</v>
      </c>
      <c r="C415" t="s">
        <v>13</v>
      </c>
      <c r="D415">
        <v>50292.02</v>
      </c>
      <c r="E415">
        <v>50545.41</v>
      </c>
      <c r="F415">
        <v>49414.36</v>
      </c>
      <c r="G415">
        <v>49692.22</v>
      </c>
      <c r="H415">
        <v>1167.1500000000001</v>
      </c>
      <c r="K415" t="str">
        <v>Sep</v>
      </c>
      <c r="L415" t="str">
        <v>Sep</v>
      </c>
      <c r="M415" t="str">
        <v>BTCUSD</v>
      </c>
    </row>
    <row r="416" spans="1:13">
      <c r="A416" s="1">
        <v>44444</v>
      </c>
      <c r="B416" t="s">
        <v>33</v>
      </c>
      <c r="C416" t="s">
        <v>13</v>
      </c>
      <c r="D416">
        <v>49692.22</v>
      </c>
      <c r="E416">
        <v>51962.68</v>
      </c>
      <c r="F416">
        <v>49505.43</v>
      </c>
      <c r="G416">
        <v>51638.18</v>
      </c>
      <c r="H416">
        <v>1231.1400000000001</v>
      </c>
      <c r="K416" t="str">
        <v>Sep</v>
      </c>
      <c r="L416" t="str">
        <v>Sep</v>
      </c>
      <c r="M416" t="str">
        <v>BTCUSD</v>
      </c>
    </row>
    <row r="417" spans="1:13">
      <c r="A417" s="1">
        <v>44445</v>
      </c>
      <c r="B417" t="s">
        <v>33</v>
      </c>
      <c r="C417" t="s">
        <v>13</v>
      </c>
      <c r="D417">
        <v>51638.18</v>
      </c>
      <c r="E417">
        <v>52938.78</v>
      </c>
      <c r="F417">
        <v>51003.37</v>
      </c>
      <c r="G417">
        <v>52663.45</v>
      </c>
      <c r="H417">
        <v>1408.74</v>
      </c>
      <c r="K417" t="str">
        <v>Sep</v>
      </c>
      <c r="L417" t="str">
        <v>Sep</v>
      </c>
      <c r="M417" t="str">
        <v>BTCUSD</v>
      </c>
    </row>
    <row r="418" spans="1:13">
      <c r="A418" s="1">
        <v>44446</v>
      </c>
      <c r="B418" t="s">
        <v>33</v>
      </c>
      <c r="C418" t="s">
        <v>13</v>
      </c>
      <c r="D418">
        <v>52663.45</v>
      </c>
      <c r="E418">
        <v>52744.480000000003</v>
      </c>
      <c r="F418">
        <v>42600</v>
      </c>
      <c r="G418">
        <v>46490.38</v>
      </c>
      <c r="H418">
        <v>4513.57</v>
      </c>
      <c r="K418" t="str">
        <v>Sep</v>
      </c>
      <c r="L418" t="str">
        <v>Sep</v>
      </c>
      <c r="M418" t="str">
        <v>BTCUSD</v>
      </c>
    </row>
    <row r="419" spans="1:13">
      <c r="A419" s="1">
        <v>44446</v>
      </c>
      <c r="B419" t="s">
        <v>34</v>
      </c>
      <c r="C419" t="s">
        <v>16</v>
      </c>
      <c r="D419">
        <v>4535.38</v>
      </c>
      <c r="E419">
        <v>4535.38</v>
      </c>
      <c r="F419">
        <v>4513</v>
      </c>
      <c r="G419">
        <v>4520.03</v>
      </c>
      <c r="H419">
        <v>3098870000</v>
      </c>
      <c r="K419" t="str">
        <v>September</v>
      </c>
      <c r="L419" t="str">
        <v>Sep</v>
      </c>
      <c r="M419" t="str">
        <v>SP500</v>
      </c>
    </row>
    <row r="420" spans="1:13">
      <c r="A420" s="1">
        <v>44447</v>
      </c>
      <c r="B420" t="s">
        <v>33</v>
      </c>
      <c r="C420" t="s">
        <v>13</v>
      </c>
      <c r="D420">
        <v>46490.38</v>
      </c>
      <c r="E420">
        <v>46885.38</v>
      </c>
      <c r="F420">
        <v>44419.5</v>
      </c>
      <c r="G420">
        <v>46005.27</v>
      </c>
      <c r="H420">
        <v>2277.31</v>
      </c>
      <c r="K420" t="str">
        <v>Sep</v>
      </c>
      <c r="L420" t="str">
        <v>Sep</v>
      </c>
      <c r="M420" t="str">
        <v>BTCUSD</v>
      </c>
    </row>
    <row r="421" spans="1:13">
      <c r="A421" s="1">
        <v>44447</v>
      </c>
      <c r="B421" t="s">
        <v>34</v>
      </c>
      <c r="C421" t="s">
        <v>16</v>
      </c>
      <c r="D421">
        <v>4518.09</v>
      </c>
      <c r="E421">
        <v>4521.79</v>
      </c>
      <c r="F421">
        <v>4493.95</v>
      </c>
      <c r="G421">
        <v>4514.07</v>
      </c>
      <c r="H421">
        <v>2808480000</v>
      </c>
      <c r="K421" t="str">
        <v>September</v>
      </c>
      <c r="L421" t="str">
        <v>Sep</v>
      </c>
      <c r="M421" t="str">
        <v>SP500</v>
      </c>
    </row>
    <row r="422" spans="1:13">
      <c r="A422" s="1">
        <v>44448</v>
      </c>
      <c r="B422" t="s">
        <v>33</v>
      </c>
      <c r="C422" t="s">
        <v>13</v>
      </c>
      <c r="D422">
        <v>46005.27</v>
      </c>
      <c r="E422">
        <v>47396.38</v>
      </c>
      <c r="F422">
        <v>45651.86</v>
      </c>
      <c r="G422">
        <v>46743.4</v>
      </c>
      <c r="H422">
        <v>1563.22</v>
      </c>
      <c r="K422" t="str">
        <v>Sep</v>
      </c>
      <c r="L422" t="str">
        <v>Sep</v>
      </c>
      <c r="M422" t="str">
        <v>BTCUSD</v>
      </c>
    </row>
    <row r="423" spans="1:13">
      <c r="A423" s="1">
        <v>44448</v>
      </c>
      <c r="B423" t="s">
        <v>34</v>
      </c>
      <c r="C423" t="s">
        <v>16</v>
      </c>
      <c r="D423">
        <v>4513.0200000000004</v>
      </c>
      <c r="E423">
        <v>4529.8999999999996</v>
      </c>
      <c r="F423">
        <v>4492.07</v>
      </c>
      <c r="G423">
        <v>4493.28</v>
      </c>
      <c r="H423">
        <v>3035300000</v>
      </c>
      <c r="K423" t="str">
        <v>September</v>
      </c>
      <c r="L423" t="str">
        <v>Sep</v>
      </c>
      <c r="M423" t="str">
        <v>SP500</v>
      </c>
    </row>
    <row r="424" spans="1:13">
      <c r="A424" s="1">
        <v>44449</v>
      </c>
      <c r="B424" t="s">
        <v>33</v>
      </c>
      <c r="C424" t="s">
        <v>13</v>
      </c>
      <c r="D424">
        <v>46743.4</v>
      </c>
      <c r="E424">
        <v>46812.87</v>
      </c>
      <c r="F424">
        <v>44156.88</v>
      </c>
      <c r="G424">
        <v>45181.52</v>
      </c>
      <c r="H424">
        <v>1783.43</v>
      </c>
      <c r="K424" t="str">
        <v>Sep</v>
      </c>
      <c r="L424" t="str">
        <v>Sep</v>
      </c>
      <c r="M424" t="str">
        <v>BTCUSD</v>
      </c>
    </row>
    <row r="425" spans="1:13">
      <c r="A425" s="1">
        <v>44449</v>
      </c>
      <c r="B425" t="s">
        <v>34</v>
      </c>
      <c r="C425" t="s">
        <v>16</v>
      </c>
      <c r="D425">
        <v>4506.92</v>
      </c>
      <c r="E425">
        <v>4520.47</v>
      </c>
      <c r="F425">
        <v>4457.66</v>
      </c>
      <c r="G425">
        <v>4458.58</v>
      </c>
      <c r="H425">
        <v>2851140000</v>
      </c>
      <c r="K425" t="str">
        <v>September</v>
      </c>
      <c r="L425" t="str">
        <v>Sep</v>
      </c>
      <c r="M425" t="str">
        <v>SP500</v>
      </c>
    </row>
    <row r="426" spans="1:13">
      <c r="A426" s="1">
        <v>44450</v>
      </c>
      <c r="B426" t="s">
        <v>33</v>
      </c>
      <c r="C426" t="s">
        <v>13</v>
      </c>
      <c r="D426">
        <v>45181.52</v>
      </c>
      <c r="E426">
        <v>46001.33</v>
      </c>
      <c r="F426">
        <v>44758.59</v>
      </c>
      <c r="G426">
        <v>45311.46</v>
      </c>
      <c r="H426">
        <v>685.32</v>
      </c>
      <c r="K426" t="str">
        <v>Sep</v>
      </c>
      <c r="L426" t="str">
        <v>Sep</v>
      </c>
      <c r="M426" t="str">
        <v>BTCUSD</v>
      </c>
    </row>
    <row r="427" spans="1:13">
      <c r="A427" s="1">
        <v>44451</v>
      </c>
      <c r="B427" t="s">
        <v>33</v>
      </c>
      <c r="C427" t="s">
        <v>13</v>
      </c>
      <c r="D427">
        <v>45311.46</v>
      </c>
      <c r="E427">
        <v>46504.62</v>
      </c>
      <c r="F427">
        <v>44535.26</v>
      </c>
      <c r="G427">
        <v>44619.12</v>
      </c>
      <c r="H427">
        <v>893.38</v>
      </c>
      <c r="K427" t="str">
        <v>Sep</v>
      </c>
      <c r="L427" t="str">
        <v>Sep</v>
      </c>
      <c r="M427" t="str">
        <v>BTCUSD</v>
      </c>
    </row>
    <row r="428" spans="1:13">
      <c r="A428" s="1">
        <v>44452</v>
      </c>
      <c r="B428" t="s">
        <v>33</v>
      </c>
      <c r="C428" t="s">
        <v>13</v>
      </c>
      <c r="D428">
        <v>44619.12</v>
      </c>
      <c r="E428">
        <v>46897</v>
      </c>
      <c r="F428">
        <v>43400</v>
      </c>
      <c r="G428">
        <v>45206.43</v>
      </c>
      <c r="H428">
        <v>2422.25</v>
      </c>
      <c r="K428" t="str">
        <v>Sep</v>
      </c>
      <c r="L428" t="str">
        <v>Sep</v>
      </c>
      <c r="M428" t="str">
        <v>BTCUSD</v>
      </c>
    </row>
    <row r="429" spans="1:13">
      <c r="A429" s="1">
        <v>44452</v>
      </c>
      <c r="B429" t="s">
        <v>34</v>
      </c>
      <c r="C429" t="s">
        <v>16</v>
      </c>
      <c r="D429">
        <v>4474.8100000000004</v>
      </c>
      <c r="E429">
        <v>4492.99</v>
      </c>
      <c r="F429">
        <v>4445.7</v>
      </c>
      <c r="G429">
        <v>4468.7299999999996</v>
      </c>
      <c r="H429">
        <v>3096390000</v>
      </c>
      <c r="K429" t="str">
        <v>September</v>
      </c>
      <c r="L429" t="str">
        <v>Sep</v>
      </c>
      <c r="M429" t="str">
        <v>SP500</v>
      </c>
    </row>
    <row r="430" spans="1:13">
      <c r="A430" s="1">
        <v>44453</v>
      </c>
      <c r="B430" t="s">
        <v>33</v>
      </c>
      <c r="C430" t="s">
        <v>13</v>
      </c>
      <c r="D430">
        <v>45206.43</v>
      </c>
      <c r="E430">
        <v>47498.54</v>
      </c>
      <c r="F430">
        <v>45067.51</v>
      </c>
      <c r="G430">
        <v>47101.27</v>
      </c>
      <c r="H430">
        <v>1516.06</v>
      </c>
      <c r="K430" t="str">
        <v>Sep</v>
      </c>
      <c r="L430" t="str">
        <v>Sep</v>
      </c>
      <c r="M430" t="str">
        <v>BTCUSD</v>
      </c>
    </row>
    <row r="431" spans="1:13">
      <c r="A431" s="1">
        <v>44453</v>
      </c>
      <c r="B431" t="s">
        <v>34</v>
      </c>
      <c r="C431" t="s">
        <v>16</v>
      </c>
      <c r="D431">
        <v>4479.33</v>
      </c>
      <c r="E431">
        <v>4485.68</v>
      </c>
      <c r="F431">
        <v>4435.46</v>
      </c>
      <c r="G431">
        <v>4443.05</v>
      </c>
      <c r="H431">
        <v>2568730000</v>
      </c>
      <c r="K431" t="str">
        <v>September</v>
      </c>
      <c r="L431" t="str">
        <v>Sep</v>
      </c>
      <c r="M431" t="str">
        <v>SP500</v>
      </c>
    </row>
    <row r="432" spans="1:13">
      <c r="A432" s="1">
        <v>44454</v>
      </c>
      <c r="B432" t="s">
        <v>33</v>
      </c>
      <c r="C432" t="s">
        <v>13</v>
      </c>
      <c r="D432">
        <v>47101.27</v>
      </c>
      <c r="E432">
        <v>48455.16</v>
      </c>
      <c r="F432">
        <v>46730.15</v>
      </c>
      <c r="G432">
        <v>47629.1</v>
      </c>
      <c r="H432">
        <v>1276.6199999999999</v>
      </c>
      <c r="K432" t="str">
        <v>Sep</v>
      </c>
      <c r="L432" t="str">
        <v>Sep</v>
      </c>
      <c r="M432" t="str">
        <v>BTCUSD</v>
      </c>
    </row>
    <row r="433" spans="1:13">
      <c r="A433" s="1">
        <v>44454</v>
      </c>
      <c r="B433" t="s">
        <v>34</v>
      </c>
      <c r="C433" t="s">
        <v>16</v>
      </c>
      <c r="D433">
        <v>4447.49</v>
      </c>
      <c r="E433">
        <v>4486.87</v>
      </c>
      <c r="F433">
        <v>4438.37</v>
      </c>
      <c r="G433">
        <v>4480.7</v>
      </c>
      <c r="H433">
        <v>3154760000</v>
      </c>
      <c r="K433" t="str">
        <v>September</v>
      </c>
      <c r="L433" t="str">
        <v>Sep</v>
      </c>
      <c r="M433" t="str">
        <v>SP500</v>
      </c>
    </row>
    <row r="434" spans="1:13">
      <c r="A434" s="1">
        <v>44455</v>
      </c>
      <c r="B434" t="s">
        <v>33</v>
      </c>
      <c r="C434" t="s">
        <v>13</v>
      </c>
      <c r="D434">
        <v>47629.1</v>
      </c>
      <c r="E434">
        <v>48500</v>
      </c>
      <c r="F434">
        <v>47041.24</v>
      </c>
      <c r="G434">
        <v>47907</v>
      </c>
      <c r="H434">
        <v>1069.57</v>
      </c>
      <c r="K434" t="str">
        <v>Sep</v>
      </c>
      <c r="L434" t="str">
        <v>Sep</v>
      </c>
      <c r="M434" t="str">
        <v>BTCUSD</v>
      </c>
    </row>
    <row r="435" spans="1:13">
      <c r="A435" s="1">
        <v>44455</v>
      </c>
      <c r="B435" t="s">
        <v>34</v>
      </c>
      <c r="C435" t="s">
        <v>16</v>
      </c>
      <c r="D435">
        <v>4477.09</v>
      </c>
      <c r="E435">
        <v>4485.87</v>
      </c>
      <c r="F435">
        <v>4443.8</v>
      </c>
      <c r="G435">
        <v>4473.75</v>
      </c>
      <c r="H435">
        <v>3321030000</v>
      </c>
      <c r="K435" t="str">
        <v>September</v>
      </c>
      <c r="L435" t="str">
        <v>Sep</v>
      </c>
      <c r="M435" t="str">
        <v>SP500</v>
      </c>
    </row>
    <row r="436" spans="1:13">
      <c r="A436" s="1">
        <v>44456</v>
      </c>
      <c r="B436" t="s">
        <v>33</v>
      </c>
      <c r="C436" t="s">
        <v>13</v>
      </c>
      <c r="D436">
        <v>47907</v>
      </c>
      <c r="E436">
        <v>48165.96</v>
      </c>
      <c r="F436">
        <v>46754.93</v>
      </c>
      <c r="G436">
        <v>47962.79</v>
      </c>
      <c r="H436">
        <v>1247.3800000000001</v>
      </c>
      <c r="K436" t="str">
        <v>Sep</v>
      </c>
      <c r="L436" t="str">
        <v>Sep</v>
      </c>
      <c r="M436" t="str">
        <v>BTCUSD</v>
      </c>
    </row>
    <row r="437" spans="1:13">
      <c r="A437" s="1">
        <v>44456</v>
      </c>
      <c r="B437" t="s">
        <v>34</v>
      </c>
      <c r="C437" t="s">
        <v>16</v>
      </c>
      <c r="D437">
        <v>4469.74</v>
      </c>
      <c r="E437">
        <v>4471.5200000000004</v>
      </c>
      <c r="F437">
        <v>4427.76</v>
      </c>
      <c r="G437">
        <v>4432.99</v>
      </c>
      <c r="H437">
        <v>5622210000</v>
      </c>
      <c r="K437" t="str">
        <v>September</v>
      </c>
      <c r="L437" t="str">
        <v>Sep</v>
      </c>
      <c r="M437" t="str">
        <v>SP500</v>
      </c>
    </row>
    <row r="438" spans="1:13">
      <c r="A438" s="1">
        <v>44457</v>
      </c>
      <c r="B438" t="s">
        <v>33</v>
      </c>
      <c r="C438" t="s">
        <v>13</v>
      </c>
      <c r="D438">
        <v>47962.79</v>
      </c>
      <c r="E438">
        <v>48808.97</v>
      </c>
      <c r="F438">
        <v>47613.93</v>
      </c>
      <c r="G438">
        <v>47854.23</v>
      </c>
      <c r="H438">
        <v>671.36</v>
      </c>
      <c r="K438" t="str">
        <v>Sep</v>
      </c>
      <c r="L438" t="str">
        <v>Sep</v>
      </c>
      <c r="M438" t="str">
        <v>BTCUSD</v>
      </c>
    </row>
    <row r="439" spans="1:13">
      <c r="A439" s="1">
        <v>44458</v>
      </c>
      <c r="B439" t="s">
        <v>33</v>
      </c>
      <c r="C439" t="s">
        <v>13</v>
      </c>
      <c r="D439">
        <v>47854.23</v>
      </c>
      <c r="E439">
        <v>48333.32</v>
      </c>
      <c r="F439">
        <v>45175.199999999997</v>
      </c>
      <c r="G439">
        <v>45553.62</v>
      </c>
      <c r="H439">
        <v>860.71</v>
      </c>
      <c r="K439" t="str">
        <v>Sep</v>
      </c>
      <c r="L439" t="str">
        <v>Sep</v>
      </c>
      <c r="M439" t="str">
        <v>BTCUSD</v>
      </c>
    </row>
    <row r="440" spans="1:13">
      <c r="A440" s="1">
        <v>44459</v>
      </c>
      <c r="B440" t="s">
        <v>33</v>
      </c>
      <c r="C440" t="s">
        <v>13</v>
      </c>
      <c r="D440">
        <v>45553.62</v>
      </c>
      <c r="E440">
        <v>45837.9</v>
      </c>
      <c r="F440">
        <v>40137.980000000003</v>
      </c>
      <c r="G440">
        <v>42688.03</v>
      </c>
      <c r="H440">
        <v>4373.38</v>
      </c>
      <c r="K440" t="str">
        <v>Sep</v>
      </c>
      <c r="L440" t="str">
        <v>Sep</v>
      </c>
      <c r="M440" t="str">
        <v>BTCUSD</v>
      </c>
    </row>
    <row r="441" spans="1:13">
      <c r="A441" s="1">
        <v>44459</v>
      </c>
      <c r="B441" t="s">
        <v>34</v>
      </c>
      <c r="C441" t="s">
        <v>16</v>
      </c>
      <c r="D441">
        <v>4402.95</v>
      </c>
      <c r="E441">
        <v>4402.95</v>
      </c>
      <c r="F441">
        <v>4305.91</v>
      </c>
      <c r="G441">
        <v>4357.7299999999996</v>
      </c>
      <c r="H441">
        <v>3773680000</v>
      </c>
      <c r="K441" t="str">
        <v>September</v>
      </c>
      <c r="L441" t="str">
        <v>Sep</v>
      </c>
      <c r="M441" t="str">
        <v>SP500</v>
      </c>
    </row>
    <row r="442" spans="1:13">
      <c r="A442" s="1">
        <v>44460</v>
      </c>
      <c r="B442" t="s">
        <v>33</v>
      </c>
      <c r="C442" t="s">
        <v>13</v>
      </c>
      <c r="D442">
        <v>42688.03</v>
      </c>
      <c r="E442">
        <v>43655.53</v>
      </c>
      <c r="F442">
        <v>39590</v>
      </c>
      <c r="G442">
        <v>42089.88</v>
      </c>
      <c r="H442">
        <v>2962.61</v>
      </c>
      <c r="K442" t="str">
        <v>Sep</v>
      </c>
      <c r="L442" t="str">
        <v>Sep</v>
      </c>
      <c r="M442" t="str">
        <v>BTCUSD</v>
      </c>
    </row>
    <row r="443" spans="1:13">
      <c r="A443" s="1">
        <v>44460</v>
      </c>
      <c r="B443" t="s">
        <v>34</v>
      </c>
      <c r="C443" t="s">
        <v>16</v>
      </c>
      <c r="D443">
        <v>4374.45</v>
      </c>
      <c r="E443">
        <v>4394.87</v>
      </c>
      <c r="F443">
        <v>4347.96</v>
      </c>
      <c r="G443">
        <v>4354.1899999999996</v>
      </c>
      <c r="H443">
        <v>3044300000</v>
      </c>
      <c r="K443" t="str">
        <v>September</v>
      </c>
      <c r="L443" t="str">
        <v>Sep</v>
      </c>
      <c r="M443" t="str">
        <v>SP500</v>
      </c>
    </row>
    <row r="444" spans="1:13">
      <c r="A444" s="1">
        <v>44461</v>
      </c>
      <c r="B444" t="s">
        <v>33</v>
      </c>
      <c r="C444" t="s">
        <v>13</v>
      </c>
      <c r="D444">
        <v>42089.88</v>
      </c>
      <c r="E444">
        <v>44231.92</v>
      </c>
      <c r="F444">
        <v>41836.589999999997</v>
      </c>
      <c r="G444">
        <v>44094.55</v>
      </c>
      <c r="H444">
        <v>1238.6099999999999</v>
      </c>
      <c r="K444" t="str">
        <v>Sep</v>
      </c>
      <c r="L444" t="str">
        <v>Sep</v>
      </c>
      <c r="M444" t="str">
        <v>BTCUSD</v>
      </c>
    </row>
    <row r="445" spans="1:13">
      <c r="A445" s="1">
        <v>44461</v>
      </c>
      <c r="B445" t="s">
        <v>34</v>
      </c>
      <c r="C445" t="s">
        <v>16</v>
      </c>
      <c r="D445">
        <v>4367.43</v>
      </c>
      <c r="E445">
        <v>4416.75</v>
      </c>
      <c r="F445">
        <v>4367.43</v>
      </c>
      <c r="G445">
        <v>4395.6400000000003</v>
      </c>
      <c r="H445">
        <v>3273670000</v>
      </c>
      <c r="K445" t="str">
        <v>September</v>
      </c>
      <c r="L445" t="str">
        <v>Sep</v>
      </c>
      <c r="M445" t="str">
        <v>SP500</v>
      </c>
    </row>
    <row r="446" spans="1:13">
      <c r="A446" s="1">
        <v>44462</v>
      </c>
      <c r="B446" t="s">
        <v>33</v>
      </c>
      <c r="C446" t="s">
        <v>13</v>
      </c>
      <c r="D446">
        <v>44094.55</v>
      </c>
      <c r="E446">
        <v>45062.97</v>
      </c>
      <c r="F446">
        <v>43389.94</v>
      </c>
      <c r="G446">
        <v>44301</v>
      </c>
      <c r="H446">
        <v>1699.82</v>
      </c>
      <c r="K446" t="str">
        <v>Sep</v>
      </c>
      <c r="L446" t="str">
        <v>Sep</v>
      </c>
      <c r="M446" t="str">
        <v>BTCUSD</v>
      </c>
    </row>
    <row r="447" spans="1:13">
      <c r="A447" s="1">
        <v>44462</v>
      </c>
      <c r="B447" t="s">
        <v>34</v>
      </c>
      <c r="C447" t="s">
        <v>16</v>
      </c>
      <c r="D447">
        <v>4406.75</v>
      </c>
      <c r="E447">
        <v>4465.3999999999996</v>
      </c>
      <c r="F447">
        <v>4406.75</v>
      </c>
      <c r="G447">
        <v>4448.9799999999996</v>
      </c>
      <c r="H447">
        <v>2833290000</v>
      </c>
      <c r="K447" t="str">
        <v>September</v>
      </c>
      <c r="L447" t="str">
        <v>Sep</v>
      </c>
      <c r="M447" t="str">
        <v>SP500</v>
      </c>
    </row>
    <row r="448" spans="1:13">
      <c r="A448" s="1">
        <v>44463</v>
      </c>
      <c r="B448" t="s">
        <v>33</v>
      </c>
      <c r="C448" t="s">
        <v>13</v>
      </c>
      <c r="D448">
        <v>44301</v>
      </c>
      <c r="E448">
        <v>45157.81</v>
      </c>
      <c r="F448">
        <v>40696</v>
      </c>
      <c r="G448">
        <v>42650</v>
      </c>
      <c r="H448">
        <v>4398.2700000000004</v>
      </c>
      <c r="K448" t="str">
        <v>Sep</v>
      </c>
      <c r="L448" t="str">
        <v>Sep</v>
      </c>
      <c r="M448" t="str">
        <v>BTCUSD</v>
      </c>
    </row>
    <row r="449" spans="1:13">
      <c r="A449" s="1">
        <v>44463</v>
      </c>
      <c r="B449" t="s">
        <v>34</v>
      </c>
      <c r="C449" t="s">
        <v>16</v>
      </c>
      <c r="D449">
        <v>4438.04</v>
      </c>
      <c r="E449">
        <v>4463.12</v>
      </c>
      <c r="F449">
        <v>4430.2700000000004</v>
      </c>
      <c r="G449">
        <v>4455.4799999999996</v>
      </c>
      <c r="H449">
        <v>2772090000</v>
      </c>
      <c r="K449" t="str">
        <v>September</v>
      </c>
      <c r="L449" t="str">
        <v>Sep</v>
      </c>
      <c r="M449" t="str">
        <v>SP500</v>
      </c>
    </row>
    <row r="450" spans="1:13">
      <c r="A450" s="1">
        <v>44464</v>
      </c>
      <c r="B450" t="s">
        <v>33</v>
      </c>
      <c r="C450" t="s">
        <v>13</v>
      </c>
      <c r="D450">
        <v>42650</v>
      </c>
      <c r="E450">
        <v>42985.06</v>
      </c>
      <c r="F450">
        <v>41677.82</v>
      </c>
      <c r="G450">
        <v>42239.94</v>
      </c>
      <c r="H450">
        <v>1058.07</v>
      </c>
      <c r="K450" t="str">
        <v>Sep</v>
      </c>
      <c r="L450" t="str">
        <v>Sep</v>
      </c>
      <c r="M450" t="str">
        <v>BTCUSD</v>
      </c>
    </row>
    <row r="451" spans="1:13">
      <c r="A451" s="1">
        <v>44465</v>
      </c>
      <c r="B451" t="s">
        <v>33</v>
      </c>
      <c r="C451" t="s">
        <v>13</v>
      </c>
      <c r="D451">
        <v>42239.94</v>
      </c>
      <c r="E451">
        <v>44350</v>
      </c>
      <c r="F451">
        <v>40801.19</v>
      </c>
      <c r="G451">
        <v>44024.27</v>
      </c>
      <c r="H451">
        <v>1395.68</v>
      </c>
      <c r="K451" t="str">
        <v>Sep</v>
      </c>
      <c r="L451" t="str">
        <v>Sep</v>
      </c>
      <c r="M451" t="str">
        <v>BTCUSD</v>
      </c>
    </row>
    <row r="452" spans="1:13">
      <c r="A452" s="1">
        <v>44466</v>
      </c>
      <c r="B452" t="s">
        <v>33</v>
      </c>
      <c r="C452" t="s">
        <v>13</v>
      </c>
      <c r="D452">
        <v>44024.27</v>
      </c>
      <c r="E452">
        <v>44250.76</v>
      </c>
      <c r="F452">
        <v>41980.4</v>
      </c>
      <c r="G452">
        <v>42565.16</v>
      </c>
      <c r="H452">
        <v>1531.06</v>
      </c>
      <c r="K452" t="str">
        <v>Sep</v>
      </c>
      <c r="L452" t="str">
        <v>Sep</v>
      </c>
      <c r="M452" t="str">
        <v>BTCUSD</v>
      </c>
    </row>
    <row r="453" spans="1:13">
      <c r="A453" s="1">
        <v>44466</v>
      </c>
      <c r="B453" t="s">
        <v>34</v>
      </c>
      <c r="C453" t="s">
        <v>16</v>
      </c>
      <c r="D453">
        <v>4442.12</v>
      </c>
      <c r="E453">
        <v>4457.3</v>
      </c>
      <c r="F453">
        <v>4436.1899999999996</v>
      </c>
      <c r="G453">
        <v>4443.1099999999997</v>
      </c>
      <c r="H453">
        <v>3032870000</v>
      </c>
      <c r="K453" t="str">
        <v>September</v>
      </c>
      <c r="L453" t="str">
        <v>Sep</v>
      </c>
      <c r="M453" t="str">
        <v>SP500</v>
      </c>
    </row>
    <row r="454" spans="1:13">
      <c r="A454" s="1">
        <v>44467</v>
      </c>
      <c r="B454" t="s">
        <v>33</v>
      </c>
      <c r="C454" t="s">
        <v>13</v>
      </c>
      <c r="D454">
        <v>42565.16</v>
      </c>
      <c r="E454">
        <v>42771.12</v>
      </c>
      <c r="F454">
        <v>40764.26</v>
      </c>
      <c r="G454">
        <v>42210.47</v>
      </c>
      <c r="H454">
        <v>2104.5</v>
      </c>
      <c r="K454" t="str">
        <v>Sep</v>
      </c>
      <c r="L454" t="str">
        <v>Sep</v>
      </c>
      <c r="M454" t="str">
        <v>BTCUSD</v>
      </c>
    </row>
    <row r="455" spans="1:13">
      <c r="A455" s="1">
        <v>44467</v>
      </c>
      <c r="B455" t="s">
        <v>34</v>
      </c>
      <c r="C455" t="s">
        <v>16</v>
      </c>
      <c r="D455">
        <v>4419.54</v>
      </c>
      <c r="E455">
        <v>4419.54</v>
      </c>
      <c r="F455">
        <v>4346.33</v>
      </c>
      <c r="G455">
        <v>4352.63</v>
      </c>
      <c r="H455">
        <v>3495970000</v>
      </c>
      <c r="K455" t="str">
        <v>September</v>
      </c>
      <c r="L455" t="str">
        <v>Sep</v>
      </c>
      <c r="M455" t="str">
        <v>SP500</v>
      </c>
    </row>
    <row r="456" spans="1:13">
      <c r="A456" s="1">
        <v>44468</v>
      </c>
      <c r="B456" t="s">
        <v>33</v>
      </c>
      <c r="C456" t="s">
        <v>13</v>
      </c>
      <c r="D456">
        <v>42210.47</v>
      </c>
      <c r="E456">
        <v>43726.63</v>
      </c>
      <c r="F456">
        <v>40908.410000000003</v>
      </c>
      <c r="G456">
        <v>43601.2</v>
      </c>
      <c r="H456">
        <v>1511.58</v>
      </c>
      <c r="K456" t="str">
        <v>Sep</v>
      </c>
      <c r="L456" t="str">
        <v>Sep</v>
      </c>
      <c r="M456" t="str">
        <v>BTCUSD</v>
      </c>
    </row>
    <row r="457" spans="1:13">
      <c r="A457" s="1">
        <v>44468</v>
      </c>
      <c r="B457" t="s">
        <v>34</v>
      </c>
      <c r="C457" t="s">
        <v>16</v>
      </c>
      <c r="D457">
        <v>4362.41</v>
      </c>
      <c r="E457">
        <v>4385.57</v>
      </c>
      <c r="F457">
        <v>4355.08</v>
      </c>
      <c r="G457">
        <v>4359.46</v>
      </c>
      <c r="H457">
        <v>2753800000</v>
      </c>
      <c r="K457" t="str">
        <v>September</v>
      </c>
      <c r="L457" t="str">
        <v>Sep</v>
      </c>
      <c r="M457" t="str">
        <v>SP500</v>
      </c>
    </row>
    <row r="458" spans="1:13">
      <c r="A458" s="1">
        <v>44469</v>
      </c>
      <c r="B458" t="s">
        <v>33</v>
      </c>
      <c r="C458" t="s">
        <v>13</v>
      </c>
      <c r="D458">
        <v>43601.2</v>
      </c>
      <c r="E458">
        <v>44097.7</v>
      </c>
      <c r="F458">
        <v>42702.71</v>
      </c>
      <c r="G458">
        <v>43628.160000000003</v>
      </c>
      <c r="H458">
        <v>1891.52</v>
      </c>
      <c r="K458" t="str">
        <v>Sep</v>
      </c>
      <c r="L458" t="str">
        <v>Sep</v>
      </c>
      <c r="M458" t="str">
        <v>BTCUSD</v>
      </c>
    </row>
    <row r="459" spans="1:13">
      <c r="A459" s="1">
        <v>44469</v>
      </c>
      <c r="B459" t="s">
        <v>34</v>
      </c>
      <c r="C459" t="s">
        <v>16</v>
      </c>
      <c r="D459">
        <v>4370.67</v>
      </c>
      <c r="E459">
        <v>4382.55</v>
      </c>
      <c r="F459">
        <v>4306.24</v>
      </c>
      <c r="G459">
        <v>4307.54</v>
      </c>
      <c r="H459">
        <v>3123770000</v>
      </c>
      <c r="K459" t="str">
        <v>September</v>
      </c>
      <c r="L459" t="str">
        <v>Sep</v>
      </c>
      <c r="M459" t="str">
        <v>SP500</v>
      </c>
    </row>
    <row r="460" spans="1:13">
      <c r="A460" s="1">
        <v>44470</v>
      </c>
      <c r="B460" t="s">
        <v>35</v>
      </c>
      <c r="C460" t="s">
        <v>13</v>
      </c>
      <c r="D460">
        <v>43628.160000000003</v>
      </c>
      <c r="E460">
        <v>48495.68</v>
      </c>
      <c r="F460">
        <v>43472.59</v>
      </c>
      <c r="G460">
        <v>47555.51</v>
      </c>
      <c r="H460">
        <v>3254.02</v>
      </c>
      <c r="K460" t="str">
        <v>Oct</v>
      </c>
      <c r="L460" t="str">
        <v>Oct</v>
      </c>
      <c r="M460" t="str">
        <v>BTCUSD</v>
      </c>
    </row>
    <row r="461" spans="1:13">
      <c r="A461" s="1">
        <v>44470</v>
      </c>
      <c r="B461" t="s">
        <v>36</v>
      </c>
      <c r="C461" t="s">
        <v>16</v>
      </c>
      <c r="D461">
        <v>4317.16</v>
      </c>
      <c r="E461">
        <v>4375.1899999999996</v>
      </c>
      <c r="F461">
        <v>4288.5200000000004</v>
      </c>
      <c r="G461">
        <v>4357.04</v>
      </c>
      <c r="H461">
        <v>3148980000</v>
      </c>
      <c r="K461" t="str">
        <v>October</v>
      </c>
      <c r="L461" t="str">
        <v>Oct</v>
      </c>
      <c r="M461" t="str">
        <v>SP500</v>
      </c>
    </row>
    <row r="462" spans="1:13">
      <c r="A462" s="1">
        <v>44471</v>
      </c>
      <c r="B462" t="s">
        <v>35</v>
      </c>
      <c r="C462" t="s">
        <v>13</v>
      </c>
      <c r="D462">
        <v>47555.51</v>
      </c>
      <c r="E462">
        <v>48346.7</v>
      </c>
      <c r="F462">
        <v>47144</v>
      </c>
      <c r="G462">
        <v>47899.79</v>
      </c>
      <c r="H462">
        <v>761.86</v>
      </c>
      <c r="K462" t="str">
        <v>Oct</v>
      </c>
      <c r="L462" t="str">
        <v>Oct</v>
      </c>
      <c r="M462" t="str">
        <v>BTCUSD</v>
      </c>
    </row>
    <row r="463" spans="1:13">
      <c r="A463" s="1">
        <v>44472</v>
      </c>
      <c r="B463" t="s">
        <v>35</v>
      </c>
      <c r="C463" t="s">
        <v>13</v>
      </c>
      <c r="D463">
        <v>47899.79</v>
      </c>
      <c r="E463">
        <v>49259.3</v>
      </c>
      <c r="F463">
        <v>47372.35</v>
      </c>
      <c r="G463">
        <v>47509.65</v>
      </c>
      <c r="H463">
        <v>864.8</v>
      </c>
      <c r="K463" t="str">
        <v>Oct</v>
      </c>
      <c r="L463" t="str">
        <v>Oct</v>
      </c>
      <c r="M463" t="str">
        <v>BTCUSD</v>
      </c>
    </row>
    <row r="464" spans="1:13">
      <c r="A464" s="1">
        <v>44473</v>
      </c>
      <c r="B464" t="s">
        <v>35</v>
      </c>
      <c r="C464" t="s">
        <v>13</v>
      </c>
      <c r="D464">
        <v>47509.65</v>
      </c>
      <c r="E464">
        <v>49789.33</v>
      </c>
      <c r="F464">
        <v>46926.68</v>
      </c>
      <c r="G464">
        <v>49320.94</v>
      </c>
      <c r="H464">
        <v>1755.41</v>
      </c>
      <c r="K464" t="str">
        <v>Oct</v>
      </c>
      <c r="L464" t="str">
        <v>Oct</v>
      </c>
      <c r="M464" t="str">
        <v>BTCUSD</v>
      </c>
    </row>
    <row r="465" spans="1:13">
      <c r="A465" s="1">
        <v>44473</v>
      </c>
      <c r="B465" t="s">
        <v>36</v>
      </c>
      <c r="C465" t="s">
        <v>16</v>
      </c>
      <c r="D465">
        <v>4348.84</v>
      </c>
      <c r="E465">
        <v>4355.51</v>
      </c>
      <c r="F465">
        <v>4278.9399999999996</v>
      </c>
      <c r="G465">
        <v>4300.46</v>
      </c>
      <c r="H465">
        <v>3110560000</v>
      </c>
      <c r="K465" t="str">
        <v>October</v>
      </c>
      <c r="L465" t="str">
        <v>Oct</v>
      </c>
      <c r="M465" t="str">
        <v>SP500</v>
      </c>
    </row>
    <row r="466" spans="1:13">
      <c r="A466" s="1">
        <v>44474</v>
      </c>
      <c r="B466" t="s">
        <v>35</v>
      </c>
      <c r="C466" t="s">
        <v>13</v>
      </c>
      <c r="D466">
        <v>49320.94</v>
      </c>
      <c r="E466">
        <v>51927.83</v>
      </c>
      <c r="F466">
        <v>49108.3</v>
      </c>
      <c r="G466">
        <v>51561.599999999999</v>
      </c>
      <c r="H466">
        <v>1691.52</v>
      </c>
      <c r="K466" t="str">
        <v>Oct</v>
      </c>
      <c r="L466" t="str">
        <v>Oct</v>
      </c>
      <c r="M466" t="str">
        <v>BTCUSD</v>
      </c>
    </row>
    <row r="467" spans="1:13">
      <c r="A467" s="1">
        <v>44474</v>
      </c>
      <c r="B467" t="s">
        <v>36</v>
      </c>
      <c r="C467" t="s">
        <v>16</v>
      </c>
      <c r="D467">
        <v>4309.87</v>
      </c>
      <c r="E467">
        <v>4369.2299999999996</v>
      </c>
      <c r="F467">
        <v>4309.87</v>
      </c>
      <c r="G467">
        <v>4345.72</v>
      </c>
      <c r="H467">
        <v>2967400000</v>
      </c>
      <c r="K467" t="str">
        <v>October</v>
      </c>
      <c r="L467" t="str">
        <v>Oct</v>
      </c>
      <c r="M467" t="str">
        <v>SP500</v>
      </c>
    </row>
    <row r="468" spans="1:13">
      <c r="A468" s="1">
        <v>44475</v>
      </c>
      <c r="B468" t="s">
        <v>35</v>
      </c>
      <c r="C468" t="s">
        <v>13</v>
      </c>
      <c r="D468">
        <v>51561.599999999999</v>
      </c>
      <c r="E468">
        <v>55800</v>
      </c>
      <c r="F468">
        <v>50410</v>
      </c>
      <c r="G468">
        <v>54838.9</v>
      </c>
      <c r="H468">
        <v>3288.23</v>
      </c>
      <c r="K468" t="str">
        <v>Oct</v>
      </c>
      <c r="L468" t="str">
        <v>Oct</v>
      </c>
      <c r="M468" t="str">
        <v>BTCUSD</v>
      </c>
    </row>
    <row r="469" spans="1:13">
      <c r="A469" s="1">
        <v>44475</v>
      </c>
      <c r="B469" t="s">
        <v>36</v>
      </c>
      <c r="C469" t="s">
        <v>16</v>
      </c>
      <c r="D469">
        <v>4319.57</v>
      </c>
      <c r="E469">
        <v>4365.57</v>
      </c>
      <c r="F469">
        <v>4290.49</v>
      </c>
      <c r="G469">
        <v>4363.55</v>
      </c>
      <c r="H469">
        <v>3219590000</v>
      </c>
      <c r="K469" t="str">
        <v>October</v>
      </c>
      <c r="L469" t="str">
        <v>Oct</v>
      </c>
      <c r="M469" t="str">
        <v>SP500</v>
      </c>
    </row>
    <row r="470" spans="1:13">
      <c r="A470" s="1">
        <v>44476</v>
      </c>
      <c r="B470" t="s">
        <v>35</v>
      </c>
      <c r="C470" t="s">
        <v>13</v>
      </c>
      <c r="D470">
        <v>54838.9</v>
      </c>
      <c r="E470">
        <v>55231.53</v>
      </c>
      <c r="F470">
        <v>53366</v>
      </c>
      <c r="G470">
        <v>53826.69</v>
      </c>
      <c r="H470">
        <v>1338.83</v>
      </c>
      <c r="K470" t="str">
        <v>Oct</v>
      </c>
      <c r="L470" t="str">
        <v>Oct</v>
      </c>
      <c r="M470" t="str">
        <v>BTCUSD</v>
      </c>
    </row>
    <row r="471" spans="1:13">
      <c r="A471" s="1">
        <v>44476</v>
      </c>
      <c r="B471" t="s">
        <v>36</v>
      </c>
      <c r="C471" t="s">
        <v>16</v>
      </c>
      <c r="D471">
        <v>4383.7299999999996</v>
      </c>
      <c r="E471">
        <v>4429.97</v>
      </c>
      <c r="F471">
        <v>4383.7299999999996</v>
      </c>
      <c r="G471">
        <v>4399.76</v>
      </c>
      <c r="H471">
        <v>3096080000</v>
      </c>
      <c r="K471" t="str">
        <v>October</v>
      </c>
      <c r="L471" t="str">
        <v>Oct</v>
      </c>
      <c r="M471" t="str">
        <v>SP500</v>
      </c>
    </row>
    <row r="472" spans="1:13">
      <c r="A472" s="1">
        <v>44477</v>
      </c>
      <c r="B472" t="s">
        <v>35</v>
      </c>
      <c r="C472" t="s">
        <v>13</v>
      </c>
      <c r="D472">
        <v>53826.69</v>
      </c>
      <c r="E472">
        <v>56150.58</v>
      </c>
      <c r="F472">
        <v>53655</v>
      </c>
      <c r="G472">
        <v>54588</v>
      </c>
      <c r="H472">
        <v>1485.78</v>
      </c>
      <c r="K472" t="str">
        <v>Oct</v>
      </c>
      <c r="L472" t="str">
        <v>Oct</v>
      </c>
      <c r="M472" t="str">
        <v>BTCUSD</v>
      </c>
    </row>
    <row r="473" spans="1:13">
      <c r="A473" s="1">
        <v>44477</v>
      </c>
      <c r="B473" t="s">
        <v>36</v>
      </c>
      <c r="C473" t="s">
        <v>16</v>
      </c>
      <c r="D473">
        <v>4406.51</v>
      </c>
      <c r="E473">
        <v>4412.0200000000004</v>
      </c>
      <c r="F473">
        <v>4386.22</v>
      </c>
      <c r="G473">
        <v>4391.34</v>
      </c>
      <c r="H473">
        <v>2401890000</v>
      </c>
      <c r="K473" t="str">
        <v>October</v>
      </c>
      <c r="L473" t="str">
        <v>Oct</v>
      </c>
      <c r="M473" t="str">
        <v>SP500</v>
      </c>
    </row>
    <row r="474" spans="1:13">
      <c r="A474" s="1">
        <v>44478</v>
      </c>
      <c r="B474" t="s">
        <v>35</v>
      </c>
      <c r="C474" t="s">
        <v>13</v>
      </c>
      <c r="D474">
        <v>54588</v>
      </c>
      <c r="E474">
        <v>55486.87</v>
      </c>
      <c r="F474">
        <v>54115.27</v>
      </c>
      <c r="G474">
        <v>55043.76</v>
      </c>
      <c r="H474">
        <v>707.72</v>
      </c>
      <c r="K474" t="str">
        <v>Oct</v>
      </c>
      <c r="L474" t="str">
        <v>Oct</v>
      </c>
      <c r="M474" t="str">
        <v>BTCUSD</v>
      </c>
    </row>
    <row r="475" spans="1:13">
      <c r="A475" s="1">
        <v>44479</v>
      </c>
      <c r="B475" t="s">
        <v>35</v>
      </c>
      <c r="C475" t="s">
        <v>13</v>
      </c>
      <c r="D475">
        <v>55043.76</v>
      </c>
      <c r="E475">
        <v>56759.01</v>
      </c>
      <c r="F475">
        <v>54376.52</v>
      </c>
      <c r="G475">
        <v>56520.58</v>
      </c>
      <c r="H475">
        <v>1166.24</v>
      </c>
      <c r="K475" t="str">
        <v>Oct</v>
      </c>
      <c r="L475" t="str">
        <v>Oct</v>
      </c>
      <c r="M475" t="str">
        <v>BTCUSD</v>
      </c>
    </row>
    <row r="476" spans="1:13">
      <c r="A476" s="1">
        <v>44480</v>
      </c>
      <c r="B476" t="s">
        <v>35</v>
      </c>
      <c r="C476" t="s">
        <v>13</v>
      </c>
      <c r="D476">
        <v>56520.58</v>
      </c>
      <c r="E476">
        <v>58000</v>
      </c>
      <c r="F476">
        <v>55838.77</v>
      </c>
      <c r="G476">
        <v>56710</v>
      </c>
      <c r="H476">
        <v>1027.9100000000001</v>
      </c>
      <c r="K476" t="str">
        <v>Oct</v>
      </c>
      <c r="L476" t="str">
        <v>Oct</v>
      </c>
      <c r="M476" t="str">
        <v>BTCUSD</v>
      </c>
    </row>
    <row r="477" spans="1:13">
      <c r="A477" s="1">
        <v>44480</v>
      </c>
      <c r="B477" t="s">
        <v>36</v>
      </c>
      <c r="C477" t="s">
        <v>16</v>
      </c>
      <c r="D477">
        <v>4385.4399999999996</v>
      </c>
      <c r="E477">
        <v>4415.88</v>
      </c>
      <c r="F477">
        <v>4360.59</v>
      </c>
      <c r="G477">
        <v>4361.1899999999996</v>
      </c>
      <c r="H477">
        <v>2580000000</v>
      </c>
      <c r="K477" t="str">
        <v>October</v>
      </c>
      <c r="L477" t="str">
        <v>Oct</v>
      </c>
      <c r="M477" t="str">
        <v>SP500</v>
      </c>
    </row>
    <row r="478" spans="1:13">
      <c r="A478" s="1">
        <v>44481</v>
      </c>
      <c r="B478" t="s">
        <v>35</v>
      </c>
      <c r="C478" t="s">
        <v>13</v>
      </c>
      <c r="D478">
        <v>56710</v>
      </c>
      <c r="E478">
        <v>57688.88</v>
      </c>
      <c r="F478">
        <v>53911.79</v>
      </c>
      <c r="G478">
        <v>56289.06</v>
      </c>
      <c r="H478">
        <v>1713.92</v>
      </c>
      <c r="K478" t="str">
        <v>Oct</v>
      </c>
      <c r="L478" t="str">
        <v>Oct</v>
      </c>
      <c r="M478" t="str">
        <v>BTCUSD</v>
      </c>
    </row>
    <row r="479" spans="1:13">
      <c r="A479" s="1">
        <v>44481</v>
      </c>
      <c r="B479" t="s">
        <v>36</v>
      </c>
      <c r="C479" t="s">
        <v>16</v>
      </c>
      <c r="D479">
        <v>4368.3100000000004</v>
      </c>
      <c r="E479">
        <v>4374.8900000000003</v>
      </c>
      <c r="F479">
        <v>4342.09</v>
      </c>
      <c r="G479">
        <v>4350.6499999999996</v>
      </c>
      <c r="H479">
        <v>2608150000</v>
      </c>
      <c r="K479" t="str">
        <v>October</v>
      </c>
      <c r="L479" t="str">
        <v>Oct</v>
      </c>
      <c r="M479" t="str">
        <v>SP500</v>
      </c>
    </row>
    <row r="480" spans="1:13">
      <c r="A480" s="1">
        <v>44482</v>
      </c>
      <c r="B480" t="s">
        <v>35</v>
      </c>
      <c r="C480" t="s">
        <v>13</v>
      </c>
      <c r="D480">
        <v>56289.06</v>
      </c>
      <c r="E480">
        <v>58500.02</v>
      </c>
      <c r="F480">
        <v>54250</v>
      </c>
      <c r="G480">
        <v>58073.82</v>
      </c>
      <c r="H480">
        <v>1574.7</v>
      </c>
      <c r="K480" t="str">
        <v>Oct</v>
      </c>
      <c r="L480" t="str">
        <v>Oct</v>
      </c>
      <c r="M480" t="str">
        <v>BTCUSD</v>
      </c>
    </row>
    <row r="481" spans="1:13">
      <c r="A481" s="1">
        <v>44482</v>
      </c>
      <c r="B481" t="s">
        <v>36</v>
      </c>
      <c r="C481" t="s">
        <v>16</v>
      </c>
      <c r="D481">
        <v>4358.01</v>
      </c>
      <c r="E481">
        <v>4372.87</v>
      </c>
      <c r="F481">
        <v>4329.92</v>
      </c>
      <c r="G481">
        <v>4363.8</v>
      </c>
      <c r="H481">
        <v>2926460000</v>
      </c>
      <c r="K481" t="str">
        <v>October</v>
      </c>
      <c r="L481" t="str">
        <v>Oct</v>
      </c>
      <c r="M481" t="str">
        <v>SP500</v>
      </c>
    </row>
    <row r="482" spans="1:13">
      <c r="A482" s="1">
        <v>44483</v>
      </c>
      <c r="B482" t="s">
        <v>35</v>
      </c>
      <c r="C482" t="s">
        <v>13</v>
      </c>
      <c r="D482">
        <v>58073.82</v>
      </c>
      <c r="E482">
        <v>59450</v>
      </c>
      <c r="F482">
        <v>56807.96</v>
      </c>
      <c r="G482">
        <v>59407.55</v>
      </c>
      <c r="H482">
        <v>1166.8900000000001</v>
      </c>
      <c r="K482" t="str">
        <v>Oct</v>
      </c>
      <c r="L482" t="str">
        <v>Oct</v>
      </c>
      <c r="M482" t="str">
        <v>BTCUSD</v>
      </c>
    </row>
    <row r="483" spans="1:13">
      <c r="A483" s="1">
        <v>44483</v>
      </c>
      <c r="B483" t="s">
        <v>36</v>
      </c>
      <c r="C483" t="s">
        <v>16</v>
      </c>
      <c r="D483">
        <v>4386.75</v>
      </c>
      <c r="E483">
        <v>4439.7299999999996</v>
      </c>
      <c r="F483">
        <v>4386.75</v>
      </c>
      <c r="G483">
        <v>4438.26</v>
      </c>
      <c r="H483">
        <v>2642920000</v>
      </c>
      <c r="K483" t="str">
        <v>October</v>
      </c>
      <c r="L483" t="str">
        <v>Oct</v>
      </c>
      <c r="M483" t="str">
        <v>SP500</v>
      </c>
    </row>
    <row r="484" spans="1:13">
      <c r="A484" s="1">
        <v>44484</v>
      </c>
      <c r="B484" t="s">
        <v>35</v>
      </c>
      <c r="C484" t="s">
        <v>13</v>
      </c>
      <c r="D484">
        <v>59407.55</v>
      </c>
      <c r="E484">
        <v>62898</v>
      </c>
      <c r="F484">
        <v>58768.79</v>
      </c>
      <c r="G484">
        <v>61624.84</v>
      </c>
      <c r="H484">
        <v>3069.46</v>
      </c>
      <c r="K484" t="str">
        <v>Oct</v>
      </c>
      <c r="L484" t="str">
        <v>Oct</v>
      </c>
      <c r="M484" t="str">
        <v>BTCUSD</v>
      </c>
    </row>
    <row r="485" spans="1:13">
      <c r="A485" s="1">
        <v>44484</v>
      </c>
      <c r="B485" t="s">
        <v>36</v>
      </c>
      <c r="C485" t="s">
        <v>16</v>
      </c>
      <c r="D485">
        <v>4447.6899999999996</v>
      </c>
      <c r="E485">
        <v>4475.82</v>
      </c>
      <c r="F485">
        <v>4447.6899999999996</v>
      </c>
      <c r="G485">
        <v>4471.37</v>
      </c>
      <c r="H485">
        <v>3000560000</v>
      </c>
      <c r="K485" t="str">
        <v>October</v>
      </c>
      <c r="L485" t="str">
        <v>Oct</v>
      </c>
      <c r="M485" t="str">
        <v>SP500</v>
      </c>
    </row>
    <row r="486" spans="1:13">
      <c r="A486" s="1">
        <v>44485</v>
      </c>
      <c r="B486" t="s">
        <v>35</v>
      </c>
      <c r="C486" t="s">
        <v>13</v>
      </c>
      <c r="D486">
        <v>61624.84</v>
      </c>
      <c r="E486">
        <v>62366.080000000002</v>
      </c>
      <c r="F486">
        <v>60174.14</v>
      </c>
      <c r="G486">
        <v>61144.42</v>
      </c>
      <c r="H486">
        <v>864.57</v>
      </c>
      <c r="K486" t="str">
        <v>Oct</v>
      </c>
      <c r="L486" t="str">
        <v>Oct</v>
      </c>
      <c r="M486" t="str">
        <v>BTCUSD</v>
      </c>
    </row>
    <row r="487" spans="1:13">
      <c r="A487" s="1">
        <v>44486</v>
      </c>
      <c r="B487" t="s">
        <v>35</v>
      </c>
      <c r="C487" t="s">
        <v>13</v>
      </c>
      <c r="D487">
        <v>61144.42</v>
      </c>
      <c r="E487">
        <v>62552.73</v>
      </c>
      <c r="F487">
        <v>58937.03</v>
      </c>
      <c r="G487">
        <v>62100</v>
      </c>
      <c r="H487">
        <v>929.51</v>
      </c>
      <c r="K487" t="str">
        <v>Oct</v>
      </c>
      <c r="L487" t="str">
        <v>Oct</v>
      </c>
      <c r="M487" t="str">
        <v>BTCUSD</v>
      </c>
    </row>
    <row r="488" spans="1:13">
      <c r="A488" s="1">
        <v>44487</v>
      </c>
      <c r="B488" t="s">
        <v>35</v>
      </c>
      <c r="C488" t="s">
        <v>13</v>
      </c>
      <c r="D488">
        <v>62100</v>
      </c>
      <c r="E488">
        <v>62973.38</v>
      </c>
      <c r="F488">
        <v>59926.13</v>
      </c>
      <c r="G488">
        <v>62600</v>
      </c>
      <c r="H488">
        <v>2631.53</v>
      </c>
      <c r="K488" t="str">
        <v>Oct</v>
      </c>
      <c r="L488" t="str">
        <v>Oct</v>
      </c>
      <c r="M488" t="str">
        <v>BTCUSD</v>
      </c>
    </row>
    <row r="489" spans="1:13">
      <c r="A489" s="1">
        <v>44487</v>
      </c>
      <c r="B489" t="s">
        <v>36</v>
      </c>
      <c r="C489" t="s">
        <v>16</v>
      </c>
      <c r="D489">
        <v>4463.72</v>
      </c>
      <c r="E489">
        <v>4488.75</v>
      </c>
      <c r="F489">
        <v>4447.47</v>
      </c>
      <c r="G489">
        <v>4486.46</v>
      </c>
      <c r="H489">
        <v>2683540000</v>
      </c>
      <c r="K489" t="str">
        <v>October</v>
      </c>
      <c r="L489" t="str">
        <v>Oct</v>
      </c>
      <c r="M489" t="str">
        <v>SP500</v>
      </c>
    </row>
    <row r="490" spans="1:13">
      <c r="A490" s="1">
        <v>44488</v>
      </c>
      <c r="B490" t="s">
        <v>35</v>
      </c>
      <c r="C490" t="s">
        <v>13</v>
      </c>
      <c r="D490">
        <v>62600</v>
      </c>
      <c r="E490">
        <v>64498.12</v>
      </c>
      <c r="F490">
        <v>61312</v>
      </c>
      <c r="G490">
        <v>63870.2</v>
      </c>
      <c r="H490">
        <v>1914.15</v>
      </c>
      <c r="K490" t="str">
        <v>Oct</v>
      </c>
      <c r="L490" t="str">
        <v>Oct</v>
      </c>
      <c r="M490" t="str">
        <v>BTCUSD</v>
      </c>
    </row>
    <row r="491" spans="1:13">
      <c r="A491" s="1">
        <v>44488</v>
      </c>
      <c r="B491" t="s">
        <v>36</v>
      </c>
      <c r="C491" t="s">
        <v>16</v>
      </c>
      <c r="D491">
        <v>4497.34</v>
      </c>
      <c r="E491">
        <v>4520.3999999999996</v>
      </c>
      <c r="F491">
        <v>4496.41</v>
      </c>
      <c r="G491">
        <v>4519.63</v>
      </c>
      <c r="H491">
        <v>2531210000</v>
      </c>
      <c r="K491" t="str">
        <v>October</v>
      </c>
      <c r="L491" t="str">
        <v>Oct</v>
      </c>
      <c r="M491" t="str">
        <v>SP500</v>
      </c>
    </row>
    <row r="492" spans="1:13">
      <c r="A492" s="1">
        <v>44489</v>
      </c>
      <c r="B492" t="s">
        <v>35</v>
      </c>
      <c r="C492" t="s">
        <v>13</v>
      </c>
      <c r="D492">
        <v>63870.2</v>
      </c>
      <c r="E492">
        <v>66994.720000000001</v>
      </c>
      <c r="F492">
        <v>63540.51</v>
      </c>
      <c r="G492">
        <v>65077.99</v>
      </c>
      <c r="H492">
        <v>2836.59</v>
      </c>
      <c r="K492" t="str">
        <v>Oct</v>
      </c>
      <c r="L492" t="str">
        <v>Oct</v>
      </c>
      <c r="M492" t="str">
        <v>BTCUSD</v>
      </c>
    </row>
    <row r="493" spans="1:13">
      <c r="A493" s="1">
        <v>44489</v>
      </c>
      <c r="B493" t="s">
        <v>36</v>
      </c>
      <c r="C493" t="s">
        <v>16</v>
      </c>
      <c r="D493">
        <v>4524.42</v>
      </c>
      <c r="E493">
        <v>4540.87</v>
      </c>
      <c r="F493">
        <v>4524.3999999999996</v>
      </c>
      <c r="G493">
        <v>4536.1899999999996</v>
      </c>
      <c r="H493">
        <v>2671560000</v>
      </c>
      <c r="K493" t="str">
        <v>October</v>
      </c>
      <c r="L493" t="str">
        <v>Oct</v>
      </c>
      <c r="M493" t="str">
        <v>SP500</v>
      </c>
    </row>
    <row r="494" spans="1:13">
      <c r="A494" s="1">
        <v>44490</v>
      </c>
      <c r="B494" t="s">
        <v>35</v>
      </c>
      <c r="C494" t="s">
        <v>13</v>
      </c>
      <c r="D494">
        <v>65077.99</v>
      </c>
      <c r="E494">
        <v>66643.14</v>
      </c>
      <c r="F494">
        <v>61418.02</v>
      </c>
      <c r="G494">
        <v>63243.4</v>
      </c>
      <c r="H494">
        <v>2908.73</v>
      </c>
      <c r="K494" t="str">
        <v>Oct</v>
      </c>
      <c r="L494" t="str">
        <v>Oct</v>
      </c>
      <c r="M494" t="str">
        <v>BTCUSD</v>
      </c>
    </row>
    <row r="495" spans="1:13">
      <c r="A495" s="1">
        <v>44490</v>
      </c>
      <c r="B495" t="s">
        <v>36</v>
      </c>
      <c r="C495" t="s">
        <v>16</v>
      </c>
      <c r="D495">
        <v>4532.24</v>
      </c>
      <c r="E495">
        <v>4551.4399999999996</v>
      </c>
      <c r="F495">
        <v>4526.8900000000003</v>
      </c>
      <c r="G495">
        <v>4549.78</v>
      </c>
      <c r="H495">
        <v>3016950000</v>
      </c>
      <c r="K495" t="str">
        <v>October</v>
      </c>
      <c r="L495" t="str">
        <v>Oct</v>
      </c>
      <c r="M495" t="str">
        <v>SP500</v>
      </c>
    </row>
    <row r="496" spans="1:13">
      <c r="A496" s="1">
        <v>44491</v>
      </c>
      <c r="B496" t="s">
        <v>35</v>
      </c>
      <c r="C496" t="s">
        <v>13</v>
      </c>
      <c r="D496">
        <v>63243.4</v>
      </c>
      <c r="E496">
        <v>63745.62</v>
      </c>
      <c r="F496">
        <v>60000</v>
      </c>
      <c r="G496">
        <v>61234.9</v>
      </c>
      <c r="H496">
        <v>1652.99</v>
      </c>
      <c r="K496" t="str">
        <v>Oct</v>
      </c>
      <c r="L496" t="str">
        <v>Oct</v>
      </c>
      <c r="M496" t="str">
        <v>BTCUSD</v>
      </c>
    </row>
    <row r="497" spans="1:13">
      <c r="A497" s="1">
        <v>44491</v>
      </c>
      <c r="B497" t="s">
        <v>36</v>
      </c>
      <c r="C497" t="s">
        <v>16</v>
      </c>
      <c r="D497">
        <v>4546.12</v>
      </c>
      <c r="E497">
        <v>4559.67</v>
      </c>
      <c r="F497">
        <v>4524</v>
      </c>
      <c r="G497">
        <v>4544.8999999999996</v>
      </c>
      <c r="H497">
        <v>3062810000</v>
      </c>
      <c r="K497" t="str">
        <v>October</v>
      </c>
      <c r="L497" t="str">
        <v>Oct</v>
      </c>
      <c r="M497" t="str">
        <v>SP500</v>
      </c>
    </row>
    <row r="498" spans="1:13">
      <c r="A498" s="1">
        <v>44492</v>
      </c>
      <c r="B498" t="s">
        <v>35</v>
      </c>
      <c r="C498" t="s">
        <v>13</v>
      </c>
      <c r="D498">
        <v>61234.9</v>
      </c>
      <c r="E498">
        <v>61743.51</v>
      </c>
      <c r="F498">
        <v>59648.91</v>
      </c>
      <c r="G498">
        <v>61226</v>
      </c>
      <c r="H498">
        <v>543.67999999999995</v>
      </c>
      <c r="K498" t="str">
        <v>Oct</v>
      </c>
      <c r="L498" t="str">
        <v>Oct</v>
      </c>
      <c r="M498" t="str">
        <v>BTCUSD</v>
      </c>
    </row>
    <row r="499" spans="1:13">
      <c r="A499" s="1">
        <v>44493</v>
      </c>
      <c r="B499" t="s">
        <v>35</v>
      </c>
      <c r="C499" t="s">
        <v>13</v>
      </c>
      <c r="D499">
        <v>61226</v>
      </c>
      <c r="E499">
        <v>62223.14</v>
      </c>
      <c r="F499">
        <v>59505</v>
      </c>
      <c r="G499">
        <v>62091.93</v>
      </c>
      <c r="H499">
        <v>848.7</v>
      </c>
      <c r="K499" t="str">
        <v>Oct</v>
      </c>
      <c r="L499" t="str">
        <v>Oct</v>
      </c>
      <c r="M499" t="str">
        <v>BTCUSD</v>
      </c>
    </row>
    <row r="500" spans="1:13">
      <c r="A500" s="1">
        <v>44494</v>
      </c>
      <c r="B500" t="s">
        <v>35</v>
      </c>
      <c r="C500" t="s">
        <v>13</v>
      </c>
      <c r="D500">
        <v>62091.93</v>
      </c>
      <c r="E500">
        <v>63703.3</v>
      </c>
      <c r="F500">
        <v>61822.81</v>
      </c>
      <c r="G500">
        <v>62765.47</v>
      </c>
      <c r="H500">
        <v>1477.09</v>
      </c>
      <c r="K500" t="str">
        <v>Oct</v>
      </c>
      <c r="L500" t="str">
        <v>Oct</v>
      </c>
      <c r="M500" t="str">
        <v>BTCUSD</v>
      </c>
    </row>
    <row r="501" spans="1:13">
      <c r="A501" s="1">
        <v>44494</v>
      </c>
      <c r="B501" t="s">
        <v>36</v>
      </c>
      <c r="C501" t="s">
        <v>16</v>
      </c>
      <c r="D501">
        <v>4553.6899999999996</v>
      </c>
      <c r="E501">
        <v>4572.62</v>
      </c>
      <c r="F501">
        <v>4537.3599999999997</v>
      </c>
      <c r="G501">
        <v>4566.4799999999996</v>
      </c>
      <c r="H501">
        <v>3250210000</v>
      </c>
      <c r="K501" t="str">
        <v>October</v>
      </c>
      <c r="L501" t="str">
        <v>Oct</v>
      </c>
      <c r="M501" t="str">
        <v>SP500</v>
      </c>
    </row>
    <row r="502" spans="1:13">
      <c r="A502" s="1">
        <v>44495</v>
      </c>
      <c r="B502" t="s">
        <v>35</v>
      </c>
      <c r="C502" t="s">
        <v>13</v>
      </c>
      <c r="D502">
        <v>62765.47</v>
      </c>
      <c r="E502">
        <v>63102.8</v>
      </c>
      <c r="F502">
        <v>59850</v>
      </c>
      <c r="G502">
        <v>60728</v>
      </c>
      <c r="H502">
        <v>1278.71</v>
      </c>
      <c r="K502" t="str">
        <v>Oct</v>
      </c>
      <c r="L502" t="str">
        <v>Oct</v>
      </c>
      <c r="M502" t="str">
        <v>BTCUSD</v>
      </c>
    </row>
    <row r="503" spans="1:13">
      <c r="A503" s="1">
        <v>44495</v>
      </c>
      <c r="B503" t="s">
        <v>36</v>
      </c>
      <c r="C503" t="s">
        <v>16</v>
      </c>
      <c r="D503">
        <v>4578.6899999999996</v>
      </c>
      <c r="E503">
        <v>4598.53</v>
      </c>
      <c r="F503">
        <v>4569.17</v>
      </c>
      <c r="G503">
        <v>4574.79</v>
      </c>
      <c r="H503">
        <v>2866500000</v>
      </c>
      <c r="K503" t="str">
        <v>October</v>
      </c>
      <c r="L503" t="str">
        <v>Oct</v>
      </c>
      <c r="M503" t="str">
        <v>SP500</v>
      </c>
    </row>
    <row r="504" spans="1:13">
      <c r="A504" s="1">
        <v>44496</v>
      </c>
      <c r="B504" t="s">
        <v>35</v>
      </c>
      <c r="C504" t="s">
        <v>13</v>
      </c>
      <c r="D504">
        <v>60728</v>
      </c>
      <c r="E504">
        <v>61500</v>
      </c>
      <c r="F504">
        <v>58100</v>
      </c>
      <c r="G504">
        <v>58884.7</v>
      </c>
      <c r="H504">
        <v>1865.12</v>
      </c>
      <c r="K504" t="str">
        <v>Oct</v>
      </c>
      <c r="L504" t="str">
        <v>Oct</v>
      </c>
      <c r="M504" t="str">
        <v>BTCUSD</v>
      </c>
    </row>
    <row r="505" spans="1:13">
      <c r="A505" s="1">
        <v>44496</v>
      </c>
      <c r="B505" t="s">
        <v>36</v>
      </c>
      <c r="C505" t="s">
        <v>16</v>
      </c>
      <c r="D505">
        <v>4580.22</v>
      </c>
      <c r="E505">
        <v>4584.57</v>
      </c>
      <c r="F505">
        <v>4551.66</v>
      </c>
      <c r="G505">
        <v>4551.68</v>
      </c>
      <c r="H505">
        <v>3259510000</v>
      </c>
      <c r="K505" t="str">
        <v>October</v>
      </c>
      <c r="L505" t="str">
        <v>Oct</v>
      </c>
      <c r="M505" t="str">
        <v>SP500</v>
      </c>
    </row>
    <row r="506" spans="1:13">
      <c r="A506" s="1">
        <v>44497</v>
      </c>
      <c r="B506" t="s">
        <v>35</v>
      </c>
      <c r="C506" t="s">
        <v>13</v>
      </c>
      <c r="D506">
        <v>58884.7</v>
      </c>
      <c r="E506">
        <v>62508.87</v>
      </c>
      <c r="F506">
        <v>57500</v>
      </c>
      <c r="G506">
        <v>61706.36</v>
      </c>
      <c r="H506">
        <v>2789.79</v>
      </c>
      <c r="K506" t="str">
        <v>Oct</v>
      </c>
      <c r="L506" t="str">
        <v>Oct</v>
      </c>
      <c r="M506" t="str">
        <v>BTCUSD</v>
      </c>
    </row>
    <row r="507" spans="1:13">
      <c r="A507" s="1">
        <v>44497</v>
      </c>
      <c r="B507" t="s">
        <v>36</v>
      </c>
      <c r="C507" t="s">
        <v>16</v>
      </c>
      <c r="D507">
        <v>4562.84</v>
      </c>
      <c r="E507">
        <v>4597.55</v>
      </c>
      <c r="F507">
        <v>4562.84</v>
      </c>
      <c r="G507">
        <v>4596.42</v>
      </c>
      <c r="H507">
        <v>3197560000</v>
      </c>
      <c r="K507" t="str">
        <v>October</v>
      </c>
      <c r="L507" t="str">
        <v>Oct</v>
      </c>
      <c r="M507" t="str">
        <v>SP500</v>
      </c>
    </row>
    <row r="508" spans="1:13">
      <c r="A508" s="1">
        <v>44498</v>
      </c>
      <c r="B508" t="s">
        <v>35</v>
      </c>
      <c r="C508" t="s">
        <v>13</v>
      </c>
      <c r="D508">
        <v>61706.36</v>
      </c>
      <c r="E508">
        <v>62978</v>
      </c>
      <c r="F508">
        <v>60367</v>
      </c>
      <c r="G508">
        <v>61669.43</v>
      </c>
      <c r="H508">
        <v>1737.13</v>
      </c>
      <c r="K508" t="str">
        <v>Oct</v>
      </c>
      <c r="L508" t="str">
        <v>Oct</v>
      </c>
      <c r="M508" t="str">
        <v>BTCUSD</v>
      </c>
    </row>
    <row r="509" spans="1:13">
      <c r="A509" s="1">
        <v>44498</v>
      </c>
      <c r="B509" t="s">
        <v>36</v>
      </c>
      <c r="C509" t="s">
        <v>16</v>
      </c>
      <c r="D509">
        <v>4572.87</v>
      </c>
      <c r="E509">
        <v>4608.08</v>
      </c>
      <c r="F509">
        <v>4567.59</v>
      </c>
      <c r="G509">
        <v>4605.38</v>
      </c>
      <c r="H509">
        <v>3632260000</v>
      </c>
      <c r="K509" t="str">
        <v>October</v>
      </c>
      <c r="L509" t="str">
        <v>Oct</v>
      </c>
      <c r="M509" t="str">
        <v>SP500</v>
      </c>
    </row>
    <row r="510" spans="1:13">
      <c r="A510" s="1">
        <v>44499</v>
      </c>
      <c r="B510" t="s">
        <v>35</v>
      </c>
      <c r="C510" t="s">
        <v>13</v>
      </c>
      <c r="D510">
        <v>61669.43</v>
      </c>
      <c r="E510">
        <v>62487.97</v>
      </c>
      <c r="F510">
        <v>60696.52</v>
      </c>
      <c r="G510">
        <v>61719.1</v>
      </c>
      <c r="H510">
        <v>1116.81</v>
      </c>
      <c r="K510" t="str">
        <v>Oct</v>
      </c>
      <c r="L510" t="str">
        <v>Oct</v>
      </c>
      <c r="M510" t="str">
        <v>BTCUSD</v>
      </c>
    </row>
    <row r="511" spans="1:13">
      <c r="A511" s="1">
        <v>44500</v>
      </c>
      <c r="B511" t="s">
        <v>35</v>
      </c>
      <c r="C511" t="s">
        <v>13</v>
      </c>
      <c r="D511">
        <v>61719.1</v>
      </c>
      <c r="E511">
        <v>61768</v>
      </c>
      <c r="F511">
        <v>59731.57</v>
      </c>
      <c r="G511">
        <v>59947.01</v>
      </c>
      <c r="H511">
        <v>975.65</v>
      </c>
      <c r="K511" t="str">
        <v>Oct</v>
      </c>
      <c r="L511" t="str">
        <v>Oct</v>
      </c>
      <c r="M511" t="str">
        <v>BTCUSD</v>
      </c>
    </row>
    <row r="512" spans="1:13">
      <c r="A512" s="1">
        <v>44501</v>
      </c>
      <c r="B512" t="s">
        <v>37</v>
      </c>
      <c r="C512" t="s">
        <v>13</v>
      </c>
      <c r="D512">
        <v>59947.01</v>
      </c>
      <c r="E512">
        <v>62490</v>
      </c>
      <c r="F512">
        <v>59490.18</v>
      </c>
      <c r="G512">
        <v>61133.24</v>
      </c>
      <c r="H512">
        <v>1488.56</v>
      </c>
      <c r="K512" t="str">
        <v>Nov</v>
      </c>
      <c r="L512" t="str">
        <v>Nov</v>
      </c>
      <c r="M512" t="str">
        <v>BTCUSD</v>
      </c>
    </row>
    <row r="513" spans="1:13">
      <c r="A513" s="1">
        <v>44501</v>
      </c>
      <c r="B513" t="s">
        <v>38</v>
      </c>
      <c r="C513" t="s">
        <v>16</v>
      </c>
      <c r="D513">
        <v>4610.62</v>
      </c>
      <c r="E513">
        <v>4620.34</v>
      </c>
      <c r="F513">
        <v>4595.0600000000004</v>
      </c>
      <c r="G513">
        <v>4613.67</v>
      </c>
      <c r="H513">
        <v>2924000000</v>
      </c>
      <c r="K513" t="str">
        <v>November</v>
      </c>
      <c r="L513" t="str">
        <v>Nov</v>
      </c>
      <c r="M513" t="str">
        <v>SP500</v>
      </c>
    </row>
    <row r="514" spans="1:13">
      <c r="A514" s="1">
        <v>44502</v>
      </c>
      <c r="B514" t="s">
        <v>37</v>
      </c>
      <c r="C514" t="s">
        <v>13</v>
      </c>
      <c r="D514">
        <v>61133.24</v>
      </c>
      <c r="E514">
        <v>64319</v>
      </c>
      <c r="F514">
        <v>61124.5</v>
      </c>
      <c r="G514">
        <v>63257.57</v>
      </c>
      <c r="H514">
        <v>1791.9</v>
      </c>
      <c r="K514" t="str">
        <v>Nov</v>
      </c>
      <c r="L514" t="str">
        <v>Nov</v>
      </c>
      <c r="M514" t="str">
        <v>BTCUSD</v>
      </c>
    </row>
    <row r="515" spans="1:13">
      <c r="A515" s="1">
        <v>44502</v>
      </c>
      <c r="B515" t="s">
        <v>38</v>
      </c>
      <c r="C515" t="s">
        <v>16</v>
      </c>
      <c r="D515">
        <v>4613.34</v>
      </c>
      <c r="E515">
        <v>4635.1499999999996</v>
      </c>
      <c r="F515">
        <v>4613.34</v>
      </c>
      <c r="G515">
        <v>4630.6499999999996</v>
      </c>
      <c r="H515">
        <v>3309690000</v>
      </c>
      <c r="K515" t="str">
        <v>November</v>
      </c>
      <c r="L515" t="str">
        <v>Nov</v>
      </c>
      <c r="M515" t="str">
        <v>SP500</v>
      </c>
    </row>
    <row r="516" spans="1:13">
      <c r="A516" s="1">
        <v>44503</v>
      </c>
      <c r="B516" t="s">
        <v>37</v>
      </c>
      <c r="C516" t="s">
        <v>13</v>
      </c>
      <c r="D516">
        <v>63257.57</v>
      </c>
      <c r="E516">
        <v>63547.54</v>
      </c>
      <c r="F516">
        <v>60110</v>
      </c>
      <c r="G516">
        <v>62469.83</v>
      </c>
      <c r="H516">
        <v>1448.49</v>
      </c>
      <c r="K516" t="str">
        <v>Nov</v>
      </c>
      <c r="L516" t="str">
        <v>Nov</v>
      </c>
      <c r="M516" t="str">
        <v>BTCUSD</v>
      </c>
    </row>
    <row r="517" spans="1:13">
      <c r="A517" s="1">
        <v>44503</v>
      </c>
      <c r="B517" t="s">
        <v>38</v>
      </c>
      <c r="C517" t="s">
        <v>16</v>
      </c>
      <c r="D517">
        <v>4630.6499999999996</v>
      </c>
      <c r="E517">
        <v>4663.46</v>
      </c>
      <c r="F517">
        <v>4621.1899999999996</v>
      </c>
      <c r="G517">
        <v>4660.57</v>
      </c>
      <c r="H517">
        <v>3339440000</v>
      </c>
      <c r="K517" t="str">
        <v>November</v>
      </c>
      <c r="L517" t="str">
        <v>Nov</v>
      </c>
      <c r="M517" t="str">
        <v>SP500</v>
      </c>
    </row>
    <row r="518" spans="1:13">
      <c r="A518" s="1">
        <v>44504</v>
      </c>
      <c r="B518" t="s">
        <v>37</v>
      </c>
      <c r="C518" t="s">
        <v>13</v>
      </c>
      <c r="D518">
        <v>62469.83</v>
      </c>
      <c r="E518">
        <v>62858.83</v>
      </c>
      <c r="F518">
        <v>60724.160000000003</v>
      </c>
      <c r="G518">
        <v>62249.599999999999</v>
      </c>
      <c r="H518">
        <v>1036.53</v>
      </c>
      <c r="K518" t="str">
        <v>Nov</v>
      </c>
      <c r="L518" t="str">
        <v>Nov</v>
      </c>
      <c r="M518" t="str">
        <v>BTCUSD</v>
      </c>
    </row>
    <row r="519" spans="1:13">
      <c r="A519" s="1">
        <v>44504</v>
      </c>
      <c r="B519" t="s">
        <v>38</v>
      </c>
      <c r="C519" t="s">
        <v>16</v>
      </c>
      <c r="D519">
        <v>4662.93</v>
      </c>
      <c r="E519">
        <v>4683</v>
      </c>
      <c r="F519">
        <v>4662.59</v>
      </c>
      <c r="G519">
        <v>4680.0600000000004</v>
      </c>
      <c r="H519">
        <v>3332940000</v>
      </c>
      <c r="K519" t="str">
        <v>November</v>
      </c>
      <c r="L519" t="str">
        <v>Nov</v>
      </c>
      <c r="M519" t="str">
        <v>SP500</v>
      </c>
    </row>
    <row r="520" spans="1:13">
      <c r="A520" s="1">
        <v>44505</v>
      </c>
      <c r="B520" t="s">
        <v>37</v>
      </c>
      <c r="C520" t="s">
        <v>13</v>
      </c>
      <c r="D520">
        <v>62249.599999999999</v>
      </c>
      <c r="E520">
        <v>64000</v>
      </c>
      <c r="F520">
        <v>60777.3</v>
      </c>
      <c r="G520">
        <v>61172.03</v>
      </c>
      <c r="H520">
        <v>1043.9100000000001</v>
      </c>
      <c r="K520" t="str">
        <v>Nov</v>
      </c>
      <c r="L520" t="str">
        <v>Nov</v>
      </c>
      <c r="M520" t="str">
        <v>BTCUSD</v>
      </c>
    </row>
    <row r="521" spans="1:13">
      <c r="A521" s="1">
        <v>44505</v>
      </c>
      <c r="B521" t="s">
        <v>38</v>
      </c>
      <c r="C521" t="s">
        <v>16</v>
      </c>
      <c r="D521">
        <v>4699.26</v>
      </c>
      <c r="E521">
        <v>4718.5</v>
      </c>
      <c r="F521">
        <v>4681.32</v>
      </c>
      <c r="G521">
        <v>4697.53</v>
      </c>
      <c r="H521">
        <v>3491150000</v>
      </c>
      <c r="K521" t="str">
        <v>November</v>
      </c>
      <c r="L521" t="str">
        <v>Nov</v>
      </c>
      <c r="M521" t="str">
        <v>SP500</v>
      </c>
    </row>
    <row r="522" spans="1:13">
      <c r="A522" s="1">
        <v>44506</v>
      </c>
      <c r="B522" t="s">
        <v>37</v>
      </c>
      <c r="C522" t="s">
        <v>13</v>
      </c>
      <c r="D522">
        <v>61172.03</v>
      </c>
      <c r="E522">
        <v>62338.16</v>
      </c>
      <c r="F522">
        <v>60120</v>
      </c>
      <c r="G522">
        <v>62199.69</v>
      </c>
      <c r="H522">
        <v>758.38</v>
      </c>
      <c r="K522" t="str">
        <v>Nov</v>
      </c>
      <c r="L522" t="str">
        <v>Nov</v>
      </c>
      <c r="M522" t="str">
        <v>BTCUSD</v>
      </c>
    </row>
    <row r="523" spans="1:13">
      <c r="A523" s="1">
        <v>44507</v>
      </c>
      <c r="B523" t="s">
        <v>37</v>
      </c>
      <c r="C523" t="s">
        <v>13</v>
      </c>
      <c r="D523">
        <v>62199.69</v>
      </c>
      <c r="E523">
        <v>65680</v>
      </c>
      <c r="F523">
        <v>61537.32</v>
      </c>
      <c r="G523">
        <v>65235.199999999997</v>
      </c>
      <c r="H523">
        <v>892.82</v>
      </c>
      <c r="K523" t="str">
        <v>Nov</v>
      </c>
      <c r="L523" t="str">
        <v>Nov</v>
      </c>
      <c r="M523" t="str">
        <v>BTCUSD</v>
      </c>
    </row>
    <row r="524" spans="1:13">
      <c r="A524" s="1">
        <v>44508</v>
      </c>
      <c r="B524" t="s">
        <v>37</v>
      </c>
      <c r="C524" t="s">
        <v>13</v>
      </c>
      <c r="D524">
        <v>65235.199999999997</v>
      </c>
      <c r="E524">
        <v>68534.11</v>
      </c>
      <c r="F524">
        <v>65138</v>
      </c>
      <c r="G524">
        <v>68525.75</v>
      </c>
      <c r="H524">
        <v>1421.08</v>
      </c>
      <c r="K524" t="str">
        <v>Nov</v>
      </c>
      <c r="L524" t="str">
        <v>Nov</v>
      </c>
      <c r="M524" t="str">
        <v>BTCUSD</v>
      </c>
    </row>
    <row r="525" spans="1:13">
      <c r="A525" s="1">
        <v>44508</v>
      </c>
      <c r="B525" t="s">
        <v>38</v>
      </c>
      <c r="C525" t="s">
        <v>16</v>
      </c>
      <c r="D525">
        <v>4701.4799999999996</v>
      </c>
      <c r="E525">
        <v>4714.92</v>
      </c>
      <c r="F525">
        <v>4694.3900000000003</v>
      </c>
      <c r="G525">
        <v>4701.7</v>
      </c>
      <c r="H525">
        <v>3465720000</v>
      </c>
      <c r="K525" t="str">
        <v>November</v>
      </c>
      <c r="L525" t="str">
        <v>Nov</v>
      </c>
      <c r="M525" t="str">
        <v>SP500</v>
      </c>
    </row>
    <row r="526" spans="1:13">
      <c r="A526" s="1">
        <v>44509</v>
      </c>
      <c r="B526" t="s">
        <v>37</v>
      </c>
      <c r="C526" t="s">
        <v>13</v>
      </c>
      <c r="D526">
        <v>68525.75</v>
      </c>
      <c r="E526">
        <v>68529.52</v>
      </c>
      <c r="F526">
        <v>66262.48</v>
      </c>
      <c r="G526">
        <v>66491.25</v>
      </c>
      <c r="H526">
        <v>1229.46</v>
      </c>
      <c r="K526" t="str">
        <v>Nov</v>
      </c>
      <c r="L526" t="str">
        <v>Nov</v>
      </c>
      <c r="M526" t="str">
        <v>BTCUSD</v>
      </c>
    </row>
    <row r="527" spans="1:13">
      <c r="A527" s="1">
        <v>44509</v>
      </c>
      <c r="B527" t="s">
        <v>38</v>
      </c>
      <c r="C527" t="s">
        <v>16</v>
      </c>
      <c r="D527">
        <v>4707.25</v>
      </c>
      <c r="E527">
        <v>4708.53</v>
      </c>
      <c r="F527">
        <v>4670.87</v>
      </c>
      <c r="G527">
        <v>4685.25</v>
      </c>
      <c r="H527">
        <v>3110230000</v>
      </c>
      <c r="K527" t="str">
        <v>November</v>
      </c>
      <c r="L527" t="str">
        <v>Nov</v>
      </c>
      <c r="M527" t="str">
        <v>SP500</v>
      </c>
    </row>
    <row r="528" spans="1:13">
      <c r="A528" s="1">
        <v>44510</v>
      </c>
      <c r="B528" t="s">
        <v>37</v>
      </c>
      <c r="C528" t="s">
        <v>13</v>
      </c>
      <c r="D528">
        <v>66491.25</v>
      </c>
      <c r="E528">
        <v>69000</v>
      </c>
      <c r="F528">
        <v>62927.97</v>
      </c>
      <c r="G528">
        <v>64785.34</v>
      </c>
      <c r="H528">
        <v>2966.58</v>
      </c>
      <c r="K528" t="str">
        <v>Nov</v>
      </c>
      <c r="L528" t="str">
        <v>Nov</v>
      </c>
      <c r="M528" t="str">
        <v>BTCUSD</v>
      </c>
    </row>
    <row r="529" spans="1:13">
      <c r="A529" s="1">
        <v>44510</v>
      </c>
      <c r="B529" t="s">
        <v>38</v>
      </c>
      <c r="C529" t="s">
        <v>16</v>
      </c>
      <c r="D529">
        <v>4670.26</v>
      </c>
      <c r="E529">
        <v>4684.8500000000004</v>
      </c>
      <c r="F529">
        <v>4630.8599999999997</v>
      </c>
      <c r="G529">
        <v>4646.71</v>
      </c>
      <c r="H529">
        <v>3581630000</v>
      </c>
      <c r="K529" t="str">
        <v>November</v>
      </c>
      <c r="L529" t="str">
        <v>Nov</v>
      </c>
      <c r="M529" t="str">
        <v>SP500</v>
      </c>
    </row>
    <row r="530" spans="1:13">
      <c r="A530" s="1">
        <v>44511</v>
      </c>
      <c r="B530" t="s">
        <v>37</v>
      </c>
      <c r="C530" t="s">
        <v>13</v>
      </c>
      <c r="D530">
        <v>64785.34</v>
      </c>
      <c r="E530">
        <v>65587</v>
      </c>
      <c r="F530">
        <v>64121</v>
      </c>
      <c r="G530">
        <v>64857.63</v>
      </c>
      <c r="H530">
        <v>1050.51</v>
      </c>
      <c r="K530" t="str">
        <v>Nov</v>
      </c>
      <c r="L530" t="str">
        <v>Nov</v>
      </c>
      <c r="M530" t="str">
        <v>BTCUSD</v>
      </c>
    </row>
    <row r="531" spans="1:13">
      <c r="A531" s="1">
        <v>44511</v>
      </c>
      <c r="B531" t="s">
        <v>38</v>
      </c>
      <c r="C531" t="s">
        <v>16</v>
      </c>
      <c r="D531">
        <v>4659.3900000000003</v>
      </c>
      <c r="E531">
        <v>4664.55</v>
      </c>
      <c r="F531">
        <v>4648.3100000000004</v>
      </c>
      <c r="G531">
        <v>4649.2700000000004</v>
      </c>
      <c r="H531">
        <v>2623140000</v>
      </c>
      <c r="K531" t="str">
        <v>November</v>
      </c>
      <c r="L531" t="str">
        <v>Nov</v>
      </c>
      <c r="M531" t="str">
        <v>SP500</v>
      </c>
    </row>
    <row r="532" spans="1:13">
      <c r="A532" s="1">
        <v>44512</v>
      </c>
      <c r="B532" t="s">
        <v>37</v>
      </c>
      <c r="C532" t="s">
        <v>13</v>
      </c>
      <c r="D532">
        <v>64857.63</v>
      </c>
      <c r="E532">
        <v>65071.49</v>
      </c>
      <c r="F532">
        <v>62875</v>
      </c>
      <c r="G532">
        <v>63805.120000000003</v>
      </c>
      <c r="H532">
        <v>1466.29</v>
      </c>
      <c r="K532" t="str">
        <v>Nov</v>
      </c>
      <c r="L532" t="str">
        <v>Nov</v>
      </c>
      <c r="M532" t="str">
        <v>BTCUSD</v>
      </c>
    </row>
    <row r="533" spans="1:13">
      <c r="A533" s="1">
        <v>44512</v>
      </c>
      <c r="B533" t="s">
        <v>38</v>
      </c>
      <c r="C533" t="s">
        <v>16</v>
      </c>
      <c r="D533">
        <v>4655.24</v>
      </c>
      <c r="E533">
        <v>4688.47</v>
      </c>
      <c r="F533">
        <v>4650.7700000000004</v>
      </c>
      <c r="G533">
        <v>4682.8500000000004</v>
      </c>
      <c r="H533">
        <v>2865790000</v>
      </c>
      <c r="K533" t="str">
        <v>November</v>
      </c>
      <c r="L533" t="str">
        <v>Nov</v>
      </c>
      <c r="M533" t="str">
        <v>SP500</v>
      </c>
    </row>
    <row r="534" spans="1:13">
      <c r="A534" s="1">
        <v>44513</v>
      </c>
      <c r="B534" t="s">
        <v>37</v>
      </c>
      <c r="C534" t="s">
        <v>13</v>
      </c>
      <c r="D534">
        <v>63805.120000000003</v>
      </c>
      <c r="E534">
        <v>65338.87</v>
      </c>
      <c r="F534">
        <v>63409.49</v>
      </c>
      <c r="G534">
        <v>64673.279999999999</v>
      </c>
      <c r="H534">
        <v>310.01</v>
      </c>
      <c r="K534" t="str">
        <v>Nov</v>
      </c>
      <c r="L534" t="str">
        <v>Nov</v>
      </c>
      <c r="M534" t="str">
        <v>BTCUSD</v>
      </c>
    </row>
    <row r="535" spans="1:13">
      <c r="A535" s="1">
        <v>44514</v>
      </c>
      <c r="B535" t="s">
        <v>37</v>
      </c>
      <c r="C535" t="s">
        <v>13</v>
      </c>
      <c r="D535">
        <v>64673.279999999999</v>
      </c>
      <c r="E535">
        <v>66200</v>
      </c>
      <c r="F535">
        <v>63602.2</v>
      </c>
      <c r="G535">
        <v>65744.179999999993</v>
      </c>
      <c r="H535">
        <v>528.5</v>
      </c>
      <c r="K535" t="str">
        <v>Nov</v>
      </c>
      <c r="L535" t="str">
        <v>Nov</v>
      </c>
      <c r="M535" t="str">
        <v>BTCUSD</v>
      </c>
    </row>
    <row r="536" spans="1:13">
      <c r="A536" s="1">
        <v>44515</v>
      </c>
      <c r="B536" t="s">
        <v>37</v>
      </c>
      <c r="C536" t="s">
        <v>13</v>
      </c>
      <c r="D536">
        <v>65744.179999999993</v>
      </c>
      <c r="E536">
        <v>66340.740000000005</v>
      </c>
      <c r="F536">
        <v>60503</v>
      </c>
      <c r="G536">
        <v>60944.13</v>
      </c>
      <c r="H536">
        <v>1790.8</v>
      </c>
      <c r="K536" t="str">
        <v>Nov</v>
      </c>
      <c r="L536" t="str">
        <v>Nov</v>
      </c>
      <c r="M536" t="str">
        <v>BTCUSD</v>
      </c>
    </row>
    <row r="537" spans="1:13">
      <c r="A537" s="1">
        <v>44515</v>
      </c>
      <c r="B537" t="s">
        <v>38</v>
      </c>
      <c r="C537" t="s">
        <v>16</v>
      </c>
      <c r="D537">
        <v>4689.3</v>
      </c>
      <c r="E537">
        <v>4697.42</v>
      </c>
      <c r="F537">
        <v>4672.8599999999997</v>
      </c>
      <c r="G537">
        <v>4682.8</v>
      </c>
      <c r="H537">
        <v>2618980000</v>
      </c>
      <c r="K537" t="str">
        <v>November</v>
      </c>
      <c r="L537" t="str">
        <v>Nov</v>
      </c>
      <c r="M537" t="str">
        <v>SP500</v>
      </c>
    </row>
    <row r="538" spans="1:13">
      <c r="A538" s="1">
        <v>44516</v>
      </c>
      <c r="B538" t="s">
        <v>37</v>
      </c>
      <c r="C538" t="s">
        <v>13</v>
      </c>
      <c r="D538">
        <v>60944.13</v>
      </c>
      <c r="E538">
        <v>61558.53</v>
      </c>
      <c r="F538">
        <v>58573</v>
      </c>
      <c r="G538">
        <v>59050.45</v>
      </c>
      <c r="H538">
        <v>2725.2</v>
      </c>
      <c r="K538" t="str">
        <v>Nov</v>
      </c>
      <c r="L538" t="str">
        <v>Nov</v>
      </c>
      <c r="M538" t="str">
        <v>BTCUSD</v>
      </c>
    </row>
    <row r="539" spans="1:13">
      <c r="A539" s="1">
        <v>44516</v>
      </c>
      <c r="B539" t="s">
        <v>38</v>
      </c>
      <c r="C539" t="s">
        <v>16</v>
      </c>
      <c r="D539">
        <v>4679.42</v>
      </c>
      <c r="E539">
        <v>4714.95</v>
      </c>
      <c r="F539">
        <v>4679.42</v>
      </c>
      <c r="G539">
        <v>4700.8999999999996</v>
      </c>
      <c r="H539">
        <v>2838210000</v>
      </c>
      <c r="K539" t="str">
        <v>November</v>
      </c>
      <c r="L539" t="str">
        <v>Nov</v>
      </c>
      <c r="M539" t="str">
        <v>SP500</v>
      </c>
    </row>
    <row r="540" spans="1:13">
      <c r="A540" s="1">
        <v>44517</v>
      </c>
      <c r="B540" t="s">
        <v>37</v>
      </c>
      <c r="C540" t="s">
        <v>13</v>
      </c>
      <c r="D540">
        <v>59050.45</v>
      </c>
      <c r="E540">
        <v>60976.25</v>
      </c>
      <c r="F540">
        <v>58434.8</v>
      </c>
      <c r="G540">
        <v>59885.21</v>
      </c>
      <c r="H540">
        <v>1794.84</v>
      </c>
      <c r="K540" t="str">
        <v>Nov</v>
      </c>
      <c r="L540" t="str">
        <v>Nov</v>
      </c>
      <c r="M540" t="str">
        <v>BTCUSD</v>
      </c>
    </row>
    <row r="541" spans="1:13">
      <c r="A541" s="1">
        <v>44517</v>
      </c>
      <c r="B541" t="s">
        <v>38</v>
      </c>
      <c r="C541" t="s">
        <v>16</v>
      </c>
      <c r="D541">
        <v>4701.5</v>
      </c>
      <c r="E541">
        <v>4701.5</v>
      </c>
      <c r="F541">
        <v>4684.41</v>
      </c>
      <c r="G541">
        <v>4688.67</v>
      </c>
      <c r="H541">
        <v>3221250000</v>
      </c>
      <c r="K541" t="str">
        <v>November</v>
      </c>
      <c r="L541" t="str">
        <v>Nov</v>
      </c>
      <c r="M541" t="str">
        <v>SP500</v>
      </c>
    </row>
    <row r="542" spans="1:13">
      <c r="A542" s="1">
        <v>44518</v>
      </c>
      <c r="B542" t="s">
        <v>37</v>
      </c>
      <c r="C542" t="s">
        <v>13</v>
      </c>
      <c r="D542">
        <v>59885.21</v>
      </c>
      <c r="E542">
        <v>60106.3</v>
      </c>
      <c r="F542">
        <v>53760</v>
      </c>
      <c r="G542">
        <v>55911.16</v>
      </c>
      <c r="H542">
        <v>3999.42</v>
      </c>
      <c r="K542" t="str">
        <v>Nov</v>
      </c>
      <c r="L542" t="str">
        <v>Nov</v>
      </c>
      <c r="M542" t="str">
        <v>BTCUSD</v>
      </c>
    </row>
    <row r="543" spans="1:13">
      <c r="A543" s="1">
        <v>44518</v>
      </c>
      <c r="B543" t="s">
        <v>38</v>
      </c>
      <c r="C543" t="s">
        <v>16</v>
      </c>
      <c r="D543">
        <v>4700.72</v>
      </c>
      <c r="E543">
        <v>4708.8</v>
      </c>
      <c r="F543">
        <v>4672.78</v>
      </c>
      <c r="G543">
        <v>4704.54</v>
      </c>
      <c r="H543">
        <v>3335620000</v>
      </c>
      <c r="K543" t="str">
        <v>November</v>
      </c>
      <c r="L543" t="str">
        <v>Nov</v>
      </c>
      <c r="M543" t="str">
        <v>SP500</v>
      </c>
    </row>
    <row r="544" spans="1:13">
      <c r="A544" s="1">
        <v>44519</v>
      </c>
      <c r="B544" t="s">
        <v>37</v>
      </c>
      <c r="C544" t="s">
        <v>13</v>
      </c>
      <c r="D544">
        <v>55911.16</v>
      </c>
      <c r="E544">
        <v>59042</v>
      </c>
      <c r="F544">
        <v>55856.95</v>
      </c>
      <c r="G544">
        <v>58596.83</v>
      </c>
      <c r="H544">
        <v>1483.12</v>
      </c>
      <c r="K544" t="str">
        <v>Nov</v>
      </c>
      <c r="L544" t="str">
        <v>Nov</v>
      </c>
      <c r="M544" t="str">
        <v>BTCUSD</v>
      </c>
    </row>
    <row r="545" spans="1:13">
      <c r="A545" s="1">
        <v>44519</v>
      </c>
      <c r="B545" t="s">
        <v>38</v>
      </c>
      <c r="C545" t="s">
        <v>16</v>
      </c>
      <c r="D545">
        <v>4708.4399999999996</v>
      </c>
      <c r="E545">
        <v>4717.75</v>
      </c>
      <c r="F545">
        <v>4694.22</v>
      </c>
      <c r="G545">
        <v>4697.96</v>
      </c>
      <c r="H545">
        <v>3265600000</v>
      </c>
      <c r="K545" t="str">
        <v>November</v>
      </c>
      <c r="L545" t="str">
        <v>Nov</v>
      </c>
      <c r="M545" t="str">
        <v>SP500</v>
      </c>
    </row>
    <row r="546" spans="1:13">
      <c r="A546" s="1">
        <v>44520</v>
      </c>
      <c r="B546" t="s">
        <v>37</v>
      </c>
      <c r="C546" t="s">
        <v>13</v>
      </c>
      <c r="D546">
        <v>58596.83</v>
      </c>
      <c r="E546">
        <v>59886.11</v>
      </c>
      <c r="F546">
        <v>57442</v>
      </c>
      <c r="G546">
        <v>58741.06</v>
      </c>
      <c r="H546">
        <v>777.79</v>
      </c>
      <c r="K546" t="str">
        <v>Nov</v>
      </c>
      <c r="L546" t="str">
        <v>Nov</v>
      </c>
      <c r="M546" t="str">
        <v>BTCUSD</v>
      </c>
    </row>
    <row r="547" spans="1:13">
      <c r="A547" s="1">
        <v>44521</v>
      </c>
      <c r="B547" t="s">
        <v>37</v>
      </c>
      <c r="C547" t="s">
        <v>13</v>
      </c>
      <c r="D547">
        <v>58741.06</v>
      </c>
      <c r="E547">
        <v>60061.89</v>
      </c>
      <c r="F547">
        <v>57049.07</v>
      </c>
      <c r="G547">
        <v>57440.38</v>
      </c>
      <c r="H547">
        <v>649.59</v>
      </c>
      <c r="K547" t="str">
        <v>Nov</v>
      </c>
      <c r="L547" t="str">
        <v>Nov</v>
      </c>
      <c r="M547" t="str">
        <v>BTCUSD</v>
      </c>
    </row>
    <row r="548" spans="1:13">
      <c r="A548" s="1">
        <v>44522</v>
      </c>
      <c r="B548" t="s">
        <v>37</v>
      </c>
      <c r="C548" t="s">
        <v>13</v>
      </c>
      <c r="D548">
        <v>57440.38</v>
      </c>
      <c r="E548">
        <v>59581.52</v>
      </c>
      <c r="F548">
        <v>55648.53</v>
      </c>
      <c r="G548">
        <v>56975.38</v>
      </c>
      <c r="H548">
        <v>1430.31</v>
      </c>
      <c r="K548" t="str">
        <v>Nov</v>
      </c>
      <c r="L548" t="str">
        <v>Nov</v>
      </c>
      <c r="M548" t="str">
        <v>BTCUSD</v>
      </c>
    </row>
    <row r="549" spans="1:13">
      <c r="A549" s="1">
        <v>44522</v>
      </c>
      <c r="B549" t="s">
        <v>38</v>
      </c>
      <c r="C549" t="s">
        <v>16</v>
      </c>
      <c r="D549">
        <v>4712</v>
      </c>
      <c r="E549">
        <v>4743.83</v>
      </c>
      <c r="F549">
        <v>4682.17</v>
      </c>
      <c r="G549">
        <v>4682.9399999999996</v>
      </c>
      <c r="H549">
        <v>3206280000</v>
      </c>
      <c r="K549" t="str">
        <v>November</v>
      </c>
      <c r="L549" t="str">
        <v>Nov</v>
      </c>
      <c r="M549" t="str">
        <v>SP500</v>
      </c>
    </row>
    <row r="550" spans="1:13">
      <c r="A550" s="1">
        <v>44523</v>
      </c>
      <c r="B550" t="s">
        <v>37</v>
      </c>
      <c r="C550" t="s">
        <v>13</v>
      </c>
      <c r="D550">
        <v>56975.38</v>
      </c>
      <c r="E550">
        <v>57882.26</v>
      </c>
      <c r="F550">
        <v>55384</v>
      </c>
      <c r="G550">
        <v>56423.5</v>
      </c>
      <c r="H550">
        <v>1584.78</v>
      </c>
      <c r="K550" t="str">
        <v>Nov</v>
      </c>
      <c r="L550" t="str">
        <v>Nov</v>
      </c>
      <c r="M550" t="str">
        <v>BTCUSD</v>
      </c>
    </row>
    <row r="551" spans="1:13">
      <c r="A551" s="1">
        <v>44523</v>
      </c>
      <c r="B551" t="s">
        <v>38</v>
      </c>
      <c r="C551" t="s">
        <v>16</v>
      </c>
      <c r="D551">
        <v>4678.4799999999996</v>
      </c>
      <c r="E551">
        <v>4699.3900000000003</v>
      </c>
      <c r="F551">
        <v>4652.66</v>
      </c>
      <c r="G551">
        <v>4690.7</v>
      </c>
      <c r="H551">
        <v>3428780000</v>
      </c>
      <c r="K551" t="str">
        <v>November</v>
      </c>
      <c r="L551" t="str">
        <v>Nov</v>
      </c>
      <c r="M551" t="str">
        <v>SP500</v>
      </c>
    </row>
    <row r="552" spans="1:13">
      <c r="A552" s="1">
        <v>44524</v>
      </c>
      <c r="B552" t="s">
        <v>37</v>
      </c>
      <c r="C552" t="s">
        <v>13</v>
      </c>
      <c r="D552">
        <v>56423.5</v>
      </c>
      <c r="E552">
        <v>58276.58</v>
      </c>
      <c r="F552">
        <v>55899</v>
      </c>
      <c r="G552">
        <v>57756.25</v>
      </c>
      <c r="H552">
        <v>1105.1600000000001</v>
      </c>
      <c r="K552" t="str">
        <v>Nov</v>
      </c>
      <c r="L552" t="str">
        <v>Nov</v>
      </c>
      <c r="M552" t="str">
        <v>BTCUSD</v>
      </c>
    </row>
    <row r="553" spans="1:13">
      <c r="A553" s="1">
        <v>44524</v>
      </c>
      <c r="B553" t="s">
        <v>38</v>
      </c>
      <c r="C553" t="s">
        <v>16</v>
      </c>
      <c r="D553">
        <v>4675.78</v>
      </c>
      <c r="E553">
        <v>4702.87</v>
      </c>
      <c r="F553">
        <v>4659.8900000000003</v>
      </c>
      <c r="G553">
        <v>4701.46</v>
      </c>
      <c r="H553">
        <v>2464040000</v>
      </c>
      <c r="K553" t="str">
        <v>November</v>
      </c>
      <c r="L553" t="str">
        <v>Nov</v>
      </c>
      <c r="M553" t="str">
        <v>SP500</v>
      </c>
    </row>
    <row r="554" spans="1:13">
      <c r="A554" s="1">
        <v>44525</v>
      </c>
      <c r="B554" t="s">
        <v>37</v>
      </c>
      <c r="C554" t="s">
        <v>13</v>
      </c>
      <c r="D554">
        <v>57756.25</v>
      </c>
      <c r="E554">
        <v>59476.65</v>
      </c>
      <c r="F554">
        <v>57051.76</v>
      </c>
      <c r="G554">
        <v>57952.35</v>
      </c>
      <c r="H554">
        <v>628.99</v>
      </c>
      <c r="K554" t="str">
        <v>Nov</v>
      </c>
      <c r="L554" t="str">
        <v>Nov</v>
      </c>
      <c r="M554" t="str">
        <v>BTCUSD</v>
      </c>
    </row>
    <row r="555" spans="1:13">
      <c r="A555" s="1">
        <v>44526</v>
      </c>
      <c r="B555" t="s">
        <v>37</v>
      </c>
      <c r="C555" t="s">
        <v>13</v>
      </c>
      <c r="D555">
        <v>57952.35</v>
      </c>
      <c r="E555">
        <v>58043.76</v>
      </c>
      <c r="F555">
        <v>53529</v>
      </c>
      <c r="G555">
        <v>54409.03</v>
      </c>
      <c r="H555">
        <v>2804.1</v>
      </c>
      <c r="K555" t="str">
        <v>Nov</v>
      </c>
      <c r="L555" t="str">
        <v>Nov</v>
      </c>
      <c r="M555" t="str">
        <v>BTCUSD</v>
      </c>
    </row>
    <row r="556" spans="1:13">
      <c r="A556" s="1">
        <v>44526</v>
      </c>
      <c r="B556" t="s">
        <v>38</v>
      </c>
      <c r="C556" t="s">
        <v>16</v>
      </c>
      <c r="D556">
        <v>4664.63</v>
      </c>
      <c r="E556">
        <v>4664.63</v>
      </c>
      <c r="F556">
        <v>4585.43</v>
      </c>
      <c r="G556">
        <v>4594.62</v>
      </c>
      <c r="H556">
        <v>2676740000</v>
      </c>
      <c r="K556" t="str">
        <v>November</v>
      </c>
      <c r="L556" t="str">
        <v>Nov</v>
      </c>
      <c r="M556" t="str">
        <v>SP500</v>
      </c>
    </row>
    <row r="557" spans="1:13">
      <c r="A557" s="1">
        <v>44527</v>
      </c>
      <c r="B557" t="s">
        <v>37</v>
      </c>
      <c r="C557" t="s">
        <v>13</v>
      </c>
      <c r="D557">
        <v>54409.03</v>
      </c>
      <c r="E557">
        <v>55320.800000000003</v>
      </c>
      <c r="F557">
        <v>53739.8</v>
      </c>
      <c r="G557">
        <v>54161.85</v>
      </c>
      <c r="H557">
        <v>556.51</v>
      </c>
      <c r="K557" t="str">
        <v>Nov</v>
      </c>
      <c r="L557" t="str">
        <v>Nov</v>
      </c>
      <c r="M557" t="str">
        <v>BTCUSD</v>
      </c>
    </row>
    <row r="558" spans="1:13">
      <c r="A558" s="1">
        <v>44528</v>
      </c>
      <c r="B558" t="s">
        <v>37</v>
      </c>
      <c r="C558" t="s">
        <v>13</v>
      </c>
      <c r="D558">
        <v>54161.85</v>
      </c>
      <c r="E558">
        <v>58265.2</v>
      </c>
      <c r="F558">
        <v>53333.33</v>
      </c>
      <c r="G558">
        <v>57400.61</v>
      </c>
      <c r="H558">
        <v>790.75</v>
      </c>
      <c r="K558" t="str">
        <v>Nov</v>
      </c>
      <c r="L558" t="str">
        <v>Nov</v>
      </c>
      <c r="M558" t="str">
        <v>BTCUSD</v>
      </c>
    </row>
    <row r="559" spans="1:13">
      <c r="A559" s="1">
        <v>44529</v>
      </c>
      <c r="B559" t="s">
        <v>37</v>
      </c>
      <c r="C559" t="s">
        <v>13</v>
      </c>
      <c r="D559">
        <v>57400.61</v>
      </c>
      <c r="E559">
        <v>58903.31</v>
      </c>
      <c r="F559">
        <v>56734.49</v>
      </c>
      <c r="G559">
        <v>57163.87</v>
      </c>
      <c r="H559">
        <v>1057.04</v>
      </c>
      <c r="K559" t="str">
        <v>Nov</v>
      </c>
      <c r="L559" t="str">
        <v>Nov</v>
      </c>
      <c r="M559" t="str">
        <v>BTCUSD</v>
      </c>
    </row>
    <row r="560" spans="1:13">
      <c r="A560" s="1">
        <v>44529</v>
      </c>
      <c r="B560" t="s">
        <v>38</v>
      </c>
      <c r="C560" t="s">
        <v>16</v>
      </c>
      <c r="D560">
        <v>4628.75</v>
      </c>
      <c r="E560">
        <v>4672.95</v>
      </c>
      <c r="F560">
        <v>4625.26</v>
      </c>
      <c r="G560">
        <v>4655.2700000000004</v>
      </c>
      <c r="H560">
        <v>3471380000</v>
      </c>
      <c r="K560" t="str">
        <v>November</v>
      </c>
      <c r="L560" t="str">
        <v>Nov</v>
      </c>
      <c r="M560" t="str">
        <v>SP500</v>
      </c>
    </row>
    <row r="561" spans="1:13">
      <c r="A561" s="1">
        <v>44530</v>
      </c>
      <c r="B561" t="s">
        <v>37</v>
      </c>
      <c r="C561" t="s">
        <v>13</v>
      </c>
      <c r="D561">
        <v>57163.87</v>
      </c>
      <c r="E561">
        <v>59226.98</v>
      </c>
      <c r="F561">
        <v>55930.25</v>
      </c>
      <c r="G561">
        <v>57404.47</v>
      </c>
      <c r="H561">
        <v>1487.28</v>
      </c>
      <c r="K561" t="str">
        <v>Nov</v>
      </c>
      <c r="L561" t="str">
        <v>Nov</v>
      </c>
      <c r="M561" t="str">
        <v>BTCUSD</v>
      </c>
    </row>
    <row r="562" spans="1:13">
      <c r="A562" s="1">
        <v>44530</v>
      </c>
      <c r="B562" t="s">
        <v>38</v>
      </c>
      <c r="C562" t="s">
        <v>16</v>
      </c>
      <c r="D562">
        <v>4640.25</v>
      </c>
      <c r="E562">
        <v>4646.0200000000004</v>
      </c>
      <c r="F562">
        <v>4560</v>
      </c>
      <c r="G562">
        <v>4567</v>
      </c>
      <c r="H562">
        <v>4950190000</v>
      </c>
      <c r="K562" t="str">
        <v>November</v>
      </c>
      <c r="L562" t="str">
        <v>Nov</v>
      </c>
      <c r="M562" t="str">
        <v>SP500</v>
      </c>
    </row>
    <row r="563" spans="1:13">
      <c r="A563" s="1">
        <v>44531</v>
      </c>
      <c r="B563" t="s">
        <v>39</v>
      </c>
      <c r="C563" t="s">
        <v>13</v>
      </c>
      <c r="D563">
        <v>57404.47</v>
      </c>
      <c r="E563">
        <v>59105.91</v>
      </c>
      <c r="F563">
        <v>55860.02</v>
      </c>
      <c r="G563">
        <v>56362.19</v>
      </c>
      <c r="H563">
        <v>1420.43</v>
      </c>
      <c r="K563" t="str">
        <v>Dec</v>
      </c>
      <c r="L563" t="str">
        <v>Dec</v>
      </c>
      <c r="M563" t="str">
        <v>BTCUSD</v>
      </c>
    </row>
    <row r="564" spans="1:13">
      <c r="A564" s="1">
        <v>44531</v>
      </c>
      <c r="B564" t="s">
        <v>40</v>
      </c>
      <c r="C564" t="s">
        <v>16</v>
      </c>
      <c r="D564">
        <v>4602.82</v>
      </c>
      <c r="E564">
        <v>4652.9399999999996</v>
      </c>
      <c r="F564">
        <v>4510.2700000000004</v>
      </c>
      <c r="G564">
        <v>4513.04</v>
      </c>
      <c r="H564">
        <v>4078260000</v>
      </c>
      <c r="K564" t="str">
        <v>December</v>
      </c>
      <c r="L564" t="str">
        <v>Dec</v>
      </c>
      <c r="M564" t="str">
        <v>SP500</v>
      </c>
    </row>
    <row r="565" spans="1:13">
      <c r="A565" s="1">
        <v>44532</v>
      </c>
      <c r="B565" t="s">
        <v>39</v>
      </c>
      <c r="C565" t="s">
        <v>13</v>
      </c>
      <c r="D565">
        <v>56362.19</v>
      </c>
      <c r="E565">
        <v>57277.919999999998</v>
      </c>
      <c r="F565">
        <v>56000</v>
      </c>
      <c r="G565">
        <v>56380.25</v>
      </c>
      <c r="H565">
        <v>1140.49</v>
      </c>
      <c r="K565" t="str">
        <v>Dec</v>
      </c>
      <c r="L565" t="str">
        <v>Dec</v>
      </c>
      <c r="M565" t="str">
        <v>BTCUSD</v>
      </c>
    </row>
    <row r="566" spans="1:13">
      <c r="A566" s="1">
        <v>44532</v>
      </c>
      <c r="B566" t="s">
        <v>40</v>
      </c>
      <c r="C566" t="s">
        <v>16</v>
      </c>
      <c r="D566">
        <v>4504.7299999999996</v>
      </c>
      <c r="E566">
        <v>4595.46</v>
      </c>
      <c r="F566">
        <v>4504.7299999999996</v>
      </c>
      <c r="G566">
        <v>4577.1000000000004</v>
      </c>
      <c r="H566">
        <v>3771510000</v>
      </c>
      <c r="K566" t="str">
        <v>December</v>
      </c>
      <c r="L566" t="str">
        <v>Dec</v>
      </c>
      <c r="M566" t="str">
        <v>SP500</v>
      </c>
    </row>
    <row r="567" spans="1:13">
      <c r="A567" s="1">
        <v>44533</v>
      </c>
      <c r="B567" t="s">
        <v>39</v>
      </c>
      <c r="C567" t="s">
        <v>13</v>
      </c>
      <c r="D567">
        <v>56380.25</v>
      </c>
      <c r="E567">
        <v>57673.58</v>
      </c>
      <c r="F567">
        <v>51619.3</v>
      </c>
      <c r="G567">
        <v>52055.9</v>
      </c>
      <c r="H567">
        <v>1784.77</v>
      </c>
      <c r="K567" t="str">
        <v>Dec</v>
      </c>
      <c r="L567" t="str">
        <v>Dec</v>
      </c>
      <c r="M567" t="str">
        <v>BTCUSD</v>
      </c>
    </row>
    <row r="568" spans="1:13">
      <c r="A568" s="1">
        <v>44533</v>
      </c>
      <c r="B568" t="s">
        <v>40</v>
      </c>
      <c r="C568" t="s">
        <v>16</v>
      </c>
      <c r="D568">
        <v>4589.49</v>
      </c>
      <c r="E568">
        <v>4608.03</v>
      </c>
      <c r="F568">
        <v>4495.12</v>
      </c>
      <c r="G568">
        <v>4538.43</v>
      </c>
      <c r="H568">
        <v>3971500000</v>
      </c>
      <c r="K568" t="str">
        <v>December</v>
      </c>
      <c r="L568" t="str">
        <v>Dec</v>
      </c>
      <c r="M568" t="str">
        <v>SP500</v>
      </c>
    </row>
    <row r="569" spans="1:13">
      <c r="A569" s="1">
        <v>44534</v>
      </c>
      <c r="B569" t="s">
        <v>39</v>
      </c>
      <c r="C569" t="s">
        <v>13</v>
      </c>
      <c r="D569">
        <v>52055.9</v>
      </c>
      <c r="E569">
        <v>52644.42</v>
      </c>
      <c r="F569">
        <v>42074.62</v>
      </c>
      <c r="G569">
        <v>49249.56</v>
      </c>
      <c r="H569">
        <v>5486.89</v>
      </c>
      <c r="K569" t="str">
        <v>Dec</v>
      </c>
      <c r="L569" t="str">
        <v>Dec</v>
      </c>
      <c r="M569" t="str">
        <v>BTCUSD</v>
      </c>
    </row>
    <row r="570" spans="1:13">
      <c r="A570" s="1">
        <v>44535</v>
      </c>
      <c r="B570" t="s">
        <v>39</v>
      </c>
      <c r="C570" t="s">
        <v>13</v>
      </c>
      <c r="D570">
        <v>49249.56</v>
      </c>
      <c r="E570">
        <v>49786.95</v>
      </c>
      <c r="F570">
        <v>47844.03</v>
      </c>
      <c r="G570">
        <v>49103.01</v>
      </c>
      <c r="H570">
        <v>3697.03</v>
      </c>
      <c r="K570" t="str">
        <v>Dec</v>
      </c>
      <c r="L570" t="str">
        <v>Dec</v>
      </c>
      <c r="M570" t="str">
        <v>BTCUSD</v>
      </c>
    </row>
    <row r="571" spans="1:13">
      <c r="A571" s="1">
        <v>44536</v>
      </c>
      <c r="B571" t="s">
        <v>39</v>
      </c>
      <c r="C571" t="s">
        <v>13</v>
      </c>
      <c r="D571">
        <v>49103.01</v>
      </c>
      <c r="E571">
        <v>51481.04</v>
      </c>
      <c r="F571">
        <v>47165.65</v>
      </c>
      <c r="G571">
        <v>51012.43</v>
      </c>
      <c r="H571">
        <v>2139.33</v>
      </c>
      <c r="K571" t="str">
        <v>Dec</v>
      </c>
      <c r="L571" t="str">
        <v>Dec</v>
      </c>
      <c r="M571" t="str">
        <v>BTCUSD</v>
      </c>
    </row>
    <row r="572" spans="1:13">
      <c r="A572" s="1">
        <v>44536</v>
      </c>
      <c r="B572" t="s">
        <v>40</v>
      </c>
      <c r="C572" t="s">
        <v>16</v>
      </c>
      <c r="D572">
        <v>4548.37</v>
      </c>
      <c r="E572">
        <v>4612.6000000000004</v>
      </c>
      <c r="F572">
        <v>4540.51</v>
      </c>
      <c r="G572">
        <v>4591.67</v>
      </c>
      <c r="H572">
        <v>3305690000</v>
      </c>
      <c r="K572" t="str">
        <v>December</v>
      </c>
      <c r="L572" t="str">
        <v>Dec</v>
      </c>
      <c r="M572" t="str">
        <v>SP500</v>
      </c>
    </row>
    <row r="573" spans="1:13">
      <c r="A573" s="1">
        <v>44537</v>
      </c>
      <c r="B573" t="s">
        <v>39</v>
      </c>
      <c r="C573" t="s">
        <v>13</v>
      </c>
      <c r="D573">
        <v>51012.43</v>
      </c>
      <c r="E573">
        <v>51982.66</v>
      </c>
      <c r="F573">
        <v>50086</v>
      </c>
      <c r="G573">
        <v>50162.48</v>
      </c>
      <c r="H573">
        <v>1220.79</v>
      </c>
      <c r="K573" t="str">
        <v>Dec</v>
      </c>
      <c r="L573" t="str">
        <v>Dec</v>
      </c>
      <c r="M573" t="str">
        <v>BTCUSD</v>
      </c>
    </row>
    <row r="574" spans="1:13">
      <c r="A574" s="1">
        <v>44537</v>
      </c>
      <c r="B574" t="s">
        <v>40</v>
      </c>
      <c r="C574" t="s">
        <v>16</v>
      </c>
      <c r="D574">
        <v>4631.97</v>
      </c>
      <c r="E574">
        <v>4694.04</v>
      </c>
      <c r="F574">
        <v>4631.97</v>
      </c>
      <c r="G574">
        <v>4686.75</v>
      </c>
      <c r="H574">
        <v>3334320000</v>
      </c>
      <c r="K574" t="str">
        <v>December</v>
      </c>
      <c r="L574" t="str">
        <v>Dec</v>
      </c>
      <c r="M574" t="str">
        <v>SP500</v>
      </c>
    </row>
    <row r="575" spans="1:13">
      <c r="A575" s="1">
        <v>44538</v>
      </c>
      <c r="B575" t="s">
        <v>39</v>
      </c>
      <c r="C575" t="s">
        <v>13</v>
      </c>
      <c r="D575">
        <v>50162.48</v>
      </c>
      <c r="E575">
        <v>51269.82</v>
      </c>
      <c r="F575">
        <v>48669.68</v>
      </c>
      <c r="G575">
        <v>49567.4</v>
      </c>
      <c r="H575">
        <v>1215.5999999999999</v>
      </c>
      <c r="K575" t="str">
        <v>Dec</v>
      </c>
      <c r="L575" t="str">
        <v>Dec</v>
      </c>
      <c r="M575" t="str">
        <v>BTCUSD</v>
      </c>
    </row>
    <row r="576" spans="1:13">
      <c r="A576" s="1">
        <v>44538</v>
      </c>
      <c r="B576" t="s">
        <v>40</v>
      </c>
      <c r="C576" t="s">
        <v>16</v>
      </c>
      <c r="D576">
        <v>4690.8599999999997</v>
      </c>
      <c r="E576">
        <v>4705.0600000000004</v>
      </c>
      <c r="F576">
        <v>4674.5200000000004</v>
      </c>
      <c r="G576">
        <v>4701.21</v>
      </c>
      <c r="H576">
        <v>3061550000</v>
      </c>
      <c r="K576" t="str">
        <v>December</v>
      </c>
      <c r="L576" t="str">
        <v>Dec</v>
      </c>
      <c r="M576" t="str">
        <v>SP500</v>
      </c>
    </row>
    <row r="577" spans="1:13">
      <c r="A577" s="1">
        <v>44539</v>
      </c>
      <c r="B577" t="s">
        <v>39</v>
      </c>
      <c r="C577" t="s">
        <v>13</v>
      </c>
      <c r="D577">
        <v>49567.4</v>
      </c>
      <c r="E577">
        <v>50362.35</v>
      </c>
      <c r="F577">
        <v>47335.199999999997</v>
      </c>
      <c r="G577">
        <v>48405.03</v>
      </c>
      <c r="H577">
        <v>1686.8</v>
      </c>
      <c r="K577" t="str">
        <v>Dec</v>
      </c>
      <c r="L577" t="str">
        <v>Dec</v>
      </c>
      <c r="M577" t="str">
        <v>BTCUSD</v>
      </c>
    </row>
    <row r="578" spans="1:13">
      <c r="A578" s="1">
        <v>44539</v>
      </c>
      <c r="B578" t="s">
        <v>40</v>
      </c>
      <c r="C578" t="s">
        <v>16</v>
      </c>
      <c r="D578">
        <v>4691</v>
      </c>
      <c r="E578">
        <v>4695.26</v>
      </c>
      <c r="F578">
        <v>4665.9799999999996</v>
      </c>
      <c r="G578">
        <v>4667.45</v>
      </c>
      <c r="H578">
        <v>2851660000</v>
      </c>
      <c r="K578" t="str">
        <v>December</v>
      </c>
      <c r="L578" t="str">
        <v>Dec</v>
      </c>
      <c r="M578" t="str">
        <v>SP500</v>
      </c>
    </row>
    <row r="579" spans="1:13">
      <c r="A579" s="1">
        <v>44540</v>
      </c>
      <c r="B579" t="s">
        <v>39</v>
      </c>
      <c r="C579" t="s">
        <v>13</v>
      </c>
      <c r="D579">
        <v>48405.03</v>
      </c>
      <c r="E579">
        <v>49243</v>
      </c>
      <c r="F579">
        <v>46759.199999999997</v>
      </c>
      <c r="G579">
        <v>48331.11</v>
      </c>
      <c r="H579">
        <v>766.72</v>
      </c>
      <c r="K579" t="str">
        <v>Dec</v>
      </c>
      <c r="L579" t="str">
        <v>Dec</v>
      </c>
      <c r="M579" t="str">
        <v>BTCUSD</v>
      </c>
    </row>
    <row r="580" spans="1:13">
      <c r="A580" s="1">
        <v>44540</v>
      </c>
      <c r="B580" t="s">
        <v>40</v>
      </c>
      <c r="C580" t="s">
        <v>16</v>
      </c>
      <c r="D580">
        <v>4687.6400000000003</v>
      </c>
      <c r="E580">
        <v>4713.57</v>
      </c>
      <c r="F580">
        <v>4670.24</v>
      </c>
      <c r="G580">
        <v>4712.0200000000004</v>
      </c>
      <c r="H580">
        <v>2858310000</v>
      </c>
      <c r="K580" t="str">
        <v>December</v>
      </c>
      <c r="L580" t="str">
        <v>Dec</v>
      </c>
      <c r="M580" t="str">
        <v>SP500</v>
      </c>
    </row>
    <row r="581" spans="1:13">
      <c r="A581" s="1">
        <v>44541</v>
      </c>
      <c r="B581" t="s">
        <v>39</v>
      </c>
      <c r="C581" t="s">
        <v>13</v>
      </c>
      <c r="D581">
        <v>48331.11</v>
      </c>
      <c r="E581">
        <v>49699.99</v>
      </c>
      <c r="F581">
        <v>47819.28</v>
      </c>
      <c r="G581">
        <v>49333.66</v>
      </c>
      <c r="H581">
        <v>623.86</v>
      </c>
      <c r="K581" t="str">
        <v>Dec</v>
      </c>
      <c r="L581" t="str">
        <v>Dec</v>
      </c>
      <c r="M581" t="str">
        <v>BTCUSD</v>
      </c>
    </row>
    <row r="582" spans="1:13">
      <c r="A582" s="1">
        <v>44542</v>
      </c>
      <c r="B582" t="s">
        <v>39</v>
      </c>
      <c r="C582" t="s">
        <v>13</v>
      </c>
      <c r="D582">
        <v>49333.66</v>
      </c>
      <c r="E582">
        <v>50808.480000000003</v>
      </c>
      <c r="F582">
        <v>48490.81</v>
      </c>
      <c r="G582">
        <v>48899.75</v>
      </c>
      <c r="H582">
        <v>779.55</v>
      </c>
      <c r="K582" t="str">
        <v>Dec</v>
      </c>
      <c r="L582" t="str">
        <v>Dec</v>
      </c>
      <c r="M582" t="str">
        <v>BTCUSD</v>
      </c>
    </row>
    <row r="583" spans="1:13">
      <c r="A583" s="1">
        <v>44543</v>
      </c>
      <c r="B583" t="s">
        <v>39</v>
      </c>
      <c r="C583" t="s">
        <v>13</v>
      </c>
      <c r="D583">
        <v>48899.75</v>
      </c>
      <c r="E583">
        <v>49348.69</v>
      </c>
      <c r="F583">
        <v>45618.84</v>
      </c>
      <c r="G583">
        <v>46968.47</v>
      </c>
      <c r="H583">
        <v>1749.04</v>
      </c>
      <c r="K583" t="str">
        <v>Dec</v>
      </c>
      <c r="L583" t="str">
        <v>Dec</v>
      </c>
      <c r="M583" t="str">
        <v>BTCUSD</v>
      </c>
    </row>
    <row r="584" spans="1:13">
      <c r="A584" s="1">
        <v>44543</v>
      </c>
      <c r="B584" t="s">
        <v>40</v>
      </c>
      <c r="C584" t="s">
        <v>16</v>
      </c>
      <c r="D584">
        <v>4710.3</v>
      </c>
      <c r="E584">
        <v>4710.3</v>
      </c>
      <c r="F584">
        <v>4667.6000000000004</v>
      </c>
      <c r="G584">
        <v>4668.97</v>
      </c>
      <c r="H584">
        <v>3322050000</v>
      </c>
      <c r="K584" t="str">
        <v>December</v>
      </c>
      <c r="L584" t="str">
        <v>Dec</v>
      </c>
      <c r="M584" t="str">
        <v>SP500</v>
      </c>
    </row>
    <row r="585" spans="1:13">
      <c r="A585" s="1">
        <v>44544</v>
      </c>
      <c r="B585" t="s">
        <v>39</v>
      </c>
      <c r="C585" t="s">
        <v>13</v>
      </c>
      <c r="D585">
        <v>46968.47</v>
      </c>
      <c r="E585">
        <v>48784.28</v>
      </c>
      <c r="F585">
        <v>46350</v>
      </c>
      <c r="G585">
        <v>48280.5</v>
      </c>
      <c r="H585">
        <v>1026.1199999999999</v>
      </c>
      <c r="K585" t="str">
        <v>Dec</v>
      </c>
      <c r="L585" t="str">
        <v>Dec</v>
      </c>
      <c r="M585" t="str">
        <v>BTCUSD</v>
      </c>
    </row>
    <row r="586" spans="1:13">
      <c r="A586" s="1">
        <v>44544</v>
      </c>
      <c r="B586" t="s">
        <v>40</v>
      </c>
      <c r="C586" t="s">
        <v>16</v>
      </c>
      <c r="D586">
        <v>4642.99</v>
      </c>
      <c r="E586">
        <v>4660.47</v>
      </c>
      <c r="F586">
        <v>4606.5200000000004</v>
      </c>
      <c r="G586">
        <v>4634.09</v>
      </c>
      <c r="H586">
        <v>3292740000</v>
      </c>
      <c r="K586" t="str">
        <v>December</v>
      </c>
      <c r="L586" t="str">
        <v>Dec</v>
      </c>
      <c r="M586" t="str">
        <v>SP500</v>
      </c>
    </row>
    <row r="587" spans="1:13">
      <c r="A587" s="1">
        <v>44545</v>
      </c>
      <c r="B587" t="s">
        <v>39</v>
      </c>
      <c r="C587" t="s">
        <v>13</v>
      </c>
      <c r="D587">
        <v>48280.5</v>
      </c>
      <c r="E587">
        <v>49500</v>
      </c>
      <c r="F587">
        <v>46539</v>
      </c>
      <c r="G587">
        <v>48838.59</v>
      </c>
      <c r="H587">
        <v>1684.17</v>
      </c>
      <c r="K587" t="str">
        <v>Dec</v>
      </c>
      <c r="L587" t="str">
        <v>Dec</v>
      </c>
      <c r="M587" t="str">
        <v>BTCUSD</v>
      </c>
    </row>
    <row r="588" spans="1:13">
      <c r="A588" s="1">
        <v>44545</v>
      </c>
      <c r="B588" t="s">
        <v>40</v>
      </c>
      <c r="C588" t="s">
        <v>16</v>
      </c>
      <c r="D588">
        <v>4636.46</v>
      </c>
      <c r="E588">
        <v>4712.6000000000004</v>
      </c>
      <c r="F588">
        <v>4611.22</v>
      </c>
      <c r="G588">
        <v>4709.8500000000004</v>
      </c>
      <c r="H588">
        <v>3367580000</v>
      </c>
      <c r="K588" t="str">
        <v>December</v>
      </c>
      <c r="L588" t="str">
        <v>Dec</v>
      </c>
      <c r="M588" t="str">
        <v>SP500</v>
      </c>
    </row>
    <row r="589" spans="1:13">
      <c r="A589" s="1">
        <v>44546</v>
      </c>
      <c r="B589" t="s">
        <v>39</v>
      </c>
      <c r="C589" t="s">
        <v>13</v>
      </c>
      <c r="D589">
        <v>48838.59</v>
      </c>
      <c r="E589">
        <v>49466.29</v>
      </c>
      <c r="F589">
        <v>47438.15</v>
      </c>
      <c r="G589">
        <v>47779.8</v>
      </c>
      <c r="H589">
        <v>881.67</v>
      </c>
      <c r="K589" t="str">
        <v>Dec</v>
      </c>
      <c r="L589" t="str">
        <v>Dec</v>
      </c>
      <c r="M589" t="str">
        <v>BTCUSD</v>
      </c>
    </row>
    <row r="590" spans="1:13">
      <c r="A590" s="1">
        <v>44546</v>
      </c>
      <c r="B590" t="s">
        <v>40</v>
      </c>
      <c r="C590" t="s">
        <v>16</v>
      </c>
      <c r="D590">
        <v>4719.13</v>
      </c>
      <c r="E590">
        <v>4731.99</v>
      </c>
      <c r="F590">
        <v>4651.8900000000003</v>
      </c>
      <c r="G590">
        <v>4668.67</v>
      </c>
      <c r="H590">
        <v>3592810000</v>
      </c>
      <c r="K590" t="str">
        <v>December</v>
      </c>
      <c r="L590" t="str">
        <v>Dec</v>
      </c>
      <c r="M590" t="str">
        <v>SP500</v>
      </c>
    </row>
    <row r="591" spans="1:13">
      <c r="A591" s="1">
        <v>44547</v>
      </c>
      <c r="B591" t="s">
        <v>39</v>
      </c>
      <c r="C591" t="s">
        <v>13</v>
      </c>
      <c r="D591">
        <v>47779.8</v>
      </c>
      <c r="E591">
        <v>48194.13</v>
      </c>
      <c r="F591">
        <v>45463.96</v>
      </c>
      <c r="G591">
        <v>46312.19</v>
      </c>
      <c r="H591">
        <v>1294.0999999999999</v>
      </c>
      <c r="K591" t="str">
        <v>Dec</v>
      </c>
      <c r="L591" t="str">
        <v>Dec</v>
      </c>
      <c r="M591" t="str">
        <v>BTCUSD</v>
      </c>
    </row>
    <row r="592" spans="1:13">
      <c r="A592" s="1">
        <v>44547</v>
      </c>
      <c r="B592" t="s">
        <v>40</v>
      </c>
      <c r="C592" t="s">
        <v>16</v>
      </c>
      <c r="D592">
        <v>4652.5</v>
      </c>
      <c r="E592">
        <v>4666.7</v>
      </c>
      <c r="F592">
        <v>4600.22</v>
      </c>
      <c r="G592">
        <v>4620.6400000000003</v>
      </c>
      <c r="H592">
        <v>5609780000</v>
      </c>
      <c r="K592" t="str">
        <v>December</v>
      </c>
      <c r="L592" t="str">
        <v>Dec</v>
      </c>
      <c r="M592" t="str">
        <v>SP500</v>
      </c>
    </row>
    <row r="593" spans="1:13">
      <c r="A593" s="1">
        <v>44548</v>
      </c>
      <c r="B593" t="s">
        <v>39</v>
      </c>
      <c r="C593" t="s">
        <v>13</v>
      </c>
      <c r="D593">
        <v>46312.19</v>
      </c>
      <c r="E593">
        <v>47980.93</v>
      </c>
      <c r="F593">
        <v>46100</v>
      </c>
      <c r="G593">
        <v>47745.99</v>
      </c>
      <c r="H593">
        <v>500.98</v>
      </c>
      <c r="K593" t="str">
        <v>Dec</v>
      </c>
      <c r="L593" t="str">
        <v>Dec</v>
      </c>
      <c r="M593" t="str">
        <v>BTCUSD</v>
      </c>
    </row>
    <row r="594" spans="1:13">
      <c r="A594" s="1">
        <v>44549</v>
      </c>
      <c r="B594" t="s">
        <v>39</v>
      </c>
      <c r="C594" t="s">
        <v>13</v>
      </c>
      <c r="D594">
        <v>47745.99</v>
      </c>
      <c r="E594">
        <v>48306.22</v>
      </c>
      <c r="F594">
        <v>46255</v>
      </c>
      <c r="G594">
        <v>46709.08</v>
      </c>
      <c r="H594">
        <v>670.52</v>
      </c>
      <c r="K594" t="str">
        <v>Dec</v>
      </c>
      <c r="L594" t="str">
        <v>Dec</v>
      </c>
      <c r="M594" t="str">
        <v>BTCUSD</v>
      </c>
    </row>
    <row r="595" spans="1:13">
      <c r="A595" s="1">
        <v>44550</v>
      </c>
      <c r="B595" t="s">
        <v>39</v>
      </c>
      <c r="C595" t="s">
        <v>13</v>
      </c>
      <c r="D595">
        <v>46709.08</v>
      </c>
      <c r="E595">
        <v>48082.61</v>
      </c>
      <c r="F595">
        <v>45579.18</v>
      </c>
      <c r="G595">
        <v>47954.559999999998</v>
      </c>
      <c r="H595">
        <v>954.7</v>
      </c>
      <c r="K595" t="str">
        <v>Dec</v>
      </c>
      <c r="L595" t="str">
        <v>Dec</v>
      </c>
      <c r="M595" t="str">
        <v>BTCUSD</v>
      </c>
    </row>
    <row r="596" spans="1:13">
      <c r="A596" s="1">
        <v>44550</v>
      </c>
      <c r="B596" t="s">
        <v>40</v>
      </c>
      <c r="C596" t="s">
        <v>16</v>
      </c>
      <c r="D596">
        <v>4587.8999999999996</v>
      </c>
      <c r="E596">
        <v>4587.8999999999996</v>
      </c>
      <c r="F596">
        <v>4531.1000000000004</v>
      </c>
      <c r="G596">
        <v>4568.0200000000004</v>
      </c>
      <c r="H596">
        <v>3395780000</v>
      </c>
      <c r="K596" t="str">
        <v>December</v>
      </c>
      <c r="L596" t="str">
        <v>Dec</v>
      </c>
      <c r="M596" t="str">
        <v>SP500</v>
      </c>
    </row>
    <row r="597" spans="1:13">
      <c r="A597" s="1">
        <v>44551</v>
      </c>
      <c r="B597" t="s">
        <v>39</v>
      </c>
      <c r="C597" t="s">
        <v>13</v>
      </c>
      <c r="D597">
        <v>47954.559999999998</v>
      </c>
      <c r="E597">
        <v>49598.11</v>
      </c>
      <c r="F597">
        <v>47948.07</v>
      </c>
      <c r="G597">
        <v>49263.44</v>
      </c>
      <c r="H597">
        <v>1235.8900000000001</v>
      </c>
      <c r="K597" t="str">
        <v>Dec</v>
      </c>
      <c r="L597" t="str">
        <v>Dec</v>
      </c>
      <c r="M597" t="str">
        <v>BTCUSD</v>
      </c>
    </row>
    <row r="598" spans="1:13">
      <c r="A598" s="1">
        <v>44551</v>
      </c>
      <c r="B598" t="s">
        <v>40</v>
      </c>
      <c r="C598" t="s">
        <v>16</v>
      </c>
      <c r="D598">
        <v>4594.96</v>
      </c>
      <c r="E598">
        <v>4651.1400000000003</v>
      </c>
      <c r="F598">
        <v>4583.16</v>
      </c>
      <c r="G598">
        <v>4649.2299999999996</v>
      </c>
      <c r="H598">
        <v>2564370000</v>
      </c>
      <c r="K598" t="str">
        <v>December</v>
      </c>
      <c r="L598" t="str">
        <v>Dec</v>
      </c>
      <c r="M598" t="str">
        <v>SP500</v>
      </c>
    </row>
    <row r="599" spans="1:13">
      <c r="A599" s="1">
        <v>44552</v>
      </c>
      <c r="B599" t="s">
        <v>39</v>
      </c>
      <c r="C599" t="s">
        <v>13</v>
      </c>
      <c r="D599">
        <v>49263.44</v>
      </c>
      <c r="E599">
        <v>49548.86</v>
      </c>
      <c r="F599">
        <v>48063.360000000001</v>
      </c>
      <c r="G599">
        <v>48545.38</v>
      </c>
      <c r="H599">
        <v>726.8</v>
      </c>
      <c r="K599" t="str">
        <v>Dec</v>
      </c>
      <c r="L599" t="str">
        <v>Dec</v>
      </c>
      <c r="M599" t="str">
        <v>BTCUSD</v>
      </c>
    </row>
    <row r="600" spans="1:13">
      <c r="A600" s="1">
        <v>44552</v>
      </c>
      <c r="B600" t="s">
        <v>40</v>
      </c>
      <c r="C600" t="s">
        <v>16</v>
      </c>
      <c r="D600">
        <v>4650.3599999999997</v>
      </c>
      <c r="E600">
        <v>4697.67</v>
      </c>
      <c r="F600">
        <v>4645.53</v>
      </c>
      <c r="G600">
        <v>4696.5600000000004</v>
      </c>
      <c r="H600">
        <v>2439570000</v>
      </c>
      <c r="K600" t="str">
        <v>December</v>
      </c>
      <c r="L600" t="str">
        <v>Dec</v>
      </c>
      <c r="M600" t="str">
        <v>SP500</v>
      </c>
    </row>
    <row r="601" spans="1:13">
      <c r="A601" s="1">
        <v>44553</v>
      </c>
      <c r="B601" t="s">
        <v>39</v>
      </c>
      <c r="C601" t="s">
        <v>13</v>
      </c>
      <c r="D601">
        <v>48545.38</v>
      </c>
      <c r="E601">
        <v>51533.71</v>
      </c>
      <c r="F601">
        <v>48072.35</v>
      </c>
      <c r="G601">
        <v>51067.839999999997</v>
      </c>
      <c r="H601">
        <v>1001.26</v>
      </c>
      <c r="K601" t="str">
        <v>Dec</v>
      </c>
      <c r="L601" t="str">
        <v>Dec</v>
      </c>
      <c r="M601" t="str">
        <v>BTCUSD</v>
      </c>
    </row>
    <row r="602" spans="1:13">
      <c r="A602" s="1">
        <v>44553</v>
      </c>
      <c r="B602" t="s">
        <v>40</v>
      </c>
      <c r="C602" t="s">
        <v>16</v>
      </c>
      <c r="D602">
        <v>4703.96</v>
      </c>
      <c r="E602">
        <v>4740.74</v>
      </c>
      <c r="F602">
        <v>4703.96</v>
      </c>
      <c r="G602">
        <v>4725.79</v>
      </c>
      <c r="H602">
        <v>2194630000</v>
      </c>
      <c r="K602" t="str">
        <v>December</v>
      </c>
      <c r="L602" t="str">
        <v>Dec</v>
      </c>
      <c r="M602" t="str">
        <v>SP500</v>
      </c>
    </row>
    <row r="603" spans="1:13">
      <c r="A603" s="1">
        <v>44554</v>
      </c>
      <c r="B603" t="s">
        <v>39</v>
      </c>
      <c r="C603" t="s">
        <v>13</v>
      </c>
      <c r="D603">
        <v>51067.839999999997</v>
      </c>
      <c r="E603">
        <v>51866.86</v>
      </c>
      <c r="F603">
        <v>50461.08</v>
      </c>
      <c r="G603">
        <v>50872.31</v>
      </c>
      <c r="H603">
        <v>558.12</v>
      </c>
      <c r="K603" t="str">
        <v>Dec</v>
      </c>
      <c r="L603" t="str">
        <v>Dec</v>
      </c>
      <c r="M603" t="str">
        <v>BTCUSD</v>
      </c>
    </row>
    <row r="604" spans="1:13">
      <c r="A604" s="1">
        <v>44555</v>
      </c>
      <c r="B604" t="s">
        <v>39</v>
      </c>
      <c r="C604" t="s">
        <v>13</v>
      </c>
      <c r="D604">
        <v>50872.31</v>
      </c>
      <c r="E604">
        <v>51156.95</v>
      </c>
      <c r="F604">
        <v>49656.65</v>
      </c>
      <c r="G604">
        <v>49705.21</v>
      </c>
      <c r="H604">
        <v>400.67</v>
      </c>
      <c r="K604" t="str">
        <v>Dec</v>
      </c>
      <c r="L604" t="str">
        <v>Dec</v>
      </c>
      <c r="M604" t="str">
        <v>BTCUSD</v>
      </c>
    </row>
    <row r="605" spans="1:13">
      <c r="A605" s="1">
        <v>44556</v>
      </c>
      <c r="B605" t="s">
        <v>39</v>
      </c>
      <c r="C605" t="s">
        <v>13</v>
      </c>
      <c r="D605">
        <v>49705.21</v>
      </c>
      <c r="E605">
        <v>51294.26</v>
      </c>
      <c r="F605">
        <v>49460.66</v>
      </c>
      <c r="G605">
        <v>51036.12</v>
      </c>
      <c r="H605">
        <v>489.24</v>
      </c>
      <c r="K605" t="str">
        <v>Dec</v>
      </c>
      <c r="L605" t="str">
        <v>Dec</v>
      </c>
      <c r="M605" t="str">
        <v>BTCUSD</v>
      </c>
    </row>
    <row r="606" spans="1:13">
      <c r="A606" s="1">
        <v>44557</v>
      </c>
      <c r="B606" t="s">
        <v>39</v>
      </c>
      <c r="C606" t="s">
        <v>13</v>
      </c>
      <c r="D606">
        <v>51036.12</v>
      </c>
      <c r="E606">
        <v>52104.93</v>
      </c>
      <c r="F606">
        <v>49509.47</v>
      </c>
      <c r="G606">
        <v>49821.79</v>
      </c>
      <c r="H606">
        <v>896.04</v>
      </c>
      <c r="K606" t="str">
        <v>Dec</v>
      </c>
      <c r="L606" t="str">
        <v>Dec</v>
      </c>
      <c r="M606" t="str">
        <v>BTCUSD</v>
      </c>
    </row>
    <row r="607" spans="1:13">
      <c r="A607" s="1">
        <v>44557</v>
      </c>
      <c r="B607" t="s">
        <v>40</v>
      </c>
      <c r="C607" t="s">
        <v>16</v>
      </c>
      <c r="D607">
        <v>4733.99</v>
      </c>
      <c r="E607">
        <v>4791.49</v>
      </c>
      <c r="F607">
        <v>4733.99</v>
      </c>
      <c r="G607">
        <v>4791.1899999999996</v>
      </c>
      <c r="H607">
        <v>2264120000</v>
      </c>
      <c r="K607" t="str">
        <v>December</v>
      </c>
      <c r="L607" t="str">
        <v>Dec</v>
      </c>
      <c r="M607" t="str">
        <v>SP500</v>
      </c>
    </row>
    <row r="608" spans="1:13">
      <c r="A608" s="1">
        <v>44558</v>
      </c>
      <c r="B608" t="s">
        <v>39</v>
      </c>
      <c r="C608" t="s">
        <v>13</v>
      </c>
      <c r="D608">
        <v>49821.79</v>
      </c>
      <c r="E608">
        <v>49834.68</v>
      </c>
      <c r="F608">
        <v>47322.97</v>
      </c>
      <c r="G608">
        <v>48017.93</v>
      </c>
      <c r="H608">
        <v>1275.01</v>
      </c>
      <c r="K608" t="str">
        <v>Dec</v>
      </c>
      <c r="L608" t="str">
        <v>Dec</v>
      </c>
      <c r="M608" t="str">
        <v>BTCUSD</v>
      </c>
    </row>
    <row r="609" spans="1:13">
      <c r="A609" s="1">
        <v>44558</v>
      </c>
      <c r="B609" t="s">
        <v>40</v>
      </c>
      <c r="C609" t="s">
        <v>16</v>
      </c>
      <c r="D609">
        <v>4795.49</v>
      </c>
      <c r="E609">
        <v>4807.0200000000004</v>
      </c>
      <c r="F609">
        <v>4780.04</v>
      </c>
      <c r="G609">
        <v>4786.3500000000004</v>
      </c>
      <c r="H609">
        <v>2217050000</v>
      </c>
      <c r="K609" t="str">
        <v>December</v>
      </c>
      <c r="L609" t="str">
        <v>Dec</v>
      </c>
      <c r="M609" t="str">
        <v>SP500</v>
      </c>
    </row>
    <row r="610" spans="1:13">
      <c r="A610" s="1">
        <v>44559</v>
      </c>
      <c r="B610" t="s">
        <v>39</v>
      </c>
      <c r="C610" t="s">
        <v>13</v>
      </c>
      <c r="D610">
        <v>48017.93</v>
      </c>
      <c r="E610">
        <v>48075.97</v>
      </c>
      <c r="F610">
        <v>45945.3</v>
      </c>
      <c r="G610">
        <v>46502.44</v>
      </c>
      <c r="H610">
        <v>1119.6300000000001</v>
      </c>
      <c r="K610" t="str">
        <v>Dec</v>
      </c>
      <c r="L610" t="str">
        <v>Dec</v>
      </c>
      <c r="M610" t="str">
        <v>BTCUSD</v>
      </c>
    </row>
    <row r="611" spans="1:13">
      <c r="A611" s="1">
        <v>44559</v>
      </c>
      <c r="B611" t="s">
        <v>40</v>
      </c>
      <c r="C611" t="s">
        <v>16</v>
      </c>
      <c r="D611">
        <v>4788.6400000000003</v>
      </c>
      <c r="E611">
        <v>4804.0600000000004</v>
      </c>
      <c r="F611">
        <v>4778.08</v>
      </c>
      <c r="G611">
        <v>4793.0600000000004</v>
      </c>
      <c r="H611">
        <v>2369370000</v>
      </c>
      <c r="K611" t="str">
        <v>December</v>
      </c>
      <c r="L611" t="str">
        <v>Dec</v>
      </c>
      <c r="M611" t="str">
        <v>SP500</v>
      </c>
    </row>
    <row r="612" spans="1:13">
      <c r="A612" s="1">
        <v>44560</v>
      </c>
      <c r="B612" t="s">
        <v>39</v>
      </c>
      <c r="C612" t="s">
        <v>13</v>
      </c>
      <c r="D612">
        <v>46502.44</v>
      </c>
      <c r="E612">
        <v>47949.3</v>
      </c>
      <c r="F612">
        <v>46496.19</v>
      </c>
      <c r="G612">
        <v>47207.99</v>
      </c>
      <c r="H612">
        <v>998.41</v>
      </c>
      <c r="K612" t="str">
        <v>Dec</v>
      </c>
      <c r="L612" t="str">
        <v>Dec</v>
      </c>
      <c r="M612" t="str">
        <v>BTCUSD</v>
      </c>
    </row>
    <row r="613" spans="1:13">
      <c r="A613" s="1">
        <v>44560</v>
      </c>
      <c r="B613" t="s">
        <v>40</v>
      </c>
      <c r="C613" t="s">
        <v>16</v>
      </c>
      <c r="D613">
        <v>4794.2299999999996</v>
      </c>
      <c r="E613">
        <v>4808.93</v>
      </c>
      <c r="F613">
        <v>4775.33</v>
      </c>
      <c r="G613">
        <v>4778.7299999999996</v>
      </c>
      <c r="H613">
        <v>2390990000</v>
      </c>
      <c r="K613" t="str">
        <v>December</v>
      </c>
      <c r="L613" t="str">
        <v>Dec</v>
      </c>
      <c r="M613" t="str">
        <v>SP500</v>
      </c>
    </row>
    <row r="614" spans="1:13">
      <c r="A614" s="1">
        <v>44561</v>
      </c>
      <c r="B614" t="s">
        <v>39</v>
      </c>
      <c r="C614" t="s">
        <v>13</v>
      </c>
      <c r="D614">
        <v>47207.99</v>
      </c>
      <c r="E614">
        <v>48578.35</v>
      </c>
      <c r="F614">
        <v>45641.11</v>
      </c>
      <c r="G614">
        <v>46806.83</v>
      </c>
      <c r="H614">
        <v>1591.71</v>
      </c>
      <c r="K614" t="str">
        <v>Dec</v>
      </c>
      <c r="L614" t="str">
        <v>Dec</v>
      </c>
      <c r="M614" t="str">
        <v>BTCUSD</v>
      </c>
    </row>
    <row r="615" spans="1:13">
      <c r="A615" s="1">
        <v>44561</v>
      </c>
      <c r="B615" t="s">
        <v>40</v>
      </c>
      <c r="C615" t="s">
        <v>16</v>
      </c>
      <c r="D615">
        <v>4775.21</v>
      </c>
      <c r="E615">
        <v>4786.83</v>
      </c>
      <c r="F615">
        <v>4765.75</v>
      </c>
      <c r="G615">
        <v>4766.18</v>
      </c>
      <c r="H615">
        <v>2446190000</v>
      </c>
      <c r="K615" t="str">
        <v>December</v>
      </c>
      <c r="L615" t="str">
        <v>Dec</v>
      </c>
      <c r="M615" t="str">
        <v>SP500</v>
      </c>
    </row>
  </sheetData>
  <mergeCells count="5">
    <mergeCell ref="N1:T1"/>
    <mergeCell ref="N2:T2"/>
    <mergeCell ref="N4:T4"/>
    <mergeCell ref="N5:T5"/>
    <mergeCell ref="N6:T6"/>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E633-D653-452F-A25C-D846AB3543C4}">
  <dimension ref="A1:H615"/>
  <sheetViews>
    <sheetView tabSelected="1" workbookViewId="0">
      <selection activeCell="H2" sqref="H2"/>
    </sheetView>
  </sheetViews>
  <sheetFormatPr defaultRowHeight="15.6"/>
  <cols>
    <col min="1" max="1" width="10.5" bestFit="1" customWidth="1"/>
    <col min="4" max="4" width="9.875" bestFit="1" customWidth="1"/>
    <col min="5" max="5" width="10.75" bestFit="1" customWidth="1"/>
    <col min="6" max="7" width="9.875" bestFit="1" customWidth="1"/>
    <col min="8" max="8" width="15.625" customWidth="1"/>
  </cols>
  <sheetData>
    <row r="1" spans="1:8">
      <c r="A1" t="s">
        <v>0</v>
      </c>
      <c r="B1" t="s">
        <v>1</v>
      </c>
      <c r="C1" t="s">
        <v>2</v>
      </c>
      <c r="D1" s="6" t="s">
        <v>3</v>
      </c>
      <c r="E1" s="6" t="s">
        <v>4</v>
      </c>
      <c r="F1" s="6" t="s">
        <v>5</v>
      </c>
      <c r="G1" s="6" t="s">
        <v>6</v>
      </c>
      <c r="H1" t="s">
        <v>7</v>
      </c>
    </row>
    <row r="2" spans="1:8">
      <c r="A2" s="1">
        <v>44200</v>
      </c>
      <c r="B2" t="s">
        <v>12</v>
      </c>
      <c r="C2" t="s">
        <v>16</v>
      </c>
      <c r="D2" s="6">
        <v>3764.61</v>
      </c>
      <c r="E2" s="6">
        <v>3769.99</v>
      </c>
      <c r="F2" s="6">
        <v>3662.71</v>
      </c>
      <c r="G2" s="6">
        <v>3700.65</v>
      </c>
      <c r="H2" s="3">
        <v>5006680000</v>
      </c>
    </row>
    <row r="3" spans="1:8">
      <c r="A3" s="1">
        <v>44200</v>
      </c>
      <c r="B3" t="s">
        <v>12</v>
      </c>
      <c r="C3" t="s">
        <v>13</v>
      </c>
      <c r="D3" s="6">
        <v>33617.300000000003</v>
      </c>
      <c r="E3" s="6">
        <v>33669</v>
      </c>
      <c r="F3" s="6">
        <v>27632.34</v>
      </c>
      <c r="G3" s="6">
        <v>31203.46</v>
      </c>
      <c r="H3" s="3">
        <v>4603.92</v>
      </c>
    </row>
    <row r="4" spans="1:8">
      <c r="A4" s="1">
        <v>44201</v>
      </c>
      <c r="B4" t="s">
        <v>12</v>
      </c>
      <c r="C4" t="s">
        <v>16</v>
      </c>
      <c r="D4" s="6">
        <v>3698.02</v>
      </c>
      <c r="E4" s="6">
        <v>3737.83</v>
      </c>
      <c r="F4" s="6">
        <v>3695.07</v>
      </c>
      <c r="G4" s="6">
        <v>3726.86</v>
      </c>
      <c r="H4" s="3">
        <v>4582620000</v>
      </c>
    </row>
    <row r="5" spans="1:8">
      <c r="A5" s="1">
        <v>44201</v>
      </c>
      <c r="B5" t="s">
        <v>12</v>
      </c>
      <c r="C5" t="s">
        <v>13</v>
      </c>
      <c r="D5" s="6">
        <v>31203.46</v>
      </c>
      <c r="E5" s="6">
        <v>34536.29</v>
      </c>
      <c r="F5" s="6">
        <v>29914.5</v>
      </c>
      <c r="G5" s="6">
        <v>34228.19</v>
      </c>
      <c r="H5" s="3">
        <v>3056.56</v>
      </c>
    </row>
    <row r="6" spans="1:8">
      <c r="A6" s="1">
        <v>44202</v>
      </c>
      <c r="B6" t="s">
        <v>12</v>
      </c>
      <c r="C6" t="s">
        <v>16</v>
      </c>
      <c r="D6" s="6">
        <v>3712.2</v>
      </c>
      <c r="E6" s="6">
        <v>3783.04</v>
      </c>
      <c r="F6" s="6">
        <v>3705.34</v>
      </c>
      <c r="G6" s="6">
        <v>3748.14</v>
      </c>
      <c r="H6" s="3">
        <v>6049970000</v>
      </c>
    </row>
    <row r="7" spans="1:8">
      <c r="A7" s="1">
        <v>44202</v>
      </c>
      <c r="B7" t="s">
        <v>12</v>
      </c>
      <c r="C7" t="s">
        <v>13</v>
      </c>
      <c r="D7" s="6">
        <v>34228.19</v>
      </c>
      <c r="E7" s="6">
        <v>37824.480000000003</v>
      </c>
      <c r="F7" s="6">
        <v>33685.82</v>
      </c>
      <c r="G7" s="6">
        <v>37613.11</v>
      </c>
      <c r="H7" s="3">
        <v>4925</v>
      </c>
    </row>
    <row r="8" spans="1:8">
      <c r="A8" s="1">
        <v>44203</v>
      </c>
      <c r="B8" t="s">
        <v>12</v>
      </c>
      <c r="C8" t="s">
        <v>16</v>
      </c>
      <c r="D8" s="6">
        <v>3764.71</v>
      </c>
      <c r="E8" s="6">
        <v>3811.55</v>
      </c>
      <c r="F8" s="6">
        <v>3764.71</v>
      </c>
      <c r="G8" s="6">
        <v>3803.79</v>
      </c>
      <c r="H8" s="3">
        <v>5080870000</v>
      </c>
    </row>
    <row r="9" spans="1:8">
      <c r="A9" s="1">
        <v>44203</v>
      </c>
      <c r="B9" t="s">
        <v>12</v>
      </c>
      <c r="C9" t="s">
        <v>13</v>
      </c>
      <c r="D9" s="6">
        <v>37613.11</v>
      </c>
      <c r="E9" s="6">
        <v>40396</v>
      </c>
      <c r="F9" s="6">
        <v>36129.050000000003</v>
      </c>
      <c r="G9" s="6">
        <v>38474.78</v>
      </c>
      <c r="H9" s="3">
        <v>5743.52</v>
      </c>
    </row>
    <row r="10" spans="1:8">
      <c r="A10" s="1">
        <v>44204</v>
      </c>
      <c r="B10" t="s">
        <v>12</v>
      </c>
      <c r="C10" t="s">
        <v>16</v>
      </c>
      <c r="D10" s="6">
        <v>3815.05</v>
      </c>
      <c r="E10" s="6">
        <v>3826.69</v>
      </c>
      <c r="F10" s="6">
        <v>3783.6</v>
      </c>
      <c r="G10" s="6">
        <v>3824.68</v>
      </c>
      <c r="H10" s="3">
        <v>4764180000</v>
      </c>
    </row>
    <row r="11" spans="1:8">
      <c r="A11" s="1">
        <v>44204</v>
      </c>
      <c r="B11" t="s">
        <v>12</v>
      </c>
      <c r="C11" t="s">
        <v>13</v>
      </c>
      <c r="D11" s="6">
        <v>38474.78</v>
      </c>
      <c r="E11" s="6">
        <v>41999.99</v>
      </c>
      <c r="F11" s="6">
        <v>37574.79</v>
      </c>
      <c r="G11" s="6">
        <v>40279.03</v>
      </c>
      <c r="H11" s="3">
        <v>5661.85</v>
      </c>
    </row>
    <row r="12" spans="1:8">
      <c r="A12" s="1">
        <v>44205</v>
      </c>
      <c r="B12" t="s">
        <v>12</v>
      </c>
      <c r="C12" t="s">
        <v>13</v>
      </c>
      <c r="D12" s="6">
        <v>40279.03</v>
      </c>
      <c r="E12" s="6">
        <v>41470.21</v>
      </c>
      <c r="F12" s="6">
        <v>38768.82</v>
      </c>
      <c r="G12" s="6">
        <v>40490.5</v>
      </c>
      <c r="H12" s="3">
        <v>2678.95</v>
      </c>
    </row>
    <row r="13" spans="1:8">
      <c r="A13" s="1">
        <v>44206</v>
      </c>
      <c r="B13" t="s">
        <v>12</v>
      </c>
      <c r="C13" t="s">
        <v>13</v>
      </c>
      <c r="D13" s="6">
        <v>40490.5</v>
      </c>
      <c r="E13" s="6">
        <v>41196.620000000003</v>
      </c>
      <c r="F13" s="6">
        <v>33100</v>
      </c>
      <c r="G13" s="6">
        <v>35435.129999999997</v>
      </c>
      <c r="H13" s="3">
        <v>5913.67</v>
      </c>
    </row>
    <row r="14" spans="1:8">
      <c r="A14" s="1">
        <v>44207</v>
      </c>
      <c r="B14" t="s">
        <v>12</v>
      </c>
      <c r="C14" t="s">
        <v>16</v>
      </c>
      <c r="D14" s="6">
        <v>3803.14</v>
      </c>
      <c r="E14" s="6">
        <v>3817.86</v>
      </c>
      <c r="F14" s="6">
        <v>3789.02</v>
      </c>
      <c r="G14" s="6">
        <v>3799.61</v>
      </c>
      <c r="H14" s="3">
        <v>4450500000</v>
      </c>
    </row>
    <row r="15" spans="1:8">
      <c r="A15" s="1">
        <v>44207</v>
      </c>
      <c r="B15" t="s">
        <v>12</v>
      </c>
      <c r="C15" t="s">
        <v>13</v>
      </c>
      <c r="D15" s="6">
        <v>35435.129999999997</v>
      </c>
      <c r="E15" s="6">
        <v>36323.25</v>
      </c>
      <c r="F15" s="6">
        <v>30250</v>
      </c>
      <c r="G15" s="6">
        <v>35000</v>
      </c>
      <c r="H15" s="3">
        <v>12556.01</v>
      </c>
    </row>
    <row r="16" spans="1:8">
      <c r="A16" s="1">
        <v>44208</v>
      </c>
      <c r="B16" t="s">
        <v>12</v>
      </c>
      <c r="C16" t="s">
        <v>16</v>
      </c>
      <c r="D16" s="6">
        <v>3801.62</v>
      </c>
      <c r="E16" s="6">
        <v>3810.78</v>
      </c>
      <c r="F16" s="6">
        <v>3776.51</v>
      </c>
      <c r="G16" s="6">
        <v>3801.19</v>
      </c>
      <c r="H16" s="3">
        <v>4977210000</v>
      </c>
    </row>
    <row r="17" spans="1:8">
      <c r="A17" s="1">
        <v>44208</v>
      </c>
      <c r="B17" t="s">
        <v>12</v>
      </c>
      <c r="C17" t="s">
        <v>13</v>
      </c>
      <c r="D17" s="6">
        <v>35000</v>
      </c>
      <c r="E17" s="6">
        <v>36651.339999999997</v>
      </c>
      <c r="F17" s="6">
        <v>32178.29</v>
      </c>
      <c r="G17" s="6">
        <v>33804.230000000003</v>
      </c>
      <c r="H17" s="3">
        <v>5245.77</v>
      </c>
    </row>
    <row r="18" spans="1:8">
      <c r="A18" s="1">
        <v>44209</v>
      </c>
      <c r="B18" t="s">
        <v>12</v>
      </c>
      <c r="C18" t="s">
        <v>16</v>
      </c>
      <c r="D18" s="6">
        <v>3802.23</v>
      </c>
      <c r="E18" s="6">
        <v>3820.96</v>
      </c>
      <c r="F18" s="6">
        <v>3791.5</v>
      </c>
      <c r="G18" s="6">
        <v>3809.84</v>
      </c>
      <c r="H18" s="3">
        <v>4590420000</v>
      </c>
    </row>
    <row r="19" spans="1:8">
      <c r="A19" s="1">
        <v>44209</v>
      </c>
      <c r="B19" t="s">
        <v>12</v>
      </c>
      <c r="C19" t="s">
        <v>13</v>
      </c>
      <c r="D19" s="6">
        <v>33804.230000000003</v>
      </c>
      <c r="E19" s="6">
        <v>38188.33</v>
      </c>
      <c r="F19" s="6">
        <v>32800</v>
      </c>
      <c r="G19" s="6">
        <v>37040.699999999997</v>
      </c>
      <c r="H19" s="3">
        <v>4049.91</v>
      </c>
    </row>
    <row r="20" spans="1:8">
      <c r="A20" s="1">
        <v>44210</v>
      </c>
      <c r="B20" t="s">
        <v>12</v>
      </c>
      <c r="C20" t="s">
        <v>16</v>
      </c>
      <c r="D20" s="6">
        <v>3814.98</v>
      </c>
      <c r="E20" s="6">
        <v>3823.6</v>
      </c>
      <c r="F20" s="6">
        <v>3792.86</v>
      </c>
      <c r="G20" s="6">
        <v>3795.54</v>
      </c>
      <c r="H20" s="3">
        <v>5180140000</v>
      </c>
    </row>
    <row r="21" spans="1:8">
      <c r="A21" s="1">
        <v>44210</v>
      </c>
      <c r="B21" t="s">
        <v>12</v>
      </c>
      <c r="C21" t="s">
        <v>13</v>
      </c>
      <c r="D21" s="6">
        <v>37040.699999999997</v>
      </c>
      <c r="E21" s="6">
        <v>40112.79</v>
      </c>
      <c r="F21" s="6">
        <v>36751.4</v>
      </c>
      <c r="G21" s="6">
        <v>38706.519999999997</v>
      </c>
      <c r="H21" s="3">
        <v>2686.51</v>
      </c>
    </row>
    <row r="22" spans="1:8">
      <c r="A22" s="1">
        <v>44211</v>
      </c>
      <c r="B22" t="s">
        <v>12</v>
      </c>
      <c r="C22" t="s">
        <v>16</v>
      </c>
      <c r="D22" s="6">
        <v>3788.73</v>
      </c>
      <c r="E22" s="6">
        <v>3788.73</v>
      </c>
      <c r="F22" s="6">
        <v>3749.62</v>
      </c>
      <c r="G22" s="6">
        <v>3768.25</v>
      </c>
      <c r="H22" s="3">
        <v>5353060000</v>
      </c>
    </row>
    <row r="23" spans="1:8">
      <c r="A23" s="1">
        <v>44211</v>
      </c>
      <c r="B23" t="s">
        <v>12</v>
      </c>
      <c r="C23" t="s">
        <v>13</v>
      </c>
      <c r="D23" s="6">
        <v>38706.519999999997</v>
      </c>
      <c r="E23" s="6">
        <v>38849.96</v>
      </c>
      <c r="F23" s="6">
        <v>34353.629999999997</v>
      </c>
      <c r="G23" s="6">
        <v>36549.31</v>
      </c>
      <c r="H23" s="3">
        <v>4503.99</v>
      </c>
    </row>
    <row r="24" spans="1:8">
      <c r="A24" s="1">
        <v>44212</v>
      </c>
      <c r="B24" t="s">
        <v>12</v>
      </c>
      <c r="C24" t="s">
        <v>13</v>
      </c>
      <c r="D24" s="6">
        <v>36549.31</v>
      </c>
      <c r="E24" s="6">
        <v>37949.71</v>
      </c>
      <c r="F24" s="6">
        <v>35400.01</v>
      </c>
      <c r="G24" s="6">
        <v>36215.22</v>
      </c>
      <c r="H24" s="3">
        <v>1855.53</v>
      </c>
    </row>
    <row r="25" spans="1:8">
      <c r="A25" s="1">
        <v>44213</v>
      </c>
      <c r="B25" t="s">
        <v>12</v>
      </c>
      <c r="C25" t="s">
        <v>13</v>
      </c>
      <c r="D25" s="6">
        <v>36215.22</v>
      </c>
      <c r="E25" s="6">
        <v>36840.11</v>
      </c>
      <c r="F25" s="6">
        <v>33868.959999999999</v>
      </c>
      <c r="G25" s="6">
        <v>35089.93</v>
      </c>
      <c r="H25" s="3">
        <v>1759.94</v>
      </c>
    </row>
    <row r="26" spans="1:8">
      <c r="A26" s="1">
        <v>44214</v>
      </c>
      <c r="B26" t="s">
        <v>12</v>
      </c>
      <c r="C26" t="s">
        <v>13</v>
      </c>
      <c r="D26" s="6">
        <v>35089.93</v>
      </c>
      <c r="E26" s="6">
        <v>37469.21</v>
      </c>
      <c r="F26" s="6">
        <v>34778</v>
      </c>
      <c r="G26" s="6">
        <v>36509.42</v>
      </c>
      <c r="H26" s="3">
        <v>2083.84</v>
      </c>
    </row>
    <row r="27" spans="1:8">
      <c r="A27" s="1">
        <v>44215</v>
      </c>
      <c r="B27" t="s">
        <v>12</v>
      </c>
      <c r="C27" t="s">
        <v>16</v>
      </c>
      <c r="D27" s="6">
        <v>3781.88</v>
      </c>
      <c r="E27" s="6">
        <v>3804.53</v>
      </c>
      <c r="F27" s="6">
        <v>3780.37</v>
      </c>
      <c r="G27" s="6">
        <v>3798.91</v>
      </c>
      <c r="H27" s="3">
        <v>4982940000</v>
      </c>
    </row>
    <row r="28" spans="1:8">
      <c r="A28" s="1">
        <v>44215</v>
      </c>
      <c r="B28" t="s">
        <v>12</v>
      </c>
      <c r="C28" t="s">
        <v>13</v>
      </c>
      <c r="D28" s="6">
        <v>36509.42</v>
      </c>
      <c r="E28" s="6">
        <v>37934.199999999997</v>
      </c>
      <c r="F28" s="6">
        <v>35005</v>
      </c>
      <c r="G28" s="6">
        <v>35075.53</v>
      </c>
      <c r="H28" s="3">
        <v>2726.29</v>
      </c>
    </row>
    <row r="29" spans="1:8">
      <c r="A29" s="1">
        <v>44216</v>
      </c>
      <c r="B29" t="s">
        <v>12</v>
      </c>
      <c r="C29" t="s">
        <v>16</v>
      </c>
      <c r="D29" s="6">
        <v>3816.22</v>
      </c>
      <c r="E29" s="6">
        <v>3859.75</v>
      </c>
      <c r="F29" s="6">
        <v>3816.22</v>
      </c>
      <c r="G29" s="6">
        <v>3851.85</v>
      </c>
      <c r="H29" s="3">
        <v>4551790000</v>
      </c>
    </row>
    <row r="30" spans="1:8">
      <c r="A30" s="1">
        <v>44216</v>
      </c>
      <c r="B30" t="s">
        <v>12</v>
      </c>
      <c r="C30" t="s">
        <v>13</v>
      </c>
      <c r="D30" s="6">
        <v>35075.53</v>
      </c>
      <c r="E30" s="6">
        <v>35964.949999999997</v>
      </c>
      <c r="F30" s="6">
        <v>33400</v>
      </c>
      <c r="G30" s="6">
        <v>34603.74</v>
      </c>
      <c r="H30" s="3">
        <v>2900.01</v>
      </c>
    </row>
    <row r="31" spans="1:8">
      <c r="A31" s="1">
        <v>44217</v>
      </c>
      <c r="B31" t="s">
        <v>12</v>
      </c>
      <c r="C31" t="s">
        <v>16</v>
      </c>
      <c r="D31" s="6">
        <v>3857.46</v>
      </c>
      <c r="E31" s="6">
        <v>3861.45</v>
      </c>
      <c r="F31" s="6">
        <v>3845.05</v>
      </c>
      <c r="G31" s="6">
        <v>3853.07</v>
      </c>
      <c r="H31" s="3">
        <v>4484460000</v>
      </c>
    </row>
    <row r="32" spans="1:8">
      <c r="A32" s="1">
        <v>44217</v>
      </c>
      <c r="B32" t="s">
        <v>12</v>
      </c>
      <c r="C32" t="s">
        <v>13</v>
      </c>
      <c r="D32" s="6">
        <v>34603.74</v>
      </c>
      <c r="E32" s="6">
        <v>35000</v>
      </c>
      <c r="F32" s="6">
        <v>28800</v>
      </c>
      <c r="G32" s="6">
        <v>30943.32</v>
      </c>
      <c r="H32" s="3">
        <v>7290.52</v>
      </c>
    </row>
    <row r="33" spans="1:8">
      <c r="A33" s="1">
        <v>44218</v>
      </c>
      <c r="B33" t="s">
        <v>12</v>
      </c>
      <c r="C33" t="s">
        <v>16</v>
      </c>
      <c r="D33" s="6">
        <v>3844.24</v>
      </c>
      <c r="E33" s="6">
        <v>3852.31</v>
      </c>
      <c r="F33" s="6">
        <v>3830.41</v>
      </c>
      <c r="G33" s="6">
        <v>3841.47</v>
      </c>
      <c r="H33" s="3">
        <v>5080430000</v>
      </c>
    </row>
    <row r="34" spans="1:8">
      <c r="A34" s="1">
        <v>44218</v>
      </c>
      <c r="B34" t="s">
        <v>12</v>
      </c>
      <c r="C34" t="s">
        <v>13</v>
      </c>
      <c r="D34" s="6">
        <v>30943.32</v>
      </c>
      <c r="E34" s="6">
        <v>33880</v>
      </c>
      <c r="F34" s="6">
        <v>30473.87</v>
      </c>
      <c r="G34" s="6">
        <v>32393.63</v>
      </c>
      <c r="H34" s="3">
        <v>2869.23</v>
      </c>
    </row>
    <row r="35" spans="1:8">
      <c r="A35" s="1">
        <v>44219</v>
      </c>
      <c r="B35" t="s">
        <v>12</v>
      </c>
      <c r="C35" t="s">
        <v>13</v>
      </c>
      <c r="D35" s="6">
        <v>32393.63</v>
      </c>
      <c r="E35" s="6">
        <v>33479.49</v>
      </c>
      <c r="F35" s="6">
        <v>31444</v>
      </c>
      <c r="G35" s="6">
        <v>32500</v>
      </c>
      <c r="H35" s="3">
        <v>942</v>
      </c>
    </row>
    <row r="36" spans="1:8">
      <c r="A36" s="1">
        <v>44220</v>
      </c>
      <c r="B36" t="s">
        <v>12</v>
      </c>
      <c r="C36" t="s">
        <v>13</v>
      </c>
      <c r="D36" s="6">
        <v>32500</v>
      </c>
      <c r="E36" s="6">
        <v>33672.18</v>
      </c>
      <c r="F36" s="6">
        <v>30958</v>
      </c>
      <c r="G36" s="6">
        <v>33585.440000000002</v>
      </c>
      <c r="H36" s="3">
        <v>1668.48</v>
      </c>
    </row>
    <row r="37" spans="1:8">
      <c r="A37" s="1">
        <v>44221</v>
      </c>
      <c r="B37" t="s">
        <v>12</v>
      </c>
      <c r="C37" t="s">
        <v>16</v>
      </c>
      <c r="D37" s="6">
        <v>3851.68</v>
      </c>
      <c r="E37" s="6">
        <v>3859.23</v>
      </c>
      <c r="F37" s="6">
        <v>3797.16</v>
      </c>
      <c r="G37" s="6">
        <v>3855.36</v>
      </c>
      <c r="H37" s="3">
        <v>6955860000</v>
      </c>
    </row>
    <row r="38" spans="1:8">
      <c r="A38" s="1">
        <v>44221</v>
      </c>
      <c r="B38" t="s">
        <v>12</v>
      </c>
      <c r="C38" t="s">
        <v>13</v>
      </c>
      <c r="D38" s="6">
        <v>33585.440000000002</v>
      </c>
      <c r="E38" s="6">
        <v>34885.56</v>
      </c>
      <c r="F38" s="6">
        <v>31481.38</v>
      </c>
      <c r="G38" s="6">
        <v>31557.64</v>
      </c>
      <c r="H38" s="3">
        <v>2502.7800000000002</v>
      </c>
    </row>
    <row r="39" spans="1:8">
      <c r="A39" s="1">
        <v>44222</v>
      </c>
      <c r="B39" t="s">
        <v>12</v>
      </c>
      <c r="C39" t="s">
        <v>16</v>
      </c>
      <c r="D39" s="6">
        <v>3862.96</v>
      </c>
      <c r="E39" s="6">
        <v>3870.9</v>
      </c>
      <c r="F39" s="6">
        <v>3847.78</v>
      </c>
      <c r="G39" s="6">
        <v>3849.62</v>
      </c>
      <c r="H39" s="3">
        <v>6029090000</v>
      </c>
    </row>
    <row r="40" spans="1:8">
      <c r="A40" s="1">
        <v>44222</v>
      </c>
      <c r="B40" t="s">
        <v>12</v>
      </c>
      <c r="C40" t="s">
        <v>13</v>
      </c>
      <c r="D40" s="6">
        <v>31557.64</v>
      </c>
      <c r="E40" s="6">
        <v>32951</v>
      </c>
      <c r="F40" s="6">
        <v>30833.97</v>
      </c>
      <c r="G40" s="6">
        <v>31852.6</v>
      </c>
      <c r="H40" s="3">
        <v>2542.86</v>
      </c>
    </row>
    <row r="41" spans="1:8">
      <c r="A41" s="1">
        <v>44223</v>
      </c>
      <c r="B41" t="s">
        <v>12</v>
      </c>
      <c r="C41" t="s">
        <v>16</v>
      </c>
      <c r="D41" s="6">
        <v>3836.83</v>
      </c>
      <c r="E41" s="6">
        <v>3836.83</v>
      </c>
      <c r="F41" s="6">
        <v>3732.48</v>
      </c>
      <c r="G41" s="6">
        <v>3750.77</v>
      </c>
      <c r="H41" s="3">
        <v>9878040000</v>
      </c>
    </row>
    <row r="42" spans="1:8">
      <c r="A42" s="1">
        <v>44223</v>
      </c>
      <c r="B42" t="s">
        <v>12</v>
      </c>
      <c r="C42" t="s">
        <v>13</v>
      </c>
      <c r="D42" s="6">
        <v>31852.6</v>
      </c>
      <c r="E42" s="6">
        <v>32059.73</v>
      </c>
      <c r="F42" s="6">
        <v>29191.9</v>
      </c>
      <c r="G42" s="6">
        <v>31514.54</v>
      </c>
      <c r="H42" s="3">
        <v>5779.14</v>
      </c>
    </row>
    <row r="43" spans="1:8">
      <c r="A43" s="1">
        <v>44224</v>
      </c>
      <c r="B43" t="s">
        <v>12</v>
      </c>
      <c r="C43" t="s">
        <v>16</v>
      </c>
      <c r="D43" s="6">
        <v>3755.75</v>
      </c>
      <c r="E43" s="6">
        <v>3830.5</v>
      </c>
      <c r="F43" s="6">
        <v>3755.75</v>
      </c>
      <c r="G43" s="6">
        <v>3787.38</v>
      </c>
      <c r="H43" s="3">
        <v>6937960000</v>
      </c>
    </row>
    <row r="44" spans="1:8">
      <c r="A44" s="1">
        <v>44224</v>
      </c>
      <c r="B44" t="s">
        <v>12</v>
      </c>
      <c r="C44" t="s">
        <v>13</v>
      </c>
      <c r="D44" s="6">
        <v>31514.54</v>
      </c>
      <c r="E44" s="6">
        <v>34671.769999999997</v>
      </c>
      <c r="F44" s="6">
        <v>30866.39</v>
      </c>
      <c r="G44" s="6">
        <v>33864.01</v>
      </c>
      <c r="H44" s="3">
        <v>4614.55</v>
      </c>
    </row>
    <row r="45" spans="1:8">
      <c r="A45" s="1">
        <v>44225</v>
      </c>
      <c r="B45" t="s">
        <v>12</v>
      </c>
      <c r="C45" t="s">
        <v>16</v>
      </c>
      <c r="D45" s="6">
        <v>3778.05</v>
      </c>
      <c r="E45" s="6">
        <v>3778.05</v>
      </c>
      <c r="F45" s="6">
        <v>3694.12</v>
      </c>
      <c r="G45" s="6">
        <v>3714.24</v>
      </c>
      <c r="H45" s="3">
        <v>6612570000</v>
      </c>
    </row>
    <row r="46" spans="1:8">
      <c r="A46" s="1">
        <v>44225</v>
      </c>
      <c r="B46" t="s">
        <v>12</v>
      </c>
      <c r="C46" t="s">
        <v>13</v>
      </c>
      <c r="D46" s="6">
        <v>33864.01</v>
      </c>
      <c r="E46" s="6">
        <v>38665.71</v>
      </c>
      <c r="F46" s="6">
        <v>31968.27</v>
      </c>
      <c r="G46" s="6">
        <v>33289.129999999997</v>
      </c>
      <c r="H46" s="3">
        <v>7733.43</v>
      </c>
    </row>
    <row r="47" spans="1:8">
      <c r="A47" s="1">
        <v>44226</v>
      </c>
      <c r="B47" t="s">
        <v>12</v>
      </c>
      <c r="C47" t="s">
        <v>13</v>
      </c>
      <c r="D47" s="6">
        <v>33289.129999999997</v>
      </c>
      <c r="E47" s="6">
        <v>34805.65</v>
      </c>
      <c r="F47" s="6">
        <v>33153.17</v>
      </c>
      <c r="G47" s="6">
        <v>33949.79</v>
      </c>
      <c r="H47" s="3">
        <v>1379.03</v>
      </c>
    </row>
    <row r="48" spans="1:8">
      <c r="A48" s="1">
        <v>44227</v>
      </c>
      <c r="B48" t="s">
        <v>12</v>
      </c>
      <c r="C48" t="s">
        <v>13</v>
      </c>
      <c r="D48" s="6">
        <v>33949.79</v>
      </c>
      <c r="E48" s="6">
        <v>34205</v>
      </c>
      <c r="F48" s="6">
        <v>32200</v>
      </c>
      <c r="G48" s="6">
        <v>33608.78</v>
      </c>
      <c r="H48" s="3">
        <v>1153.46</v>
      </c>
    </row>
    <row r="49" spans="1:8">
      <c r="A49" s="1">
        <v>44228</v>
      </c>
      <c r="B49" t="s">
        <v>20</v>
      </c>
      <c r="C49" t="s">
        <v>16</v>
      </c>
      <c r="D49" s="6">
        <v>3731.17</v>
      </c>
      <c r="E49" s="6">
        <v>3784.32</v>
      </c>
      <c r="F49" s="6">
        <v>3725.62</v>
      </c>
      <c r="G49" s="6">
        <v>3773.86</v>
      </c>
      <c r="H49" s="3">
        <v>5392870000</v>
      </c>
    </row>
    <row r="50" spans="1:8">
      <c r="A50" s="1">
        <v>44228</v>
      </c>
      <c r="B50" t="s">
        <v>20</v>
      </c>
      <c r="C50" t="s">
        <v>13</v>
      </c>
      <c r="D50" s="6">
        <v>33608.78</v>
      </c>
      <c r="E50" s="6">
        <v>34700</v>
      </c>
      <c r="F50" s="6">
        <v>33106.089999999997</v>
      </c>
      <c r="G50" s="6">
        <v>33589.89</v>
      </c>
      <c r="H50" s="3">
        <v>2134.59</v>
      </c>
    </row>
    <row r="51" spans="1:8">
      <c r="A51" s="1">
        <v>44229</v>
      </c>
      <c r="B51" t="s">
        <v>20</v>
      </c>
      <c r="C51" t="s">
        <v>16</v>
      </c>
      <c r="D51" s="6">
        <v>3791.84</v>
      </c>
      <c r="E51" s="6">
        <v>3843.09</v>
      </c>
      <c r="F51" s="6">
        <v>3791.84</v>
      </c>
      <c r="G51" s="6">
        <v>3826.31</v>
      </c>
      <c r="H51" s="3">
        <v>5495370000</v>
      </c>
    </row>
    <row r="52" spans="1:8">
      <c r="A52" s="1">
        <v>44229</v>
      </c>
      <c r="B52" t="s">
        <v>20</v>
      </c>
      <c r="C52" t="s">
        <v>13</v>
      </c>
      <c r="D52" s="6">
        <v>33589.89</v>
      </c>
      <c r="E52" s="6">
        <v>36545.050000000003</v>
      </c>
      <c r="F52" s="6">
        <v>33535.61</v>
      </c>
      <c r="G52" s="6">
        <v>36467.279999999999</v>
      </c>
      <c r="H52" s="3">
        <v>2328.35</v>
      </c>
    </row>
    <row r="53" spans="1:8">
      <c r="A53" s="1">
        <v>44230</v>
      </c>
      <c r="B53" t="s">
        <v>20</v>
      </c>
      <c r="C53" t="s">
        <v>16</v>
      </c>
      <c r="D53" s="6">
        <v>3840.27</v>
      </c>
      <c r="E53" s="6">
        <v>3847.51</v>
      </c>
      <c r="F53" s="6">
        <v>3816.68</v>
      </c>
      <c r="G53" s="6">
        <v>3830.17</v>
      </c>
      <c r="H53" s="3">
        <v>4846900000</v>
      </c>
    </row>
    <row r="54" spans="1:8">
      <c r="A54" s="1">
        <v>44230</v>
      </c>
      <c r="B54" t="s">
        <v>20</v>
      </c>
      <c r="C54" t="s">
        <v>13</v>
      </c>
      <c r="D54" s="6">
        <v>36467.279999999999</v>
      </c>
      <c r="E54" s="6">
        <v>38375</v>
      </c>
      <c r="F54" s="6">
        <v>35583.18</v>
      </c>
      <c r="G54" s="6">
        <v>37551.56</v>
      </c>
      <c r="H54" s="3">
        <v>2559.71</v>
      </c>
    </row>
    <row r="55" spans="1:8">
      <c r="A55" s="1">
        <v>44231</v>
      </c>
      <c r="B55" t="s">
        <v>20</v>
      </c>
      <c r="C55" t="s">
        <v>16</v>
      </c>
      <c r="D55" s="6">
        <v>3836.66</v>
      </c>
      <c r="E55" s="6">
        <v>3872.42</v>
      </c>
      <c r="F55" s="6">
        <v>3836.66</v>
      </c>
      <c r="G55" s="6">
        <v>3871.74</v>
      </c>
      <c r="H55" s="3">
        <v>4856670000</v>
      </c>
    </row>
    <row r="56" spans="1:8">
      <c r="A56" s="1">
        <v>44231</v>
      </c>
      <c r="B56" t="s">
        <v>20</v>
      </c>
      <c r="C56" t="s">
        <v>13</v>
      </c>
      <c r="D56" s="6">
        <v>37551.56</v>
      </c>
      <c r="E56" s="6">
        <v>38785.99</v>
      </c>
      <c r="F56" s="6">
        <v>36211.08</v>
      </c>
      <c r="G56" s="6">
        <v>37380.18</v>
      </c>
      <c r="H56" s="3">
        <v>2637.09</v>
      </c>
    </row>
    <row r="57" spans="1:8">
      <c r="A57" s="1">
        <v>44232</v>
      </c>
      <c r="B57" t="s">
        <v>20</v>
      </c>
      <c r="C57" t="s">
        <v>16</v>
      </c>
      <c r="D57" s="6">
        <v>3878.3</v>
      </c>
      <c r="E57" s="6">
        <v>3894.56</v>
      </c>
      <c r="F57" s="6">
        <v>3874.93</v>
      </c>
      <c r="G57" s="6">
        <v>3886.83</v>
      </c>
      <c r="H57" s="3">
        <v>4838580000</v>
      </c>
    </row>
    <row r="58" spans="1:8">
      <c r="A58" s="1">
        <v>44232</v>
      </c>
      <c r="B58" t="s">
        <v>20</v>
      </c>
      <c r="C58" t="s">
        <v>13</v>
      </c>
      <c r="D58" s="6">
        <v>37380.18</v>
      </c>
      <c r="E58" s="6">
        <v>39700</v>
      </c>
      <c r="F58" s="6">
        <v>37057.78</v>
      </c>
      <c r="G58" s="6">
        <v>39415.760000000002</v>
      </c>
      <c r="H58" s="3">
        <v>2032.78</v>
      </c>
    </row>
    <row r="59" spans="1:8">
      <c r="A59" s="1">
        <v>44233</v>
      </c>
      <c r="B59" t="s">
        <v>20</v>
      </c>
      <c r="C59" t="s">
        <v>13</v>
      </c>
      <c r="D59" s="6">
        <v>39415.760000000002</v>
      </c>
      <c r="E59" s="6">
        <v>41000</v>
      </c>
      <c r="F59" s="6">
        <v>38368.69</v>
      </c>
      <c r="G59" s="6">
        <v>38897.949999999997</v>
      </c>
      <c r="H59" s="3">
        <v>2002.11</v>
      </c>
    </row>
    <row r="60" spans="1:8">
      <c r="A60" s="1">
        <v>44234</v>
      </c>
      <c r="B60" t="s">
        <v>20</v>
      </c>
      <c r="C60" t="s">
        <v>13</v>
      </c>
      <c r="D60" s="6">
        <v>38897.949999999997</v>
      </c>
      <c r="E60" s="6">
        <v>39748.959999999999</v>
      </c>
      <c r="F60" s="6">
        <v>37400</v>
      </c>
      <c r="G60" s="6">
        <v>38107.339999999997</v>
      </c>
      <c r="H60" s="3">
        <v>1239.8699999999999</v>
      </c>
    </row>
    <row r="61" spans="1:8">
      <c r="A61" s="1">
        <v>44235</v>
      </c>
      <c r="B61" t="s">
        <v>20</v>
      </c>
      <c r="C61" t="s">
        <v>16</v>
      </c>
      <c r="D61" s="6">
        <v>3892.59</v>
      </c>
      <c r="E61" s="6">
        <v>3915.77</v>
      </c>
      <c r="F61" s="6">
        <v>3892.59</v>
      </c>
      <c r="G61" s="6">
        <v>3915.59</v>
      </c>
      <c r="H61" s="3">
        <v>4635030000</v>
      </c>
    </row>
    <row r="62" spans="1:8">
      <c r="A62" s="1">
        <v>44235</v>
      </c>
      <c r="B62" t="s">
        <v>20</v>
      </c>
      <c r="C62" t="s">
        <v>13</v>
      </c>
      <c r="D62" s="6">
        <v>38107.339999999997</v>
      </c>
      <c r="E62" s="6">
        <v>47519.31</v>
      </c>
      <c r="F62" s="6">
        <v>38060.68</v>
      </c>
      <c r="G62" s="6">
        <v>46653.5</v>
      </c>
      <c r="H62" s="3">
        <v>5944.37</v>
      </c>
    </row>
    <row r="63" spans="1:8">
      <c r="A63" s="1">
        <v>44236</v>
      </c>
      <c r="B63" t="s">
        <v>20</v>
      </c>
      <c r="C63" t="s">
        <v>16</v>
      </c>
      <c r="D63" s="6">
        <v>3910.49</v>
      </c>
      <c r="E63" s="6">
        <v>3918.35</v>
      </c>
      <c r="F63" s="6">
        <v>3902.64</v>
      </c>
      <c r="G63" s="6">
        <v>3911.23</v>
      </c>
      <c r="H63" s="3">
        <v>4554610000</v>
      </c>
    </row>
    <row r="64" spans="1:8">
      <c r="A64" s="1">
        <v>44236</v>
      </c>
      <c r="B64" t="s">
        <v>20</v>
      </c>
      <c r="C64" t="s">
        <v>13</v>
      </c>
      <c r="D64" s="6">
        <v>46653.5</v>
      </c>
      <c r="E64" s="6">
        <v>48201.23</v>
      </c>
      <c r="F64" s="6">
        <v>45037.8</v>
      </c>
      <c r="G64" s="6">
        <v>46309.88</v>
      </c>
      <c r="H64" s="3">
        <v>2992.16</v>
      </c>
    </row>
    <row r="65" spans="1:8">
      <c r="A65" s="1">
        <v>44237</v>
      </c>
      <c r="B65" t="s">
        <v>20</v>
      </c>
      <c r="C65" t="s">
        <v>16</v>
      </c>
      <c r="D65" s="6">
        <v>3920.78</v>
      </c>
      <c r="E65" s="6">
        <v>3931.5</v>
      </c>
      <c r="F65" s="6">
        <v>3884.94</v>
      </c>
      <c r="G65" s="6">
        <v>3909.88</v>
      </c>
      <c r="H65" s="3">
        <v>4815380000</v>
      </c>
    </row>
    <row r="66" spans="1:8">
      <c r="A66" s="1">
        <v>44237</v>
      </c>
      <c r="B66" t="s">
        <v>20</v>
      </c>
      <c r="C66" t="s">
        <v>13</v>
      </c>
      <c r="D66" s="6">
        <v>46309.88</v>
      </c>
      <c r="E66" s="6">
        <v>47367.17</v>
      </c>
      <c r="F66" s="6">
        <v>43762.99</v>
      </c>
      <c r="G66" s="6">
        <v>45513.94</v>
      </c>
      <c r="H66" s="3">
        <v>2479.69</v>
      </c>
    </row>
    <row r="67" spans="1:8">
      <c r="A67" s="1">
        <v>44238</v>
      </c>
      <c r="B67" t="s">
        <v>20</v>
      </c>
      <c r="C67" t="s">
        <v>16</v>
      </c>
      <c r="D67" s="6">
        <v>3916.4</v>
      </c>
      <c r="E67" s="6">
        <v>3925.99</v>
      </c>
      <c r="F67" s="6">
        <v>3890.39</v>
      </c>
      <c r="G67" s="6">
        <v>3916.38</v>
      </c>
      <c r="H67" s="3">
        <v>4570080000</v>
      </c>
    </row>
    <row r="68" spans="1:8">
      <c r="A68" s="1">
        <v>44238</v>
      </c>
      <c r="B68" t="s">
        <v>20</v>
      </c>
      <c r="C68" t="s">
        <v>13</v>
      </c>
      <c r="D68" s="6">
        <v>45513.94</v>
      </c>
      <c r="E68" s="6">
        <v>48975</v>
      </c>
      <c r="F68" s="6">
        <v>44457.55</v>
      </c>
      <c r="G68" s="6">
        <v>47624.29</v>
      </c>
      <c r="H68" s="3">
        <v>2589</v>
      </c>
    </row>
    <row r="69" spans="1:8">
      <c r="A69" s="1">
        <v>44239</v>
      </c>
      <c r="B69" t="s">
        <v>20</v>
      </c>
      <c r="C69" t="s">
        <v>16</v>
      </c>
      <c r="D69" s="6">
        <v>3911.65</v>
      </c>
      <c r="E69" s="6">
        <v>3937.23</v>
      </c>
      <c r="F69" s="6">
        <v>3905.78</v>
      </c>
      <c r="G69" s="6">
        <v>3934.83</v>
      </c>
      <c r="H69" s="3">
        <v>4119260000</v>
      </c>
    </row>
    <row r="70" spans="1:8">
      <c r="A70" s="1">
        <v>44239</v>
      </c>
      <c r="B70" t="s">
        <v>20</v>
      </c>
      <c r="C70" t="s">
        <v>13</v>
      </c>
      <c r="D70" s="6">
        <v>47624.29</v>
      </c>
      <c r="E70" s="6">
        <v>48246.6</v>
      </c>
      <c r="F70" s="6">
        <v>46289.93</v>
      </c>
      <c r="G70" s="6">
        <v>47938.87</v>
      </c>
      <c r="H70" s="3">
        <v>2413.87</v>
      </c>
    </row>
    <row r="71" spans="1:8">
      <c r="A71" s="1">
        <v>44240</v>
      </c>
      <c r="B71" t="s">
        <v>20</v>
      </c>
      <c r="C71" t="s">
        <v>13</v>
      </c>
      <c r="D71" s="6">
        <v>47938.87</v>
      </c>
      <c r="E71" s="6">
        <v>48027.3</v>
      </c>
      <c r="F71" s="6">
        <v>46290.25</v>
      </c>
      <c r="G71" s="6">
        <v>47381.8</v>
      </c>
      <c r="H71" s="3">
        <v>1252.44</v>
      </c>
    </row>
    <row r="72" spans="1:8">
      <c r="A72" s="1">
        <v>44241</v>
      </c>
      <c r="B72" t="s">
        <v>20</v>
      </c>
      <c r="C72" t="s">
        <v>13</v>
      </c>
      <c r="D72" s="6">
        <v>47381.8</v>
      </c>
      <c r="E72" s="6">
        <v>49700</v>
      </c>
      <c r="F72" s="6">
        <v>45830.01</v>
      </c>
      <c r="G72" s="6">
        <v>47185.29</v>
      </c>
      <c r="H72" s="3">
        <v>2174.9</v>
      </c>
    </row>
    <row r="73" spans="1:8">
      <c r="A73" s="1">
        <v>44242</v>
      </c>
      <c r="B73" t="s">
        <v>20</v>
      </c>
      <c r="C73" t="s">
        <v>13</v>
      </c>
      <c r="D73" s="6">
        <v>47185.29</v>
      </c>
      <c r="E73" s="6">
        <v>49600</v>
      </c>
      <c r="F73" s="6">
        <v>46334.68</v>
      </c>
      <c r="G73" s="6">
        <v>49587.199999999997</v>
      </c>
      <c r="H73" s="3">
        <v>1736.03</v>
      </c>
    </row>
    <row r="74" spans="1:8">
      <c r="A74" s="1">
        <v>44243</v>
      </c>
      <c r="B74" t="s">
        <v>20</v>
      </c>
      <c r="C74" t="s">
        <v>16</v>
      </c>
      <c r="D74" s="6">
        <v>3939.61</v>
      </c>
      <c r="E74" s="6">
        <v>3950.43</v>
      </c>
      <c r="F74" s="6">
        <v>3923.85</v>
      </c>
      <c r="G74" s="6">
        <v>3932.59</v>
      </c>
      <c r="H74" s="3">
        <v>5037360000</v>
      </c>
    </row>
    <row r="75" spans="1:8">
      <c r="A75" s="1">
        <v>44243</v>
      </c>
      <c r="B75" t="s">
        <v>20</v>
      </c>
      <c r="C75" t="s">
        <v>13</v>
      </c>
      <c r="D75" s="6">
        <v>49587.199999999997</v>
      </c>
      <c r="E75" s="6">
        <v>50602.34</v>
      </c>
      <c r="F75" s="6">
        <v>47818.86</v>
      </c>
      <c r="G75" s="6">
        <v>49649.93</v>
      </c>
      <c r="H75" s="3">
        <v>2776.27</v>
      </c>
    </row>
    <row r="76" spans="1:8">
      <c r="A76" s="1">
        <v>44244</v>
      </c>
      <c r="B76" t="s">
        <v>20</v>
      </c>
      <c r="C76" t="s">
        <v>16</v>
      </c>
      <c r="D76" s="6">
        <v>3918.5</v>
      </c>
      <c r="E76" s="6">
        <v>3933.61</v>
      </c>
      <c r="F76" s="6">
        <v>3900.43</v>
      </c>
      <c r="G76" s="6">
        <v>3931.33</v>
      </c>
      <c r="H76" s="3">
        <v>4718280000</v>
      </c>
    </row>
    <row r="77" spans="1:8">
      <c r="A77" s="1">
        <v>44244</v>
      </c>
      <c r="B77" t="s">
        <v>20</v>
      </c>
      <c r="C77" t="s">
        <v>13</v>
      </c>
      <c r="D77" s="6">
        <v>49649.93</v>
      </c>
      <c r="E77" s="6">
        <v>52668.45</v>
      </c>
      <c r="F77" s="6">
        <v>49164.23</v>
      </c>
      <c r="G77" s="6">
        <v>52068.01</v>
      </c>
      <c r="H77" s="3">
        <v>2858.2</v>
      </c>
    </row>
    <row r="78" spans="1:8">
      <c r="A78" s="1">
        <v>44245</v>
      </c>
      <c r="B78" t="s">
        <v>20</v>
      </c>
      <c r="C78" t="s">
        <v>16</v>
      </c>
      <c r="D78" s="6">
        <v>3915.86</v>
      </c>
      <c r="E78" s="6">
        <v>3921.98</v>
      </c>
      <c r="F78" s="6">
        <v>3885.03</v>
      </c>
      <c r="G78" s="6">
        <v>3913.97</v>
      </c>
      <c r="H78" s="3">
        <v>4773430000</v>
      </c>
    </row>
    <row r="79" spans="1:8">
      <c r="A79" s="1">
        <v>44245</v>
      </c>
      <c r="B79" t="s">
        <v>20</v>
      </c>
      <c r="C79" t="s">
        <v>13</v>
      </c>
      <c r="D79" s="6">
        <v>52068.01</v>
      </c>
      <c r="E79" s="6">
        <v>52344</v>
      </c>
      <c r="F79" s="6">
        <v>50500</v>
      </c>
      <c r="G79" s="6">
        <v>51241.23</v>
      </c>
      <c r="H79" s="3">
        <v>2002.6</v>
      </c>
    </row>
    <row r="80" spans="1:8">
      <c r="A80" s="1">
        <v>44246</v>
      </c>
      <c r="B80" t="s">
        <v>20</v>
      </c>
      <c r="C80" t="s">
        <v>16</v>
      </c>
      <c r="D80" s="6">
        <v>3921.16</v>
      </c>
      <c r="E80" s="6">
        <v>3930.41</v>
      </c>
      <c r="F80" s="6">
        <v>3903.07</v>
      </c>
      <c r="G80" s="6">
        <v>3906.71</v>
      </c>
      <c r="H80" s="3">
        <v>4823940000</v>
      </c>
    </row>
    <row r="81" spans="1:8">
      <c r="A81" s="1">
        <v>44246</v>
      </c>
      <c r="B81" t="s">
        <v>20</v>
      </c>
      <c r="C81" t="s">
        <v>13</v>
      </c>
      <c r="D81" s="6">
        <v>51241.23</v>
      </c>
      <c r="E81" s="6">
        <v>56605.599999999999</v>
      </c>
      <c r="F81" s="6">
        <v>50906</v>
      </c>
      <c r="G81" s="6">
        <v>55761.1</v>
      </c>
      <c r="H81" s="3">
        <v>3143.93</v>
      </c>
    </row>
    <row r="82" spans="1:8">
      <c r="A82" s="1">
        <v>44247</v>
      </c>
      <c r="B82" t="s">
        <v>20</v>
      </c>
      <c r="C82" t="s">
        <v>13</v>
      </c>
      <c r="D82" s="6">
        <v>55761.1</v>
      </c>
      <c r="E82" s="6">
        <v>57500</v>
      </c>
      <c r="F82" s="6">
        <v>54000</v>
      </c>
      <c r="G82" s="6">
        <v>56541.2</v>
      </c>
      <c r="H82" s="3">
        <v>1349.19</v>
      </c>
    </row>
    <row r="83" spans="1:8">
      <c r="A83" s="1">
        <v>44248</v>
      </c>
      <c r="B83" t="s">
        <v>20</v>
      </c>
      <c r="C83" t="s">
        <v>13</v>
      </c>
      <c r="D83" s="6">
        <v>56541.2</v>
      </c>
      <c r="E83" s="6">
        <v>58481.599999999999</v>
      </c>
      <c r="F83" s="6">
        <v>55800</v>
      </c>
      <c r="G83" s="6">
        <v>55914.43</v>
      </c>
      <c r="H83" s="3">
        <v>1454.9</v>
      </c>
    </row>
    <row r="84" spans="1:8">
      <c r="A84" s="1">
        <v>44249</v>
      </c>
      <c r="B84" t="s">
        <v>20</v>
      </c>
      <c r="C84" t="s">
        <v>16</v>
      </c>
      <c r="D84" s="6">
        <v>3885.55</v>
      </c>
      <c r="E84" s="6">
        <v>3902.92</v>
      </c>
      <c r="F84" s="6">
        <v>3874.71</v>
      </c>
      <c r="G84" s="6">
        <v>3876.5</v>
      </c>
      <c r="H84" s="3">
        <v>5870190000</v>
      </c>
    </row>
    <row r="85" spans="1:8">
      <c r="A85" s="1">
        <v>44249</v>
      </c>
      <c r="B85" t="s">
        <v>20</v>
      </c>
      <c r="C85" t="s">
        <v>13</v>
      </c>
      <c r="D85" s="6">
        <v>55914.43</v>
      </c>
      <c r="E85" s="6">
        <v>56651.47</v>
      </c>
      <c r="F85" s="6">
        <v>47000</v>
      </c>
      <c r="G85" s="6">
        <v>51847.25</v>
      </c>
      <c r="H85" s="3">
        <v>5371.31</v>
      </c>
    </row>
    <row r="86" spans="1:8">
      <c r="A86" s="1">
        <v>44250</v>
      </c>
      <c r="B86" t="s">
        <v>20</v>
      </c>
      <c r="C86" t="s">
        <v>16</v>
      </c>
      <c r="D86" s="6">
        <v>3857.07</v>
      </c>
      <c r="E86" s="6">
        <v>3895.98</v>
      </c>
      <c r="F86" s="6">
        <v>3805.59</v>
      </c>
      <c r="G86" s="6">
        <v>3881.37</v>
      </c>
      <c r="H86" s="3">
        <v>6280650000</v>
      </c>
    </row>
    <row r="87" spans="1:8">
      <c r="A87" s="1">
        <v>44250</v>
      </c>
      <c r="B87" t="s">
        <v>20</v>
      </c>
      <c r="C87" t="s">
        <v>13</v>
      </c>
      <c r="D87" s="6">
        <v>51847.25</v>
      </c>
      <c r="E87" s="6">
        <v>52294.87</v>
      </c>
      <c r="F87" s="6">
        <v>44248</v>
      </c>
      <c r="G87" s="6">
        <v>50965.74</v>
      </c>
      <c r="H87" s="3">
        <v>6641.9</v>
      </c>
    </row>
    <row r="88" spans="1:8">
      <c r="A88" s="1">
        <v>44251</v>
      </c>
      <c r="B88" t="s">
        <v>20</v>
      </c>
      <c r="C88" t="s">
        <v>16</v>
      </c>
      <c r="D88" s="6">
        <v>3873.71</v>
      </c>
      <c r="E88" s="6">
        <v>3928.65</v>
      </c>
      <c r="F88" s="6">
        <v>3859.6</v>
      </c>
      <c r="G88" s="6">
        <v>3925.43</v>
      </c>
      <c r="H88" s="3">
        <v>5942350000</v>
      </c>
    </row>
    <row r="89" spans="1:8">
      <c r="A89" s="1">
        <v>44251</v>
      </c>
      <c r="B89" t="s">
        <v>20</v>
      </c>
      <c r="C89" t="s">
        <v>13</v>
      </c>
      <c r="D89" s="6">
        <v>50965.74</v>
      </c>
      <c r="E89" s="6">
        <v>51442.01</v>
      </c>
      <c r="F89" s="6">
        <v>48113.83</v>
      </c>
      <c r="G89" s="6">
        <v>50266.89</v>
      </c>
      <c r="H89" s="3">
        <v>2798.46</v>
      </c>
    </row>
    <row r="90" spans="1:8">
      <c r="A90" s="1">
        <v>44252</v>
      </c>
      <c r="B90" t="s">
        <v>20</v>
      </c>
      <c r="C90" t="s">
        <v>16</v>
      </c>
      <c r="D90" s="6">
        <v>3915.8</v>
      </c>
      <c r="E90" s="6">
        <v>3925.02</v>
      </c>
      <c r="F90" s="6">
        <v>3814.04</v>
      </c>
      <c r="G90" s="6">
        <v>3829.34</v>
      </c>
      <c r="H90" s="3">
        <v>6513060000</v>
      </c>
    </row>
    <row r="91" spans="1:8">
      <c r="A91" s="1">
        <v>44252</v>
      </c>
      <c r="B91" t="s">
        <v>20</v>
      </c>
      <c r="C91" t="s">
        <v>13</v>
      </c>
      <c r="D91" s="6">
        <v>50266.89</v>
      </c>
      <c r="E91" s="6">
        <v>52074</v>
      </c>
      <c r="F91" s="6">
        <v>46000</v>
      </c>
      <c r="G91" s="6">
        <v>47360.43</v>
      </c>
      <c r="H91" s="3">
        <v>3900.71</v>
      </c>
    </row>
    <row r="92" spans="1:8">
      <c r="A92" s="1">
        <v>44253</v>
      </c>
      <c r="B92" t="s">
        <v>20</v>
      </c>
      <c r="C92" t="s">
        <v>16</v>
      </c>
      <c r="D92" s="6">
        <v>3839.66</v>
      </c>
      <c r="E92" s="6">
        <v>3861.08</v>
      </c>
      <c r="F92" s="6">
        <v>3789.54</v>
      </c>
      <c r="G92" s="6">
        <v>3811.15</v>
      </c>
      <c r="H92" s="3">
        <v>6512950000</v>
      </c>
    </row>
    <row r="93" spans="1:8">
      <c r="A93" s="1">
        <v>44253</v>
      </c>
      <c r="B93" t="s">
        <v>20</v>
      </c>
      <c r="C93" t="s">
        <v>13</v>
      </c>
      <c r="D93" s="6">
        <v>47360.43</v>
      </c>
      <c r="E93" s="6">
        <v>48472.08</v>
      </c>
      <c r="F93" s="6">
        <v>44121.24</v>
      </c>
      <c r="G93" s="6">
        <v>47440</v>
      </c>
      <c r="H93" s="3">
        <v>3297.57</v>
      </c>
    </row>
    <row r="94" spans="1:8">
      <c r="A94" s="1">
        <v>44254</v>
      </c>
      <c r="B94" t="s">
        <v>20</v>
      </c>
      <c r="C94" t="s">
        <v>13</v>
      </c>
      <c r="D94" s="6">
        <v>47440</v>
      </c>
      <c r="E94" s="6">
        <v>48380.14</v>
      </c>
      <c r="F94" s="6">
        <v>44510</v>
      </c>
      <c r="G94" s="6">
        <v>44673.36</v>
      </c>
      <c r="H94" s="3">
        <v>1191.06</v>
      </c>
    </row>
    <row r="95" spans="1:8">
      <c r="A95" s="1">
        <v>44255</v>
      </c>
      <c r="B95" t="s">
        <v>20</v>
      </c>
      <c r="C95" t="s">
        <v>13</v>
      </c>
      <c r="D95" s="6">
        <v>44673.36</v>
      </c>
      <c r="E95" s="6">
        <v>46920</v>
      </c>
      <c r="F95" s="6">
        <v>43033.66</v>
      </c>
      <c r="G95" s="6">
        <v>46408.05</v>
      </c>
      <c r="H95" s="3">
        <v>2188.54</v>
      </c>
    </row>
    <row r="96" spans="1:8">
      <c r="A96" s="1">
        <v>44256</v>
      </c>
      <c r="B96" t="s">
        <v>22</v>
      </c>
      <c r="C96" t="s">
        <v>16</v>
      </c>
      <c r="D96" s="6">
        <v>3842.51</v>
      </c>
      <c r="E96" s="6">
        <v>3914.5</v>
      </c>
      <c r="F96" s="6">
        <v>3842.51</v>
      </c>
      <c r="G96" s="6">
        <v>3901.82</v>
      </c>
      <c r="H96" s="3">
        <v>5071540000</v>
      </c>
    </row>
    <row r="97" spans="1:8">
      <c r="A97" s="1">
        <v>44256</v>
      </c>
      <c r="B97" t="s">
        <v>22</v>
      </c>
      <c r="C97" t="s">
        <v>13</v>
      </c>
      <c r="D97" s="6">
        <v>46408.05</v>
      </c>
      <c r="E97" s="6"/>
      <c r="F97" s="6">
        <v>45700.01</v>
      </c>
      <c r="G97" s="6">
        <v>49023.76</v>
      </c>
      <c r="H97" s="3">
        <v>3079.22</v>
      </c>
    </row>
    <row r="98" spans="1:8">
      <c r="A98" s="1">
        <v>44257</v>
      </c>
      <c r="B98" t="s">
        <v>22</v>
      </c>
      <c r="C98" t="s">
        <v>16</v>
      </c>
      <c r="D98" s="6">
        <v>3903.64</v>
      </c>
      <c r="E98" s="6">
        <v>3906.41</v>
      </c>
      <c r="F98" s="6">
        <v>3868.57</v>
      </c>
      <c r="G98" s="6">
        <v>3870.29</v>
      </c>
      <c r="H98" s="3">
        <v>5493690000</v>
      </c>
    </row>
    <row r="99" spans="1:8">
      <c r="A99" s="1">
        <v>44257</v>
      </c>
      <c r="B99" t="s">
        <v>22</v>
      </c>
      <c r="C99" t="s">
        <v>13</v>
      </c>
      <c r="D99" s="6">
        <v>49023.76</v>
      </c>
      <c r="E99" s="6">
        <v>49757.22</v>
      </c>
      <c r="F99" s="6">
        <v>47076.52</v>
      </c>
      <c r="G99" s="6">
        <v>48749.78</v>
      </c>
      <c r="H99" s="3">
        <v>1887.71</v>
      </c>
    </row>
    <row r="100" spans="1:8">
      <c r="A100" s="1">
        <v>44258</v>
      </c>
      <c r="B100" t="s">
        <v>22</v>
      </c>
      <c r="C100" t="s">
        <v>16</v>
      </c>
      <c r="D100" s="6">
        <v>3863.99</v>
      </c>
      <c r="E100" s="6">
        <v>3874.47</v>
      </c>
      <c r="F100" s="6">
        <v>3818.86</v>
      </c>
      <c r="G100" s="6">
        <v>3819.72</v>
      </c>
      <c r="H100" s="3">
        <v>6150790000</v>
      </c>
    </row>
    <row r="101" spans="1:8">
      <c r="A101" s="1">
        <v>44258</v>
      </c>
      <c r="B101" t="s">
        <v>22</v>
      </c>
      <c r="C101" t="s">
        <v>13</v>
      </c>
      <c r="D101" s="6">
        <v>48749.78</v>
      </c>
      <c r="E101" s="6">
        <v>52737.2</v>
      </c>
      <c r="F101" s="6">
        <v>48697.279999999999</v>
      </c>
      <c r="G101" s="6">
        <v>49597.23</v>
      </c>
      <c r="H101" s="3">
        <v>2756.27</v>
      </c>
    </row>
    <row r="102" spans="1:8">
      <c r="A102" s="1">
        <v>44259</v>
      </c>
      <c r="B102" t="s">
        <v>22</v>
      </c>
      <c r="C102" t="s">
        <v>16</v>
      </c>
      <c r="D102" s="6">
        <v>3818.53</v>
      </c>
      <c r="E102" s="6">
        <v>3843.67</v>
      </c>
      <c r="F102" s="6">
        <v>3723.34</v>
      </c>
      <c r="G102" s="6">
        <v>3768.47</v>
      </c>
      <c r="H102" s="3">
        <v>7142240000</v>
      </c>
    </row>
    <row r="103" spans="1:8">
      <c r="A103" s="1">
        <v>44259</v>
      </c>
      <c r="B103" t="s">
        <v>22</v>
      </c>
      <c r="C103" t="s">
        <v>13</v>
      </c>
      <c r="D103" s="6">
        <v>49597.23</v>
      </c>
      <c r="E103" s="6">
        <v>50754.39</v>
      </c>
      <c r="F103" s="6">
        <v>46297.47</v>
      </c>
      <c r="G103" s="6">
        <v>47339.92</v>
      </c>
      <c r="H103" s="3">
        <v>2507.35</v>
      </c>
    </row>
    <row r="104" spans="1:8">
      <c r="A104" s="1">
        <v>44260</v>
      </c>
      <c r="B104" t="s">
        <v>22</v>
      </c>
      <c r="C104" t="s">
        <v>16</v>
      </c>
      <c r="D104" s="6">
        <v>3793.58</v>
      </c>
      <c r="E104" s="6">
        <v>3851.69</v>
      </c>
      <c r="F104" s="6">
        <v>3730.19</v>
      </c>
      <c r="G104" s="6">
        <v>3841.94</v>
      </c>
      <c r="H104" s="3">
        <v>6842570000</v>
      </c>
    </row>
    <row r="105" spans="1:8">
      <c r="A105" s="1">
        <v>44260</v>
      </c>
      <c r="B105" t="s">
        <v>22</v>
      </c>
      <c r="C105" t="s">
        <v>13</v>
      </c>
      <c r="D105" s="6">
        <v>47339.92</v>
      </c>
      <c r="E105" s="6">
        <v>49455.61</v>
      </c>
      <c r="F105" s="6">
        <v>46443.16</v>
      </c>
      <c r="G105" s="6">
        <v>48648.76</v>
      </c>
      <c r="H105" s="3">
        <v>1774.93</v>
      </c>
    </row>
    <row r="106" spans="1:8">
      <c r="A106" s="1">
        <v>44261</v>
      </c>
      <c r="B106" t="s">
        <v>22</v>
      </c>
      <c r="C106" t="s">
        <v>13</v>
      </c>
      <c r="D106" s="6">
        <v>48648.76</v>
      </c>
      <c r="E106" s="6">
        <v>49915.73</v>
      </c>
      <c r="F106" s="6">
        <v>47096.87</v>
      </c>
      <c r="G106" s="6">
        <v>49610.32</v>
      </c>
      <c r="H106" s="3">
        <v>1027.29</v>
      </c>
    </row>
    <row r="107" spans="1:8">
      <c r="A107" s="1">
        <v>44262</v>
      </c>
      <c r="B107" t="s">
        <v>22</v>
      </c>
      <c r="C107" t="s">
        <v>13</v>
      </c>
      <c r="D107" s="6">
        <v>49610.32</v>
      </c>
      <c r="E107" s="6">
        <v>51832.15</v>
      </c>
      <c r="F107" s="6">
        <v>49135.73</v>
      </c>
      <c r="G107" s="6">
        <v>50591.21</v>
      </c>
      <c r="H107" s="3">
        <v>1157.04</v>
      </c>
    </row>
    <row r="108" spans="1:8">
      <c r="A108" s="1">
        <v>44263</v>
      </c>
      <c r="B108" t="s">
        <v>22</v>
      </c>
      <c r="C108" t="s">
        <v>16</v>
      </c>
      <c r="D108" s="6">
        <v>3844.39</v>
      </c>
      <c r="E108" s="6">
        <v>3881.06</v>
      </c>
      <c r="F108" s="6">
        <v>3819.25</v>
      </c>
      <c r="G108" s="6">
        <v>3821.35</v>
      </c>
      <c r="H108" s="3">
        <v>5852240000</v>
      </c>
    </row>
    <row r="109" spans="1:8">
      <c r="A109" s="1">
        <v>44263</v>
      </c>
      <c r="B109" t="s">
        <v>22</v>
      </c>
      <c r="C109" t="s">
        <v>13</v>
      </c>
      <c r="D109" s="6">
        <v>50591.21</v>
      </c>
      <c r="E109" s="6">
        <v>54126</v>
      </c>
      <c r="F109" s="6">
        <v>49300.01</v>
      </c>
      <c r="G109" s="6">
        <v>53931.34</v>
      </c>
      <c r="H109" s="3">
        <v>1880.72</v>
      </c>
    </row>
    <row r="110" spans="1:8">
      <c r="A110" s="1">
        <v>44264</v>
      </c>
      <c r="B110" t="s">
        <v>22</v>
      </c>
      <c r="C110" t="s">
        <v>16</v>
      </c>
      <c r="D110" s="6">
        <v>3851.93</v>
      </c>
      <c r="E110" s="6">
        <v>3903.76</v>
      </c>
      <c r="F110" s="6">
        <v>3851.93</v>
      </c>
      <c r="G110" s="6">
        <v>3875.44</v>
      </c>
      <c r="H110" s="3">
        <v>5496340000</v>
      </c>
    </row>
    <row r="111" spans="1:8">
      <c r="A111" s="1">
        <v>44264</v>
      </c>
      <c r="B111" t="s">
        <v>22</v>
      </c>
      <c r="C111" t="s">
        <v>13</v>
      </c>
      <c r="D111" s="6">
        <v>53931.34</v>
      </c>
      <c r="E111" s="6">
        <v>55847.68</v>
      </c>
      <c r="F111" s="6">
        <v>53140.76</v>
      </c>
      <c r="G111" s="6">
        <v>53466.19</v>
      </c>
      <c r="H111" s="3">
        <v>1933.15</v>
      </c>
    </row>
    <row r="112" spans="1:8">
      <c r="A112" s="1">
        <v>44265</v>
      </c>
      <c r="B112" t="s">
        <v>22</v>
      </c>
      <c r="C112" t="s">
        <v>16</v>
      </c>
      <c r="D112" s="6">
        <v>3891.99</v>
      </c>
      <c r="E112" s="6">
        <v>3917.35</v>
      </c>
      <c r="F112" s="6">
        <v>3885.73</v>
      </c>
      <c r="G112" s="6">
        <v>3898.81</v>
      </c>
      <c r="H112" s="3">
        <v>5827250000</v>
      </c>
    </row>
    <row r="113" spans="1:8">
      <c r="A113" s="1">
        <v>44265</v>
      </c>
      <c r="B113" t="s">
        <v>22</v>
      </c>
      <c r="C113" t="s">
        <v>13</v>
      </c>
      <c r="D113" s="6">
        <v>53466.19</v>
      </c>
      <c r="E113" s="6">
        <v>57400</v>
      </c>
      <c r="F113" s="6">
        <v>53049</v>
      </c>
      <c r="G113" s="6">
        <v>55971.68</v>
      </c>
      <c r="H113" s="3">
        <v>2062.29</v>
      </c>
    </row>
    <row r="114" spans="1:8">
      <c r="A114" s="1">
        <v>44266</v>
      </c>
      <c r="B114" t="s">
        <v>22</v>
      </c>
      <c r="C114" t="s">
        <v>16</v>
      </c>
      <c r="D114" s="6">
        <v>3915.54</v>
      </c>
      <c r="E114" s="6">
        <v>3960.27</v>
      </c>
      <c r="F114" s="6">
        <v>3915.54</v>
      </c>
      <c r="G114" s="6">
        <v>3939.34</v>
      </c>
      <c r="H114" s="3">
        <v>5300010000</v>
      </c>
    </row>
    <row r="115" spans="1:8">
      <c r="A115" s="1">
        <v>44266</v>
      </c>
      <c r="B115" t="s">
        <v>22</v>
      </c>
      <c r="C115" t="s">
        <v>13</v>
      </c>
      <c r="D115" s="6">
        <v>55971.68</v>
      </c>
      <c r="E115" s="6">
        <v>58120</v>
      </c>
      <c r="F115" s="6">
        <v>54281.74</v>
      </c>
      <c r="G115" s="6">
        <v>57111.63</v>
      </c>
      <c r="H115" s="3">
        <v>1776.09</v>
      </c>
    </row>
    <row r="116" spans="1:8">
      <c r="A116" s="1">
        <v>44267</v>
      </c>
      <c r="B116" t="s">
        <v>22</v>
      </c>
      <c r="C116" t="s">
        <v>16</v>
      </c>
      <c r="D116" s="6">
        <v>3924.52</v>
      </c>
      <c r="E116" s="6">
        <v>3944.99</v>
      </c>
      <c r="F116" s="6">
        <v>3915.21</v>
      </c>
      <c r="G116" s="6">
        <v>3943.34</v>
      </c>
      <c r="H116" s="3">
        <v>4469240000</v>
      </c>
    </row>
    <row r="117" spans="1:8">
      <c r="A117" s="1">
        <v>44267</v>
      </c>
      <c r="B117" t="s">
        <v>22</v>
      </c>
      <c r="C117" t="s">
        <v>13</v>
      </c>
      <c r="D117" s="6">
        <v>57111.63</v>
      </c>
      <c r="E117" s="6">
        <v>57959.22</v>
      </c>
      <c r="F117" s="6">
        <v>55050</v>
      </c>
      <c r="G117" s="6">
        <v>56705.84</v>
      </c>
      <c r="H117" s="3">
        <v>1595.58</v>
      </c>
    </row>
    <row r="118" spans="1:8">
      <c r="A118" s="1">
        <v>44268</v>
      </c>
      <c r="B118" t="s">
        <v>22</v>
      </c>
      <c r="C118" t="s">
        <v>13</v>
      </c>
      <c r="D118" s="6">
        <v>56705.84</v>
      </c>
      <c r="E118" s="6">
        <v>61785</v>
      </c>
      <c r="F118" s="6">
        <v>56284.51</v>
      </c>
      <c r="G118" s="6">
        <v>61354.75</v>
      </c>
      <c r="H118" s="3">
        <v>2135.31</v>
      </c>
    </row>
    <row r="119" spans="1:8">
      <c r="A119" s="1">
        <v>44269</v>
      </c>
      <c r="B119" t="s">
        <v>22</v>
      </c>
      <c r="C119" t="s">
        <v>13</v>
      </c>
      <c r="D119" s="6">
        <v>61354.75</v>
      </c>
      <c r="E119" s="6">
        <v>61500.82</v>
      </c>
      <c r="F119" s="6">
        <v>58750</v>
      </c>
      <c r="G119" s="6">
        <v>60362.18</v>
      </c>
      <c r="H119" s="3">
        <v>1286.1500000000001</v>
      </c>
    </row>
    <row r="120" spans="1:8">
      <c r="A120" s="1">
        <v>44270</v>
      </c>
      <c r="B120" t="s">
        <v>22</v>
      </c>
      <c r="C120" t="s">
        <v>16</v>
      </c>
      <c r="D120" s="6">
        <v>3942.96</v>
      </c>
      <c r="E120" s="6">
        <v>3970.08</v>
      </c>
      <c r="F120" s="6">
        <v>3923.54</v>
      </c>
      <c r="G120" s="6">
        <v>3968.94</v>
      </c>
      <c r="H120" s="3">
        <v>4882190000</v>
      </c>
    </row>
    <row r="121" spans="1:8">
      <c r="A121" s="1">
        <v>44270</v>
      </c>
      <c r="B121" t="s">
        <v>22</v>
      </c>
      <c r="C121" t="s">
        <v>13</v>
      </c>
      <c r="D121" s="6">
        <v>60362.18</v>
      </c>
      <c r="E121" s="6">
        <v>60561.59</v>
      </c>
      <c r="F121" s="6">
        <v>53238.69</v>
      </c>
      <c r="G121" s="6">
        <v>54255.040000000001</v>
      </c>
      <c r="H121" s="3">
        <v>3453.09</v>
      </c>
    </row>
    <row r="122" spans="1:8">
      <c r="A122" s="1">
        <v>44271</v>
      </c>
      <c r="B122" t="s">
        <v>22</v>
      </c>
      <c r="C122" t="s">
        <v>16</v>
      </c>
      <c r="D122" s="6">
        <v>3973.59</v>
      </c>
      <c r="E122" s="6">
        <v>3981.04</v>
      </c>
      <c r="F122" s="6">
        <v>3953.44</v>
      </c>
      <c r="G122" s="6">
        <v>3962.71</v>
      </c>
      <c r="H122" s="3">
        <v>4604870000</v>
      </c>
    </row>
    <row r="123" spans="1:8">
      <c r="A123" s="1">
        <v>44271</v>
      </c>
      <c r="B123" t="s">
        <v>22</v>
      </c>
      <c r="C123" t="s">
        <v>13</v>
      </c>
      <c r="D123" s="6">
        <v>54255.040000000001</v>
      </c>
      <c r="E123" s="6">
        <v>57185.78</v>
      </c>
      <c r="F123" s="6">
        <v>53589</v>
      </c>
      <c r="G123" s="6">
        <v>55548.73</v>
      </c>
      <c r="H123" s="3">
        <v>1350.97</v>
      </c>
    </row>
    <row r="124" spans="1:8">
      <c r="A124" s="1">
        <v>44272</v>
      </c>
      <c r="B124" t="s">
        <v>22</v>
      </c>
      <c r="C124" t="s">
        <v>16</v>
      </c>
      <c r="D124" s="6">
        <v>3949.57</v>
      </c>
      <c r="E124" s="6">
        <v>3983.87</v>
      </c>
      <c r="F124" s="6">
        <v>3935.74</v>
      </c>
      <c r="G124" s="6">
        <v>3974.12</v>
      </c>
      <c r="H124" s="3">
        <v>4541620000</v>
      </c>
    </row>
    <row r="125" spans="1:8">
      <c r="A125" s="1">
        <v>44272</v>
      </c>
      <c r="B125" t="s">
        <v>22</v>
      </c>
      <c r="C125" t="s">
        <v>13</v>
      </c>
      <c r="D125" s="6">
        <v>55548.73</v>
      </c>
      <c r="E125" s="6">
        <v>59567.59</v>
      </c>
      <c r="F125" s="6">
        <v>54144.95</v>
      </c>
      <c r="G125" s="6">
        <v>58687.360000000001</v>
      </c>
      <c r="H125" s="3">
        <v>1950.94</v>
      </c>
    </row>
    <row r="126" spans="1:8">
      <c r="A126" s="1">
        <v>44273</v>
      </c>
      <c r="B126" t="s">
        <v>22</v>
      </c>
      <c r="C126" t="s">
        <v>16</v>
      </c>
      <c r="D126" s="6">
        <v>3953.5</v>
      </c>
      <c r="E126" s="6">
        <v>3969.62</v>
      </c>
      <c r="F126" s="6">
        <v>3910.86</v>
      </c>
      <c r="G126" s="6">
        <v>3915.46</v>
      </c>
      <c r="H126" s="3">
        <v>4043170000</v>
      </c>
    </row>
    <row r="127" spans="1:8">
      <c r="A127" s="1">
        <v>44273</v>
      </c>
      <c r="B127" t="s">
        <v>22</v>
      </c>
      <c r="C127" t="s">
        <v>13</v>
      </c>
      <c r="D127" s="6">
        <v>58687.360000000001</v>
      </c>
      <c r="E127" s="6">
        <v>60099.99</v>
      </c>
      <c r="F127" s="6">
        <v>56239.55</v>
      </c>
      <c r="G127" s="6">
        <v>57793.71</v>
      </c>
      <c r="H127" s="3">
        <v>1594.38</v>
      </c>
    </row>
    <row r="128" spans="1:8">
      <c r="A128" s="1">
        <v>44274</v>
      </c>
      <c r="B128" t="s">
        <v>22</v>
      </c>
      <c r="C128" t="s">
        <v>16</v>
      </c>
      <c r="D128" s="6">
        <v>3913.14</v>
      </c>
      <c r="E128" s="6">
        <v>3930.12</v>
      </c>
      <c r="F128" s="6">
        <v>3886.75</v>
      </c>
      <c r="G128" s="6">
        <v>3913.1</v>
      </c>
      <c r="H128" s="3">
        <v>7725050000</v>
      </c>
    </row>
    <row r="129" spans="1:8">
      <c r="A129" s="1">
        <v>44274</v>
      </c>
      <c r="B129" t="s">
        <v>22</v>
      </c>
      <c r="C129" t="s">
        <v>13</v>
      </c>
      <c r="D129" s="6">
        <v>57793.71</v>
      </c>
      <c r="E129" s="6">
        <v>59448.39</v>
      </c>
      <c r="F129" s="6">
        <v>57507.61</v>
      </c>
      <c r="G129" s="6">
        <v>58428.9</v>
      </c>
      <c r="H129" s="3">
        <v>1014.17</v>
      </c>
    </row>
    <row r="130" spans="1:8">
      <c r="A130" s="1">
        <v>44275</v>
      </c>
      <c r="B130" t="s">
        <v>22</v>
      </c>
      <c r="C130" t="s">
        <v>13</v>
      </c>
      <c r="D130" s="6">
        <v>58428.9</v>
      </c>
      <c r="E130" s="6">
        <v>59880</v>
      </c>
      <c r="F130" s="6">
        <v>57469.36</v>
      </c>
      <c r="G130" s="6">
        <v>57833.32</v>
      </c>
      <c r="H130" s="3">
        <v>774.22</v>
      </c>
    </row>
    <row r="131" spans="1:8">
      <c r="A131" s="1">
        <v>44276</v>
      </c>
      <c r="B131" t="s">
        <v>22</v>
      </c>
      <c r="C131" t="s">
        <v>13</v>
      </c>
      <c r="D131" s="6">
        <v>57833.32</v>
      </c>
      <c r="E131" s="6">
        <v>58164.58</v>
      </c>
      <c r="F131" s="6">
        <v>55500</v>
      </c>
      <c r="G131" s="6">
        <v>57551.47</v>
      </c>
      <c r="H131" s="3">
        <v>781.35</v>
      </c>
    </row>
    <row r="132" spans="1:8">
      <c r="A132" s="1">
        <v>44277</v>
      </c>
      <c r="B132" t="s">
        <v>22</v>
      </c>
      <c r="C132" t="s">
        <v>16</v>
      </c>
      <c r="D132" s="6">
        <v>3916.48</v>
      </c>
      <c r="E132" s="6">
        <v>3955.31</v>
      </c>
      <c r="F132" s="6">
        <v>3914.16</v>
      </c>
      <c r="G132" s="6">
        <v>3940.59</v>
      </c>
      <c r="H132" s="3">
        <v>4311380000</v>
      </c>
    </row>
    <row r="133" spans="1:8">
      <c r="A133" s="1">
        <v>44277</v>
      </c>
      <c r="B133" t="s">
        <v>22</v>
      </c>
      <c r="C133" t="s">
        <v>13</v>
      </c>
      <c r="D133" s="6">
        <v>57551.47</v>
      </c>
      <c r="E133" s="6">
        <v>58445.36</v>
      </c>
      <c r="F133" s="6">
        <v>53733.67</v>
      </c>
      <c r="G133" s="6">
        <v>54710.81</v>
      </c>
      <c r="H133" s="3">
        <v>1771.2</v>
      </c>
    </row>
    <row r="134" spans="1:8">
      <c r="A134" s="1">
        <v>44278</v>
      </c>
      <c r="B134" t="s">
        <v>22</v>
      </c>
      <c r="C134" t="s">
        <v>16</v>
      </c>
      <c r="D134" s="6">
        <v>3937.6</v>
      </c>
      <c r="E134" s="6">
        <v>3949.13</v>
      </c>
      <c r="F134" s="6">
        <v>3901.57</v>
      </c>
      <c r="G134" s="6">
        <v>3910.52</v>
      </c>
      <c r="H134" s="3">
        <v>4645340000</v>
      </c>
    </row>
    <row r="135" spans="1:8">
      <c r="A135" s="1">
        <v>44278</v>
      </c>
      <c r="B135" t="s">
        <v>22</v>
      </c>
      <c r="C135" t="s">
        <v>13</v>
      </c>
      <c r="D135" s="6">
        <v>54710.81</v>
      </c>
      <c r="E135" s="6">
        <v>55903.62</v>
      </c>
      <c r="F135" s="6">
        <v>53000</v>
      </c>
      <c r="G135" s="6">
        <v>54375.12</v>
      </c>
      <c r="H135" s="3">
        <v>1916.14</v>
      </c>
    </row>
    <row r="136" spans="1:8">
      <c r="A136" s="1">
        <v>44279</v>
      </c>
      <c r="B136" t="s">
        <v>22</v>
      </c>
      <c r="C136" t="s">
        <v>16</v>
      </c>
      <c r="D136" s="6">
        <v>3919.93</v>
      </c>
      <c r="E136" s="6">
        <v>3942.08</v>
      </c>
      <c r="F136" s="6">
        <v>3889.07</v>
      </c>
      <c r="G136" s="6">
        <v>3889.14</v>
      </c>
      <c r="H136" s="3">
        <v>4766990000</v>
      </c>
    </row>
    <row r="137" spans="1:8">
      <c r="A137" s="1">
        <v>44279</v>
      </c>
      <c r="B137" t="s">
        <v>22</v>
      </c>
      <c r="C137" t="s">
        <v>13</v>
      </c>
      <c r="D137" s="6">
        <v>54375.12</v>
      </c>
      <c r="E137" s="6">
        <v>57245</v>
      </c>
      <c r="F137" s="6">
        <v>51533.89</v>
      </c>
      <c r="G137" s="6">
        <v>52152.85</v>
      </c>
      <c r="H137" s="3">
        <v>2556.02</v>
      </c>
    </row>
    <row r="138" spans="1:8">
      <c r="A138" s="1">
        <v>44280</v>
      </c>
      <c r="B138" t="s">
        <v>22</v>
      </c>
      <c r="C138" t="s">
        <v>16</v>
      </c>
      <c r="D138" s="6">
        <v>3879.34</v>
      </c>
      <c r="E138" s="6">
        <v>3919.54</v>
      </c>
      <c r="F138" s="6">
        <v>3853.5</v>
      </c>
      <c r="G138" s="6">
        <v>3909.52</v>
      </c>
      <c r="H138" s="3">
        <v>4940800000</v>
      </c>
    </row>
    <row r="139" spans="1:8">
      <c r="A139" s="1">
        <v>44280</v>
      </c>
      <c r="B139" t="s">
        <v>22</v>
      </c>
      <c r="C139" t="s">
        <v>13</v>
      </c>
      <c r="D139" s="6">
        <v>52152.85</v>
      </c>
      <c r="E139" s="6">
        <v>53234.52</v>
      </c>
      <c r="F139" s="6">
        <v>50387.01</v>
      </c>
      <c r="G139" s="6">
        <v>52450.8</v>
      </c>
      <c r="H139" s="3">
        <v>1736.99</v>
      </c>
    </row>
    <row r="140" spans="1:8">
      <c r="A140" s="1">
        <v>44281</v>
      </c>
      <c r="B140" t="s">
        <v>22</v>
      </c>
      <c r="C140" t="s">
        <v>16</v>
      </c>
      <c r="D140" s="6">
        <v>3917.12</v>
      </c>
      <c r="E140" s="6">
        <v>3978.19</v>
      </c>
      <c r="F140" s="6">
        <v>3917.12</v>
      </c>
      <c r="G140" s="6">
        <v>3974.54</v>
      </c>
      <c r="H140" s="3">
        <v>5467850000</v>
      </c>
    </row>
    <row r="141" spans="1:8">
      <c r="A141" s="1">
        <v>44281</v>
      </c>
      <c r="B141" t="s">
        <v>22</v>
      </c>
      <c r="C141" t="s">
        <v>13</v>
      </c>
      <c r="D141" s="6">
        <v>52450.8</v>
      </c>
      <c r="E141" s="6">
        <v>55627.21</v>
      </c>
      <c r="F141" s="6">
        <v>52205.36</v>
      </c>
      <c r="G141" s="6">
        <v>54804.02</v>
      </c>
      <c r="H141" s="3">
        <v>1655.31</v>
      </c>
    </row>
    <row r="142" spans="1:8">
      <c r="A142" s="1">
        <v>44282</v>
      </c>
      <c r="B142" t="s">
        <v>22</v>
      </c>
      <c r="C142" t="s">
        <v>13</v>
      </c>
      <c r="D142" s="6">
        <v>54804.02</v>
      </c>
      <c r="E142" s="6">
        <v>56624.33</v>
      </c>
      <c r="F142" s="6">
        <v>53990</v>
      </c>
      <c r="G142" s="6">
        <v>56094.03</v>
      </c>
      <c r="H142" s="3">
        <v>730.37</v>
      </c>
    </row>
    <row r="143" spans="1:8">
      <c r="A143" s="1">
        <v>44283</v>
      </c>
      <c r="B143" t="s">
        <v>22</v>
      </c>
      <c r="C143" t="s">
        <v>13</v>
      </c>
      <c r="D143" s="6">
        <v>56094.03</v>
      </c>
      <c r="E143" s="6">
        <v>56576.23</v>
      </c>
      <c r="F143" s="6">
        <v>54711.01</v>
      </c>
      <c r="G143" s="6">
        <v>55351</v>
      </c>
      <c r="H143" s="3">
        <v>453.44</v>
      </c>
    </row>
    <row r="144" spans="1:8">
      <c r="A144" s="1">
        <v>44284</v>
      </c>
      <c r="B144" t="s">
        <v>22</v>
      </c>
      <c r="C144" t="s">
        <v>16</v>
      </c>
      <c r="D144" s="6">
        <v>3969.31</v>
      </c>
      <c r="E144" s="6">
        <v>3981.83</v>
      </c>
      <c r="F144" s="6">
        <v>3943.25</v>
      </c>
      <c r="G144" s="6">
        <v>3971.09</v>
      </c>
      <c r="H144" s="3">
        <v>4619840000</v>
      </c>
    </row>
    <row r="145" spans="1:8">
      <c r="A145" s="1">
        <v>44284</v>
      </c>
      <c r="B145" t="s">
        <v>22</v>
      </c>
      <c r="C145" t="s">
        <v>13</v>
      </c>
      <c r="D145" s="6">
        <v>55351</v>
      </c>
      <c r="E145" s="6">
        <v>58430.77</v>
      </c>
      <c r="F145" s="6">
        <v>54889.09</v>
      </c>
      <c r="G145" s="6">
        <v>57155.81</v>
      </c>
      <c r="H145" s="3">
        <v>2020.26</v>
      </c>
    </row>
    <row r="146" spans="1:8">
      <c r="A146" s="1">
        <v>44285</v>
      </c>
      <c r="B146" t="s">
        <v>22</v>
      </c>
      <c r="C146" t="s">
        <v>16</v>
      </c>
      <c r="D146" s="6">
        <v>3963.34</v>
      </c>
      <c r="E146" s="6">
        <v>3968.01</v>
      </c>
      <c r="F146" s="6">
        <v>3944.35</v>
      </c>
      <c r="G146" s="6">
        <v>3958.55</v>
      </c>
      <c r="H146" s="3">
        <v>4103570000</v>
      </c>
    </row>
    <row r="147" spans="1:8">
      <c r="A147" s="1">
        <v>44285</v>
      </c>
      <c r="B147" t="s">
        <v>22</v>
      </c>
      <c r="C147" t="s">
        <v>13</v>
      </c>
      <c r="D147" s="6">
        <v>57155.81</v>
      </c>
      <c r="E147" s="6">
        <v>59385</v>
      </c>
      <c r="F147" s="6">
        <v>57024.4</v>
      </c>
      <c r="G147" s="6">
        <v>58621.67</v>
      </c>
      <c r="H147" s="3">
        <v>933.97</v>
      </c>
    </row>
    <row r="148" spans="1:8">
      <c r="A148" s="1">
        <v>44286</v>
      </c>
      <c r="B148" t="s">
        <v>22</v>
      </c>
      <c r="C148" t="s">
        <v>16</v>
      </c>
      <c r="D148" s="6">
        <v>3967.25</v>
      </c>
      <c r="E148" s="6">
        <v>3994.41</v>
      </c>
      <c r="F148" s="6">
        <v>3966.98</v>
      </c>
      <c r="G148" s="6">
        <v>3972.89</v>
      </c>
      <c r="H148" s="3">
        <v>4564980000</v>
      </c>
    </row>
    <row r="149" spans="1:8">
      <c r="A149" s="1">
        <v>44286</v>
      </c>
      <c r="B149" t="s">
        <v>22</v>
      </c>
      <c r="C149" t="s">
        <v>13</v>
      </c>
      <c r="D149" s="6">
        <v>58621.67</v>
      </c>
      <c r="E149" s="6">
        <v>59800</v>
      </c>
      <c r="F149" s="6">
        <v>56880</v>
      </c>
      <c r="G149" s="6">
        <v>59143.58</v>
      </c>
      <c r="H149" s="3">
        <v>1679.55</v>
      </c>
    </row>
    <row r="150" spans="1:8">
      <c r="A150" s="1">
        <v>44287</v>
      </c>
      <c r="B150" t="s">
        <v>24</v>
      </c>
      <c r="C150" t="s">
        <v>16</v>
      </c>
      <c r="D150" s="6">
        <v>3992.78</v>
      </c>
      <c r="E150" s="6">
        <v>4020.63</v>
      </c>
      <c r="F150" s="6">
        <v>3992.78</v>
      </c>
      <c r="G150" s="6">
        <v>4019.87</v>
      </c>
      <c r="H150" s="3">
        <v>4151240000</v>
      </c>
    </row>
    <row r="151" spans="1:8">
      <c r="A151" s="1">
        <v>44287</v>
      </c>
      <c r="B151" t="s">
        <v>24</v>
      </c>
      <c r="C151" t="s">
        <v>13</v>
      </c>
      <c r="D151" s="6">
        <v>59143.58</v>
      </c>
      <c r="E151" s="6">
        <v>60100</v>
      </c>
      <c r="F151" s="6">
        <v>57946.28</v>
      </c>
      <c r="G151" s="6">
        <v>59800</v>
      </c>
      <c r="H151" s="3">
        <v>1221</v>
      </c>
    </row>
    <row r="152" spans="1:8">
      <c r="A152" s="1">
        <v>44288</v>
      </c>
      <c r="B152" t="s">
        <v>24</v>
      </c>
      <c r="C152" t="s">
        <v>13</v>
      </c>
      <c r="D152" s="6">
        <v>59800</v>
      </c>
      <c r="E152" s="6">
        <v>59950</v>
      </c>
      <c r="F152" s="6">
        <v>58485.68</v>
      </c>
      <c r="G152" s="6">
        <v>59251.040000000001</v>
      </c>
      <c r="H152" s="3">
        <v>760.64</v>
      </c>
    </row>
    <row r="153" spans="1:8">
      <c r="A153" s="1">
        <v>44289</v>
      </c>
      <c r="B153" t="s">
        <v>24</v>
      </c>
      <c r="C153" t="s">
        <v>13</v>
      </c>
      <c r="D153" s="6">
        <v>59251.040000000001</v>
      </c>
      <c r="E153" s="6">
        <v>59851.519999999997</v>
      </c>
      <c r="F153" s="6">
        <v>56500</v>
      </c>
      <c r="G153" s="6">
        <v>57557.71</v>
      </c>
      <c r="H153" s="3">
        <v>834.45</v>
      </c>
    </row>
    <row r="154" spans="1:8">
      <c r="A154" s="1">
        <v>44290</v>
      </c>
      <c r="B154" t="s">
        <v>24</v>
      </c>
      <c r="C154" t="s">
        <v>13</v>
      </c>
      <c r="D154" s="6">
        <v>57557.71</v>
      </c>
      <c r="E154" s="6">
        <v>58500.94</v>
      </c>
      <c r="F154" s="6">
        <v>57042.53</v>
      </c>
      <c r="G154" s="6">
        <v>57479.64</v>
      </c>
      <c r="H154" s="3">
        <v>288.3</v>
      </c>
    </row>
    <row r="155" spans="1:8">
      <c r="A155" s="1">
        <v>44291</v>
      </c>
      <c r="B155" t="s">
        <v>24</v>
      </c>
      <c r="C155" t="s">
        <v>16</v>
      </c>
      <c r="D155" s="6">
        <v>4034.44</v>
      </c>
      <c r="E155" s="6">
        <v>4083.42</v>
      </c>
      <c r="F155" s="6">
        <v>4034.44</v>
      </c>
      <c r="G155" s="6">
        <v>4077.91</v>
      </c>
      <c r="H155" s="3">
        <v>3999760000</v>
      </c>
    </row>
    <row r="156" spans="1:8">
      <c r="A156" s="1">
        <v>44291</v>
      </c>
      <c r="B156" t="s">
        <v>24</v>
      </c>
      <c r="C156" t="s">
        <v>13</v>
      </c>
      <c r="D156" s="6">
        <v>57479.64</v>
      </c>
      <c r="E156" s="6">
        <v>59468.95</v>
      </c>
      <c r="F156" s="6">
        <v>56810.28</v>
      </c>
      <c r="G156" s="6">
        <v>58638.14</v>
      </c>
      <c r="H156" s="3">
        <v>845.18</v>
      </c>
    </row>
    <row r="157" spans="1:8">
      <c r="A157" s="1">
        <v>44292</v>
      </c>
      <c r="B157" t="s">
        <v>24</v>
      </c>
      <c r="C157" t="s">
        <v>16</v>
      </c>
      <c r="D157" s="6">
        <v>4075.57</v>
      </c>
      <c r="E157" s="6">
        <v>4086.23</v>
      </c>
      <c r="F157" s="6">
        <v>4068.14</v>
      </c>
      <c r="G157" s="6">
        <v>4073.94</v>
      </c>
      <c r="H157" s="3">
        <v>4027880000</v>
      </c>
    </row>
    <row r="158" spans="1:8">
      <c r="A158" s="1">
        <v>44292</v>
      </c>
      <c r="B158" t="s">
        <v>24</v>
      </c>
      <c r="C158" t="s">
        <v>13</v>
      </c>
      <c r="D158" s="6">
        <v>58638.14</v>
      </c>
      <c r="E158" s="6">
        <v>59028.19</v>
      </c>
      <c r="F158" s="6">
        <v>57255</v>
      </c>
      <c r="G158" s="6">
        <v>57934.16</v>
      </c>
      <c r="H158" s="3">
        <v>1173.72</v>
      </c>
    </row>
    <row r="159" spans="1:8">
      <c r="A159" s="1">
        <v>44293</v>
      </c>
      <c r="B159" t="s">
        <v>24</v>
      </c>
      <c r="C159" t="s">
        <v>16</v>
      </c>
      <c r="D159" s="6">
        <v>4074.29</v>
      </c>
      <c r="E159" s="6">
        <v>4083.13</v>
      </c>
      <c r="F159" s="6">
        <v>4068.31</v>
      </c>
      <c r="G159" s="6">
        <v>4079.95</v>
      </c>
      <c r="H159" s="3">
        <v>4112640000</v>
      </c>
    </row>
    <row r="160" spans="1:8">
      <c r="A160" s="1">
        <v>44293</v>
      </c>
      <c r="B160" t="s">
        <v>24</v>
      </c>
      <c r="C160" t="s">
        <v>13</v>
      </c>
      <c r="D160" s="6">
        <v>57934.16</v>
      </c>
      <c r="E160" s="6">
        <v>58675.79</v>
      </c>
      <c r="F160" s="6">
        <v>55450</v>
      </c>
      <c r="G160" s="6">
        <v>56559.59</v>
      </c>
      <c r="H160" s="3">
        <v>1994.91</v>
      </c>
    </row>
    <row r="161" spans="1:8">
      <c r="A161" s="1">
        <v>44294</v>
      </c>
      <c r="B161" t="s">
        <v>24</v>
      </c>
      <c r="C161" t="s">
        <v>16</v>
      </c>
      <c r="D161" s="6">
        <v>4089.95</v>
      </c>
      <c r="E161" s="6">
        <v>4098.1899999999996</v>
      </c>
      <c r="F161" s="6">
        <v>4082.54</v>
      </c>
      <c r="G161" s="6">
        <v>4097.17</v>
      </c>
      <c r="H161" s="3">
        <v>3901910000</v>
      </c>
    </row>
    <row r="162" spans="1:8">
      <c r="A162" s="1">
        <v>44294</v>
      </c>
      <c r="B162" t="s">
        <v>24</v>
      </c>
      <c r="C162" t="s">
        <v>13</v>
      </c>
      <c r="D162" s="6">
        <v>56559.59</v>
      </c>
      <c r="E162" s="6">
        <v>58400</v>
      </c>
      <c r="F162" s="6">
        <v>56370.7</v>
      </c>
      <c r="G162" s="6">
        <v>58014.19</v>
      </c>
      <c r="H162" s="3">
        <v>762.92</v>
      </c>
    </row>
    <row r="163" spans="1:8">
      <c r="A163" s="1">
        <v>44295</v>
      </c>
      <c r="B163" t="s">
        <v>24</v>
      </c>
      <c r="C163" t="s">
        <v>16</v>
      </c>
      <c r="D163" s="6">
        <v>4096.1099999999997</v>
      </c>
      <c r="E163" s="6">
        <v>4129.4799999999996</v>
      </c>
      <c r="F163" s="6">
        <v>4095.51</v>
      </c>
      <c r="G163" s="6">
        <v>4128.8</v>
      </c>
      <c r="H163" s="3">
        <v>3634910000</v>
      </c>
    </row>
    <row r="164" spans="1:8">
      <c r="A164" s="1">
        <v>44295</v>
      </c>
      <c r="B164" t="s">
        <v>24</v>
      </c>
      <c r="C164" t="s">
        <v>13</v>
      </c>
      <c r="D164" s="6">
        <v>58014.19</v>
      </c>
      <c r="E164" s="6">
        <v>59170</v>
      </c>
      <c r="F164" s="6">
        <v>57689.72</v>
      </c>
      <c r="G164" s="6">
        <v>59160</v>
      </c>
      <c r="H164" s="3">
        <v>930.34</v>
      </c>
    </row>
    <row r="165" spans="1:8">
      <c r="A165" s="1">
        <v>44296</v>
      </c>
      <c r="B165" t="s">
        <v>24</v>
      </c>
      <c r="C165" t="s">
        <v>13</v>
      </c>
      <c r="D165" s="6">
        <v>59160</v>
      </c>
      <c r="E165" s="6">
        <v>61180</v>
      </c>
      <c r="F165" s="6">
        <v>58316.33</v>
      </c>
      <c r="G165" s="6">
        <v>60240.83</v>
      </c>
      <c r="H165" s="3">
        <v>1344.77</v>
      </c>
    </row>
    <row r="166" spans="1:8">
      <c r="A166" s="1">
        <v>44297</v>
      </c>
      <c r="B166" t="s">
        <v>24</v>
      </c>
      <c r="C166" t="s">
        <v>13</v>
      </c>
      <c r="D166" s="6">
        <v>60240.83</v>
      </c>
      <c r="E166" s="6">
        <v>60416.42</v>
      </c>
      <c r="F166" s="6">
        <v>59200</v>
      </c>
      <c r="G166" s="6">
        <v>60325.66</v>
      </c>
      <c r="H166" s="3">
        <v>644.47</v>
      </c>
    </row>
    <row r="167" spans="1:8">
      <c r="A167" s="1">
        <v>44298</v>
      </c>
      <c r="B167" t="s">
        <v>24</v>
      </c>
      <c r="C167" t="s">
        <v>16</v>
      </c>
      <c r="D167" s="6">
        <v>4124.71</v>
      </c>
      <c r="E167" s="6">
        <v>4131.76</v>
      </c>
      <c r="F167" s="6">
        <v>4114.82</v>
      </c>
      <c r="G167" s="6">
        <v>4127.99</v>
      </c>
      <c r="H167" s="3">
        <v>3578500000</v>
      </c>
    </row>
    <row r="168" spans="1:8">
      <c r="A168" s="1">
        <v>44298</v>
      </c>
      <c r="B168" t="s">
        <v>24</v>
      </c>
      <c r="C168" t="s">
        <v>13</v>
      </c>
      <c r="D168" s="6">
        <v>60325.66</v>
      </c>
      <c r="E168" s="6">
        <v>61197.09</v>
      </c>
      <c r="F168" s="6">
        <v>59400.01</v>
      </c>
      <c r="G168" s="6">
        <v>60415.91</v>
      </c>
      <c r="H168" s="3">
        <v>1343.29</v>
      </c>
    </row>
    <row r="169" spans="1:8">
      <c r="A169" s="1">
        <v>44299</v>
      </c>
      <c r="B169" t="s">
        <v>24</v>
      </c>
      <c r="C169" t="s">
        <v>16</v>
      </c>
      <c r="D169" s="6">
        <v>4130.1000000000004</v>
      </c>
      <c r="E169" s="6">
        <v>4148</v>
      </c>
      <c r="F169" s="6">
        <v>4124.43</v>
      </c>
      <c r="G169" s="6">
        <v>4141.59</v>
      </c>
      <c r="H169" s="3">
        <v>3728440000</v>
      </c>
    </row>
    <row r="170" spans="1:8">
      <c r="A170" s="1">
        <v>44299</v>
      </c>
      <c r="B170" t="s">
        <v>24</v>
      </c>
      <c r="C170" t="s">
        <v>13</v>
      </c>
      <c r="D170" s="6">
        <v>60415.91</v>
      </c>
      <c r="E170" s="6">
        <v>63880</v>
      </c>
      <c r="F170" s="6">
        <v>60321.120000000003</v>
      </c>
      <c r="G170" s="6">
        <v>63773.18</v>
      </c>
      <c r="H170" s="3">
        <v>2091.4299999999998</v>
      </c>
    </row>
    <row r="171" spans="1:8">
      <c r="A171" s="1">
        <v>44300</v>
      </c>
      <c r="B171" t="s">
        <v>24</v>
      </c>
      <c r="C171" t="s">
        <v>16</v>
      </c>
      <c r="D171" s="6">
        <v>4141.58</v>
      </c>
      <c r="E171" s="6">
        <v>4151.6899999999996</v>
      </c>
      <c r="F171" s="6">
        <v>4120.87</v>
      </c>
      <c r="G171" s="6">
        <v>4124.66</v>
      </c>
      <c r="H171" s="3">
        <v>3976540000</v>
      </c>
    </row>
    <row r="172" spans="1:8">
      <c r="A172" s="1">
        <v>44300</v>
      </c>
      <c r="B172" t="s">
        <v>24</v>
      </c>
      <c r="C172" t="s">
        <v>13</v>
      </c>
      <c r="D172" s="6">
        <v>63773.18</v>
      </c>
      <c r="E172" s="6">
        <v>64900</v>
      </c>
      <c r="F172" s="6">
        <v>61303.97</v>
      </c>
      <c r="G172" s="6">
        <v>63063.72</v>
      </c>
      <c r="H172" s="3">
        <v>2922.03</v>
      </c>
    </row>
    <row r="173" spans="1:8">
      <c r="A173" s="1">
        <v>44301</v>
      </c>
      <c r="B173" t="s">
        <v>24</v>
      </c>
      <c r="C173" t="s">
        <v>16</v>
      </c>
      <c r="D173" s="6">
        <v>4139.76</v>
      </c>
      <c r="E173" s="6">
        <v>4173.49</v>
      </c>
      <c r="F173" s="6">
        <v>4139.76</v>
      </c>
      <c r="G173" s="6">
        <v>4170.42</v>
      </c>
      <c r="H173" s="3">
        <v>4027680000</v>
      </c>
    </row>
    <row r="174" spans="1:8">
      <c r="A174" s="1">
        <v>44301</v>
      </c>
      <c r="B174" t="s">
        <v>24</v>
      </c>
      <c r="C174" t="s">
        <v>13</v>
      </c>
      <c r="D174" s="6">
        <v>63063.72</v>
      </c>
      <c r="E174" s="6">
        <v>63855.12</v>
      </c>
      <c r="F174" s="6">
        <v>62045</v>
      </c>
      <c r="G174" s="6">
        <v>62998.68</v>
      </c>
      <c r="H174" s="3">
        <v>1328.55</v>
      </c>
    </row>
    <row r="175" spans="1:8">
      <c r="A175" s="1">
        <v>44302</v>
      </c>
      <c r="B175" t="s">
        <v>24</v>
      </c>
      <c r="C175" t="s">
        <v>16</v>
      </c>
      <c r="D175" s="6">
        <v>4174.1400000000003</v>
      </c>
      <c r="E175" s="6">
        <v>4191.3100000000004</v>
      </c>
      <c r="F175" s="6">
        <v>4170.75</v>
      </c>
      <c r="G175" s="6">
        <v>4185.47</v>
      </c>
      <c r="H175" s="3">
        <v>4157430000</v>
      </c>
    </row>
    <row r="176" spans="1:8">
      <c r="A176" s="1">
        <v>44302</v>
      </c>
      <c r="B176" t="s">
        <v>24</v>
      </c>
      <c r="C176" t="s">
        <v>13</v>
      </c>
      <c r="D176" s="6">
        <v>62998.68</v>
      </c>
      <c r="E176" s="6">
        <v>62998.68</v>
      </c>
      <c r="F176" s="6">
        <v>60055.14</v>
      </c>
      <c r="G176" s="6">
        <v>62450</v>
      </c>
      <c r="H176" s="3">
        <v>2319.6</v>
      </c>
    </row>
    <row r="177" spans="1:8">
      <c r="A177" s="1">
        <v>44303</v>
      </c>
      <c r="B177" t="s">
        <v>24</v>
      </c>
      <c r="C177" t="s">
        <v>13</v>
      </c>
      <c r="D177" s="6">
        <v>62450</v>
      </c>
      <c r="E177" s="6">
        <v>62545.78</v>
      </c>
      <c r="F177" s="6">
        <v>50622.32</v>
      </c>
      <c r="G177" s="6">
        <v>55992.97</v>
      </c>
      <c r="H177" s="3">
        <v>2586.09</v>
      </c>
    </row>
    <row r="178" spans="1:8">
      <c r="A178" s="1">
        <v>44304</v>
      </c>
      <c r="B178" t="s">
        <v>24</v>
      </c>
      <c r="C178" t="s">
        <v>13</v>
      </c>
      <c r="D178" s="6">
        <v>55992.97</v>
      </c>
      <c r="E178" s="6">
        <v>57404.04</v>
      </c>
      <c r="F178" s="6">
        <v>53176.36</v>
      </c>
      <c r="G178" s="6">
        <v>57175.61</v>
      </c>
      <c r="H178" s="3">
        <v>3720.3</v>
      </c>
    </row>
    <row r="179" spans="1:8">
      <c r="A179" s="1">
        <v>44305</v>
      </c>
      <c r="B179" t="s">
        <v>24</v>
      </c>
      <c r="C179" t="s">
        <v>16</v>
      </c>
      <c r="D179" s="6">
        <v>4179.8</v>
      </c>
      <c r="E179" s="6">
        <v>4180.8100000000004</v>
      </c>
      <c r="F179" s="6">
        <v>4150.47</v>
      </c>
      <c r="G179" s="6">
        <v>4163.26</v>
      </c>
      <c r="H179" s="3">
        <v>3788020000</v>
      </c>
    </row>
    <row r="180" spans="1:8">
      <c r="A180" s="1">
        <v>44305</v>
      </c>
      <c r="B180" t="s">
        <v>24</v>
      </c>
      <c r="C180" t="s">
        <v>13</v>
      </c>
      <c r="D180" s="6">
        <v>57175.61</v>
      </c>
      <c r="E180" s="6">
        <v>57624.66</v>
      </c>
      <c r="F180" s="6">
        <v>53606.41</v>
      </c>
      <c r="G180" s="6">
        <v>54586.65</v>
      </c>
      <c r="H180" s="3">
        <v>2832.89</v>
      </c>
    </row>
    <row r="181" spans="1:8">
      <c r="A181" s="1">
        <v>44306</v>
      </c>
      <c r="B181" t="s">
        <v>24</v>
      </c>
      <c r="C181" t="s">
        <v>16</v>
      </c>
      <c r="D181" s="6">
        <v>4159.18</v>
      </c>
      <c r="E181" s="6">
        <v>4159.18</v>
      </c>
      <c r="F181" s="6">
        <v>4118.38</v>
      </c>
      <c r="G181" s="6">
        <v>4134.9399999999996</v>
      </c>
      <c r="H181" s="3">
        <v>4338230000</v>
      </c>
    </row>
    <row r="182" spans="1:8">
      <c r="A182" s="1">
        <v>44306</v>
      </c>
      <c r="B182" t="s">
        <v>24</v>
      </c>
      <c r="C182" t="s">
        <v>13</v>
      </c>
      <c r="D182" s="6">
        <v>54586.65</v>
      </c>
      <c r="E182" s="6">
        <v>57145.34</v>
      </c>
      <c r="F182" s="6">
        <v>53416.76</v>
      </c>
      <c r="G182" s="6">
        <v>55255.57</v>
      </c>
      <c r="H182" s="3">
        <v>2353.91</v>
      </c>
    </row>
    <row r="183" spans="1:8">
      <c r="A183" s="1">
        <v>44307</v>
      </c>
      <c r="B183" t="s">
        <v>24</v>
      </c>
      <c r="C183" t="s">
        <v>16</v>
      </c>
      <c r="D183" s="6">
        <v>4128.42</v>
      </c>
      <c r="E183" s="6">
        <v>4175.0200000000004</v>
      </c>
      <c r="F183" s="6">
        <v>4126.3500000000004</v>
      </c>
      <c r="G183" s="6">
        <v>4173.42</v>
      </c>
      <c r="H183" s="3">
        <v>3865820000</v>
      </c>
    </row>
    <row r="184" spans="1:8">
      <c r="A184" s="1">
        <v>44307</v>
      </c>
      <c r="B184" t="s">
        <v>24</v>
      </c>
      <c r="C184" t="s">
        <v>13</v>
      </c>
      <c r="D184" s="6">
        <v>55255.57</v>
      </c>
      <c r="E184" s="6">
        <v>56373</v>
      </c>
      <c r="F184" s="6">
        <v>52600</v>
      </c>
      <c r="G184" s="6">
        <v>53508.08</v>
      </c>
      <c r="H184" s="3">
        <v>2243.11</v>
      </c>
    </row>
    <row r="185" spans="1:8">
      <c r="A185" s="1">
        <v>44308</v>
      </c>
      <c r="B185" t="s">
        <v>24</v>
      </c>
      <c r="C185" t="s">
        <v>16</v>
      </c>
      <c r="D185" s="6">
        <v>4170.46</v>
      </c>
      <c r="E185" s="6">
        <v>4179.57</v>
      </c>
      <c r="F185" s="6">
        <v>4123.6899999999996</v>
      </c>
      <c r="G185" s="6">
        <v>4134.9799999999996</v>
      </c>
      <c r="H185" s="3">
        <v>4235040000</v>
      </c>
    </row>
    <row r="186" spans="1:8">
      <c r="A186" s="1">
        <v>44308</v>
      </c>
      <c r="B186" t="s">
        <v>24</v>
      </c>
      <c r="C186" t="s">
        <v>13</v>
      </c>
      <c r="D186" s="6">
        <v>53508.08</v>
      </c>
      <c r="E186" s="6">
        <v>55499.99</v>
      </c>
      <c r="F186" s="6">
        <v>48565.58</v>
      </c>
      <c r="G186" s="6">
        <v>50329.66</v>
      </c>
      <c r="H186" s="3">
        <v>4415.7</v>
      </c>
    </row>
    <row r="187" spans="1:8">
      <c r="A187" s="1">
        <v>44309</v>
      </c>
      <c r="B187" t="s">
        <v>24</v>
      </c>
      <c r="C187" t="s">
        <v>16</v>
      </c>
      <c r="D187" s="6">
        <v>4138.78</v>
      </c>
      <c r="E187" s="6">
        <v>4194.17</v>
      </c>
      <c r="F187" s="6">
        <v>4138.78</v>
      </c>
      <c r="G187" s="6">
        <v>4180.17</v>
      </c>
      <c r="H187" s="3">
        <v>3568080000</v>
      </c>
    </row>
    <row r="188" spans="1:8">
      <c r="A188" s="1">
        <v>44309</v>
      </c>
      <c r="B188" t="s">
        <v>24</v>
      </c>
      <c r="C188" t="s">
        <v>13</v>
      </c>
      <c r="D188" s="6">
        <v>50329.66</v>
      </c>
      <c r="E188" s="6">
        <v>51380.03</v>
      </c>
      <c r="F188" s="6">
        <v>47231</v>
      </c>
      <c r="G188" s="6">
        <v>50195.42</v>
      </c>
      <c r="H188" s="3">
        <v>3250.51</v>
      </c>
    </row>
    <row r="189" spans="1:8">
      <c r="A189" s="1">
        <v>44310</v>
      </c>
      <c r="B189" t="s">
        <v>24</v>
      </c>
      <c r="C189" t="s">
        <v>13</v>
      </c>
      <c r="D189" s="6">
        <v>50195.42</v>
      </c>
      <c r="E189" s="6">
        <v>51150.01</v>
      </c>
      <c r="F189" s="6">
        <v>48755.01</v>
      </c>
      <c r="G189" s="6">
        <v>49721.97</v>
      </c>
      <c r="H189" s="3">
        <v>943.26</v>
      </c>
    </row>
    <row r="190" spans="1:8">
      <c r="A190" s="1">
        <v>44311</v>
      </c>
      <c r="B190" t="s">
        <v>24</v>
      </c>
      <c r="C190" t="s">
        <v>13</v>
      </c>
      <c r="D190" s="6">
        <v>49721.97</v>
      </c>
      <c r="E190" s="6">
        <v>52567.77</v>
      </c>
      <c r="F190" s="6">
        <v>47000</v>
      </c>
      <c r="G190" s="6">
        <v>52435.9</v>
      </c>
      <c r="H190" s="3">
        <v>2662.93</v>
      </c>
    </row>
    <row r="191" spans="1:8">
      <c r="A191" s="1">
        <v>44312</v>
      </c>
      <c r="B191" t="s">
        <v>24</v>
      </c>
      <c r="C191" t="s">
        <v>16</v>
      </c>
      <c r="D191" s="6">
        <v>4185.03</v>
      </c>
      <c r="E191" s="6">
        <v>4194.1899999999996</v>
      </c>
      <c r="F191" s="6">
        <v>4182.3599999999997</v>
      </c>
      <c r="G191" s="6">
        <v>4187.62</v>
      </c>
      <c r="H191" s="3">
        <v>3738920000</v>
      </c>
    </row>
    <row r="192" spans="1:8">
      <c r="A192" s="1">
        <v>44312</v>
      </c>
      <c r="B192" t="s">
        <v>24</v>
      </c>
      <c r="C192" t="s">
        <v>13</v>
      </c>
      <c r="D192" s="6">
        <v>52435.9</v>
      </c>
      <c r="E192" s="6">
        <v>54419.57</v>
      </c>
      <c r="F192" s="6">
        <v>52096.87</v>
      </c>
      <c r="G192" s="6">
        <v>53531.94</v>
      </c>
      <c r="H192" s="3">
        <v>1804.88</v>
      </c>
    </row>
    <row r="193" spans="1:8">
      <c r="A193" s="1">
        <v>44313</v>
      </c>
      <c r="B193" t="s">
        <v>24</v>
      </c>
      <c r="C193" t="s">
        <v>16</v>
      </c>
      <c r="D193" s="6">
        <v>4188.25</v>
      </c>
      <c r="E193" s="6">
        <v>4193.3500000000004</v>
      </c>
      <c r="F193" s="6">
        <v>4176.22</v>
      </c>
      <c r="G193" s="6">
        <v>4186.72</v>
      </c>
      <c r="H193" s="3">
        <v>3703240000</v>
      </c>
    </row>
    <row r="194" spans="1:8">
      <c r="A194" s="1">
        <v>44313</v>
      </c>
      <c r="B194" t="s">
        <v>24</v>
      </c>
      <c r="C194" t="s">
        <v>13</v>
      </c>
      <c r="D194" s="6">
        <v>53531.94</v>
      </c>
      <c r="E194" s="6">
        <v>55800</v>
      </c>
      <c r="F194" s="6">
        <v>53345.62</v>
      </c>
      <c r="G194" s="6">
        <v>54883.25</v>
      </c>
      <c r="H194" s="3">
        <v>1508.58</v>
      </c>
    </row>
    <row r="195" spans="1:8">
      <c r="A195" s="1">
        <v>44314</v>
      </c>
      <c r="B195" t="s">
        <v>24</v>
      </c>
      <c r="C195" t="s">
        <v>16</v>
      </c>
      <c r="D195" s="6">
        <v>4185.1400000000003</v>
      </c>
      <c r="E195" s="6">
        <v>4201.53</v>
      </c>
      <c r="F195" s="6">
        <v>4181.78</v>
      </c>
      <c r="G195" s="6">
        <v>4183.18</v>
      </c>
      <c r="H195" s="3">
        <v>3772390000</v>
      </c>
    </row>
    <row r="196" spans="1:8">
      <c r="A196" s="1">
        <v>44314</v>
      </c>
      <c r="B196" t="s">
        <v>24</v>
      </c>
      <c r="C196" t="s">
        <v>13</v>
      </c>
      <c r="D196" s="6">
        <v>54883.25</v>
      </c>
      <c r="E196" s="6">
        <v>56474.720000000001</v>
      </c>
      <c r="F196" s="6">
        <v>53861.120000000003</v>
      </c>
      <c r="G196" s="6">
        <v>54312.41</v>
      </c>
      <c r="H196" s="3">
        <v>1628.45</v>
      </c>
    </row>
    <row r="197" spans="1:8">
      <c r="A197" s="1">
        <v>44315</v>
      </c>
      <c r="B197" t="s">
        <v>24</v>
      </c>
      <c r="C197" t="s">
        <v>16</v>
      </c>
      <c r="D197" s="6">
        <v>4206.1400000000003</v>
      </c>
      <c r="E197" s="6">
        <v>4218.78</v>
      </c>
      <c r="F197" s="6">
        <v>4176.8100000000004</v>
      </c>
      <c r="G197" s="6">
        <v>4211.47</v>
      </c>
      <c r="H197" s="3">
        <v>4288940000</v>
      </c>
    </row>
    <row r="198" spans="1:8">
      <c r="A198" s="1">
        <v>44315</v>
      </c>
      <c r="B198" t="s">
        <v>24</v>
      </c>
      <c r="C198" t="s">
        <v>13</v>
      </c>
      <c r="D198" s="6">
        <v>54312.41</v>
      </c>
      <c r="E198" s="6">
        <v>54755.360000000001</v>
      </c>
      <c r="F198" s="6">
        <v>52389.42</v>
      </c>
      <c r="G198" s="6">
        <v>53750.01</v>
      </c>
      <c r="H198" s="3">
        <v>1561.01</v>
      </c>
    </row>
    <row r="199" spans="1:8">
      <c r="A199" s="1">
        <v>44316</v>
      </c>
      <c r="B199" t="s">
        <v>24</v>
      </c>
      <c r="C199" t="s">
        <v>16</v>
      </c>
      <c r="D199" s="6">
        <v>4198.1000000000004</v>
      </c>
      <c r="E199" s="6">
        <v>4198.1000000000004</v>
      </c>
      <c r="F199" s="6">
        <v>4174.8500000000004</v>
      </c>
      <c r="G199" s="6">
        <v>4181.17</v>
      </c>
      <c r="H199" s="3">
        <v>4273680000</v>
      </c>
    </row>
    <row r="200" spans="1:8">
      <c r="A200" s="1">
        <v>44316</v>
      </c>
      <c r="B200" t="s">
        <v>24</v>
      </c>
      <c r="C200" t="s">
        <v>13</v>
      </c>
      <c r="D200" s="6">
        <v>53750.01</v>
      </c>
      <c r="E200" s="6">
        <v>58553.71</v>
      </c>
      <c r="F200" s="6">
        <v>53750.01</v>
      </c>
      <c r="G200" s="6">
        <v>58272.25</v>
      </c>
      <c r="H200" s="3">
        <v>1869.51</v>
      </c>
    </row>
    <row r="201" spans="1:8">
      <c r="A201" s="1">
        <v>44317</v>
      </c>
      <c r="B201" t="s">
        <v>26</v>
      </c>
      <c r="C201" t="s">
        <v>13</v>
      </c>
      <c r="D201" s="6">
        <v>58272.25</v>
      </c>
      <c r="E201" s="6">
        <v>300000</v>
      </c>
      <c r="F201" s="6">
        <v>56408.62</v>
      </c>
      <c r="G201" s="6">
        <v>56547.4</v>
      </c>
      <c r="H201" s="3">
        <v>538.94000000000005</v>
      </c>
    </row>
    <row r="202" spans="1:8">
      <c r="A202" s="1">
        <v>44318</v>
      </c>
      <c r="B202" t="s">
        <v>26</v>
      </c>
      <c r="C202" t="s">
        <v>13</v>
      </c>
      <c r="D202" s="6">
        <v>56547.4</v>
      </c>
      <c r="E202" s="6">
        <v>58293.35</v>
      </c>
      <c r="F202" s="6">
        <v>56104.4</v>
      </c>
      <c r="G202" s="6">
        <v>57970.74</v>
      </c>
      <c r="H202" s="3">
        <v>653.63</v>
      </c>
    </row>
    <row r="203" spans="1:8">
      <c r="A203" s="1">
        <v>44319</v>
      </c>
      <c r="B203" t="s">
        <v>26</v>
      </c>
      <c r="C203" t="s">
        <v>16</v>
      </c>
      <c r="D203" s="6">
        <v>4191.9799999999996</v>
      </c>
      <c r="E203" s="6">
        <v>4209.3900000000003</v>
      </c>
      <c r="F203" s="6">
        <v>4188.03</v>
      </c>
      <c r="G203" s="6">
        <v>4192.66</v>
      </c>
      <c r="H203" s="3">
        <v>4061170000</v>
      </c>
    </row>
    <row r="204" spans="1:8">
      <c r="A204" s="1">
        <v>44319</v>
      </c>
      <c r="B204" t="s">
        <v>26</v>
      </c>
      <c r="C204" t="s">
        <v>13</v>
      </c>
      <c r="D204" s="6">
        <v>57970.74</v>
      </c>
      <c r="E204" s="6">
        <v>58988.52</v>
      </c>
      <c r="F204" s="6">
        <v>54654.65</v>
      </c>
      <c r="G204" s="6">
        <v>55511.37</v>
      </c>
      <c r="H204" s="3">
        <v>2363.15</v>
      </c>
    </row>
    <row r="205" spans="1:8">
      <c r="A205" s="1">
        <v>44320</v>
      </c>
      <c r="B205" t="s">
        <v>26</v>
      </c>
      <c r="C205" t="s">
        <v>16</v>
      </c>
      <c r="D205" s="6">
        <v>4179.04</v>
      </c>
      <c r="E205" s="6">
        <v>4179.04</v>
      </c>
      <c r="F205" s="6">
        <v>4128.59</v>
      </c>
      <c r="G205" s="6">
        <v>4164.66</v>
      </c>
      <c r="H205" s="3">
        <v>4441080000</v>
      </c>
    </row>
    <row r="206" spans="1:8">
      <c r="A206" s="1">
        <v>44320</v>
      </c>
      <c r="B206" t="s">
        <v>26</v>
      </c>
      <c r="C206" t="s">
        <v>13</v>
      </c>
      <c r="D206" s="6">
        <v>55511.37</v>
      </c>
      <c r="E206" s="6">
        <v>56659.5</v>
      </c>
      <c r="F206" s="6">
        <v>52947.09</v>
      </c>
      <c r="G206" s="6">
        <v>54832.2</v>
      </c>
      <c r="H206" s="3">
        <v>2880.08</v>
      </c>
    </row>
    <row r="207" spans="1:8">
      <c r="A207" s="1">
        <v>44321</v>
      </c>
      <c r="B207" t="s">
        <v>26</v>
      </c>
      <c r="C207" t="s">
        <v>16</v>
      </c>
      <c r="D207" s="6">
        <v>4177.0600000000004</v>
      </c>
      <c r="E207" s="6">
        <v>4187.72</v>
      </c>
      <c r="F207" s="6">
        <v>4160.9399999999996</v>
      </c>
      <c r="G207" s="6">
        <v>4167.59</v>
      </c>
      <c r="H207" s="3">
        <v>4029050000</v>
      </c>
    </row>
    <row r="208" spans="1:8">
      <c r="A208" s="1">
        <v>44321</v>
      </c>
      <c r="B208" t="s">
        <v>26</v>
      </c>
      <c r="C208" t="s">
        <v>13</v>
      </c>
      <c r="D208" s="6">
        <v>54832.2</v>
      </c>
      <c r="E208" s="6">
        <v>57974.07</v>
      </c>
      <c r="F208" s="6">
        <v>53158.68</v>
      </c>
      <c r="G208" s="6">
        <v>56900.44</v>
      </c>
      <c r="H208" s="3">
        <v>2430.66</v>
      </c>
    </row>
    <row r="209" spans="1:8">
      <c r="A209" s="1">
        <v>44322</v>
      </c>
      <c r="B209" t="s">
        <v>26</v>
      </c>
      <c r="C209" t="s">
        <v>16</v>
      </c>
      <c r="D209" s="6">
        <v>4169.1400000000003</v>
      </c>
      <c r="E209" s="6">
        <v>4202.7</v>
      </c>
      <c r="F209" s="6">
        <v>4147.33</v>
      </c>
      <c r="G209" s="6">
        <v>4201.62</v>
      </c>
      <c r="H209" s="3">
        <v>4504860000</v>
      </c>
    </row>
    <row r="210" spans="1:8">
      <c r="A210" s="1">
        <v>44322</v>
      </c>
      <c r="B210" t="s">
        <v>26</v>
      </c>
      <c r="C210" t="s">
        <v>13</v>
      </c>
      <c r="D210" s="6">
        <v>56900.44</v>
      </c>
      <c r="E210" s="6">
        <v>58465.93</v>
      </c>
      <c r="F210" s="6">
        <v>55200</v>
      </c>
      <c r="G210" s="6">
        <v>55762.28</v>
      </c>
      <c r="H210" s="3">
        <v>1494.9</v>
      </c>
    </row>
    <row r="211" spans="1:8">
      <c r="A211" s="1">
        <v>44323</v>
      </c>
      <c r="B211" t="s">
        <v>26</v>
      </c>
      <c r="C211" t="s">
        <v>16</v>
      </c>
      <c r="D211" s="6">
        <v>4210.34</v>
      </c>
      <c r="E211" s="6">
        <v>4238.04</v>
      </c>
      <c r="F211" s="6">
        <v>4201.6400000000003</v>
      </c>
      <c r="G211" s="6">
        <v>4232.6000000000004</v>
      </c>
      <c r="H211" s="3">
        <v>4013060000</v>
      </c>
    </row>
    <row r="212" spans="1:8">
      <c r="A212" s="1">
        <v>44323</v>
      </c>
      <c r="B212" t="s">
        <v>26</v>
      </c>
      <c r="C212" t="s">
        <v>13</v>
      </c>
      <c r="D212" s="6">
        <v>55762.28</v>
      </c>
      <c r="E212" s="6">
        <v>58750</v>
      </c>
      <c r="F212" s="6">
        <v>55292.22</v>
      </c>
      <c r="G212" s="6">
        <v>58187.76</v>
      </c>
      <c r="H212" s="3">
        <v>1591.2</v>
      </c>
    </row>
    <row r="213" spans="1:8">
      <c r="A213" s="1">
        <v>44324</v>
      </c>
      <c r="B213" t="s">
        <v>26</v>
      </c>
      <c r="C213" t="s">
        <v>13</v>
      </c>
      <c r="D213" s="6">
        <v>58187.76</v>
      </c>
      <c r="E213" s="6">
        <v>59560</v>
      </c>
      <c r="F213" s="6">
        <v>57583.09</v>
      </c>
      <c r="G213" s="6">
        <v>58545.16</v>
      </c>
      <c r="H213" s="3">
        <v>1692.08</v>
      </c>
    </row>
    <row r="214" spans="1:8">
      <c r="A214" s="1">
        <v>44325</v>
      </c>
      <c r="B214" t="s">
        <v>26</v>
      </c>
      <c r="C214" t="s">
        <v>13</v>
      </c>
      <c r="D214" s="6">
        <v>58545.16</v>
      </c>
      <c r="E214" s="6">
        <v>59481.34</v>
      </c>
      <c r="F214" s="6">
        <v>56275.13</v>
      </c>
      <c r="G214" s="6">
        <v>59407.78</v>
      </c>
      <c r="H214" s="3">
        <v>1710.38</v>
      </c>
    </row>
    <row r="215" spans="1:8">
      <c r="A215" s="1">
        <v>44326</v>
      </c>
      <c r="B215" t="s">
        <v>26</v>
      </c>
      <c r="C215" t="s">
        <v>16</v>
      </c>
      <c r="D215" s="6">
        <v>4228.29</v>
      </c>
      <c r="E215" s="6">
        <v>4236.3900000000003</v>
      </c>
      <c r="F215" s="6">
        <v>4188.13</v>
      </c>
      <c r="G215" s="6">
        <v>4188.43</v>
      </c>
      <c r="H215" s="3">
        <v>3678970000</v>
      </c>
    </row>
    <row r="216" spans="1:8">
      <c r="A216" s="1">
        <v>44326</v>
      </c>
      <c r="B216" t="s">
        <v>26</v>
      </c>
      <c r="C216" t="s">
        <v>13</v>
      </c>
      <c r="D216" s="6">
        <v>59407.78</v>
      </c>
      <c r="E216" s="6">
        <v>59584.99</v>
      </c>
      <c r="F216" s="6">
        <v>53434.31</v>
      </c>
      <c r="G216" s="6">
        <v>55194.75</v>
      </c>
      <c r="H216" s="3">
        <v>2583.42</v>
      </c>
    </row>
    <row r="217" spans="1:8">
      <c r="A217" s="1">
        <v>44327</v>
      </c>
      <c r="B217" t="s">
        <v>26</v>
      </c>
      <c r="C217" t="s">
        <v>16</v>
      </c>
      <c r="D217" s="6">
        <v>4150.34</v>
      </c>
      <c r="E217" s="6">
        <v>4162.04</v>
      </c>
      <c r="F217" s="6">
        <v>4111.53</v>
      </c>
      <c r="G217" s="6">
        <v>4152.1000000000004</v>
      </c>
      <c r="H217" s="3">
        <v>3593110000</v>
      </c>
    </row>
    <row r="218" spans="1:8">
      <c r="A218" s="1">
        <v>44327</v>
      </c>
      <c r="B218" t="s">
        <v>26</v>
      </c>
      <c r="C218" t="s">
        <v>13</v>
      </c>
      <c r="D218" s="6">
        <v>55194.75</v>
      </c>
      <c r="E218" s="6">
        <v>57898</v>
      </c>
      <c r="F218" s="6">
        <v>54684</v>
      </c>
      <c r="G218" s="6">
        <v>57820</v>
      </c>
      <c r="H218" s="3">
        <v>1432.56</v>
      </c>
    </row>
    <row r="219" spans="1:8">
      <c r="A219" s="1">
        <v>44328</v>
      </c>
      <c r="B219" t="s">
        <v>26</v>
      </c>
      <c r="C219" t="s">
        <v>16</v>
      </c>
      <c r="D219" s="6">
        <v>4130.55</v>
      </c>
      <c r="E219" s="6">
        <v>4134.7299999999996</v>
      </c>
      <c r="F219" s="6">
        <v>4056.88</v>
      </c>
      <c r="G219" s="6">
        <v>4063.04</v>
      </c>
      <c r="H219" s="3">
        <v>3735080000</v>
      </c>
    </row>
    <row r="220" spans="1:8">
      <c r="A220" s="1">
        <v>44328</v>
      </c>
      <c r="B220" t="s">
        <v>26</v>
      </c>
      <c r="C220" t="s">
        <v>13</v>
      </c>
      <c r="D220" s="6">
        <v>57820</v>
      </c>
      <c r="E220" s="6">
        <v>57998.26</v>
      </c>
      <c r="F220" s="6">
        <v>45000</v>
      </c>
      <c r="G220" s="6">
        <v>50493.11</v>
      </c>
      <c r="H220" s="3">
        <v>6438.29</v>
      </c>
    </row>
    <row r="221" spans="1:8">
      <c r="A221" s="1">
        <v>44329</v>
      </c>
      <c r="B221" t="s">
        <v>26</v>
      </c>
      <c r="C221" t="s">
        <v>16</v>
      </c>
      <c r="D221" s="6">
        <v>4074.99</v>
      </c>
      <c r="E221" s="6">
        <v>4131.58</v>
      </c>
      <c r="F221" s="6">
        <v>4074.99</v>
      </c>
      <c r="G221" s="6">
        <v>4112.5</v>
      </c>
      <c r="H221" s="3">
        <v>3687780000</v>
      </c>
    </row>
    <row r="222" spans="1:8">
      <c r="A222" s="1">
        <v>44329</v>
      </c>
      <c r="B222" t="s">
        <v>26</v>
      </c>
      <c r="C222" t="s">
        <v>13</v>
      </c>
      <c r="D222" s="6">
        <v>50493.11</v>
      </c>
      <c r="E222" s="6">
        <v>51389.95</v>
      </c>
      <c r="F222" s="6">
        <v>46962.39</v>
      </c>
      <c r="G222" s="6">
        <v>49221.07</v>
      </c>
      <c r="H222" s="3">
        <v>4250.47</v>
      </c>
    </row>
    <row r="223" spans="1:8">
      <c r="A223" s="1">
        <v>44330</v>
      </c>
      <c r="B223" t="s">
        <v>26</v>
      </c>
      <c r="C223" t="s">
        <v>16</v>
      </c>
      <c r="D223" s="6">
        <v>4129.58</v>
      </c>
      <c r="E223" s="6">
        <v>4183.13</v>
      </c>
      <c r="F223" s="6">
        <v>4129.58</v>
      </c>
      <c r="G223" s="6">
        <v>4173.8500000000004</v>
      </c>
      <c r="H223" s="3">
        <v>3251920000</v>
      </c>
    </row>
    <row r="224" spans="1:8">
      <c r="A224" s="1">
        <v>44330</v>
      </c>
      <c r="B224" t="s">
        <v>26</v>
      </c>
      <c r="C224" t="s">
        <v>13</v>
      </c>
      <c r="D224" s="6">
        <v>49221.07</v>
      </c>
      <c r="E224" s="6">
        <v>51575.16</v>
      </c>
      <c r="F224" s="6">
        <v>48894.79</v>
      </c>
      <c r="G224" s="6">
        <v>49670.85</v>
      </c>
      <c r="H224" s="3">
        <v>2001.31</v>
      </c>
    </row>
    <row r="225" spans="1:8">
      <c r="A225" s="1">
        <v>44331</v>
      </c>
      <c r="B225" t="s">
        <v>26</v>
      </c>
      <c r="C225" t="s">
        <v>13</v>
      </c>
      <c r="D225" s="6">
        <v>49670.85</v>
      </c>
      <c r="E225" s="6">
        <v>49900</v>
      </c>
      <c r="F225" s="6">
        <v>46500</v>
      </c>
      <c r="G225" s="6">
        <v>48383.6</v>
      </c>
      <c r="H225" s="3">
        <v>1938.26</v>
      </c>
    </row>
    <row r="226" spans="1:8">
      <c r="A226" s="1">
        <v>44332</v>
      </c>
      <c r="B226" t="s">
        <v>26</v>
      </c>
      <c r="C226" t="s">
        <v>13</v>
      </c>
      <c r="D226" s="6">
        <v>48383.6</v>
      </c>
      <c r="E226" s="6">
        <v>49790</v>
      </c>
      <c r="F226" s="6">
        <v>42793</v>
      </c>
      <c r="G226" s="6">
        <v>42902.09</v>
      </c>
      <c r="H226" s="3">
        <v>3937.04</v>
      </c>
    </row>
    <row r="227" spans="1:8">
      <c r="A227" s="1">
        <v>44333</v>
      </c>
      <c r="B227" t="s">
        <v>26</v>
      </c>
      <c r="C227" t="s">
        <v>16</v>
      </c>
      <c r="D227" s="6">
        <v>4169.92</v>
      </c>
      <c r="E227" s="6">
        <v>4171.92</v>
      </c>
      <c r="F227" s="6">
        <v>4142.6899999999996</v>
      </c>
      <c r="G227" s="6">
        <v>4163.29</v>
      </c>
      <c r="H227" s="3">
        <v>3307130000</v>
      </c>
    </row>
    <row r="228" spans="1:8">
      <c r="A228" s="1">
        <v>44333</v>
      </c>
      <c r="B228" t="s">
        <v>26</v>
      </c>
      <c r="C228" t="s">
        <v>13</v>
      </c>
      <c r="D228" s="6">
        <v>42902.09</v>
      </c>
      <c r="E228" s="6">
        <v>45833.48</v>
      </c>
      <c r="F228" s="6">
        <v>42080</v>
      </c>
      <c r="G228" s="6">
        <v>44824.75</v>
      </c>
      <c r="H228" s="3">
        <v>5764.37</v>
      </c>
    </row>
    <row r="229" spans="1:8">
      <c r="A229" s="1">
        <v>44334</v>
      </c>
      <c r="B229" t="s">
        <v>26</v>
      </c>
      <c r="C229" t="s">
        <v>16</v>
      </c>
      <c r="D229" s="6">
        <v>4165.9399999999996</v>
      </c>
      <c r="E229" s="6">
        <v>4169.1499999999996</v>
      </c>
      <c r="F229" s="6">
        <v>4125.99</v>
      </c>
      <c r="G229" s="6">
        <v>4127.83</v>
      </c>
      <c r="H229" s="3">
        <v>3559790000</v>
      </c>
    </row>
    <row r="230" spans="1:8">
      <c r="A230" s="1">
        <v>44334</v>
      </c>
      <c r="B230" t="s">
        <v>26</v>
      </c>
      <c r="C230" t="s">
        <v>13</v>
      </c>
      <c r="D230" s="6">
        <v>44824.75</v>
      </c>
      <c r="E230" s="6">
        <v>45860.17</v>
      </c>
      <c r="F230" s="6">
        <v>40118</v>
      </c>
      <c r="G230" s="6">
        <v>40570.980000000003</v>
      </c>
      <c r="H230" s="3">
        <v>4778.04</v>
      </c>
    </row>
    <row r="231" spans="1:8">
      <c r="A231" s="1">
        <v>44335</v>
      </c>
      <c r="B231" t="s">
        <v>26</v>
      </c>
      <c r="C231" t="s">
        <v>16</v>
      </c>
      <c r="D231" s="6">
        <v>4098.45</v>
      </c>
      <c r="E231" s="6">
        <v>4116.93</v>
      </c>
      <c r="F231" s="6">
        <v>4061.41</v>
      </c>
      <c r="G231" s="6">
        <v>4115.68</v>
      </c>
      <c r="H231" s="3">
        <v>3485550000</v>
      </c>
    </row>
    <row r="232" spans="1:8">
      <c r="A232" s="1">
        <v>44335</v>
      </c>
      <c r="B232" t="s">
        <v>26</v>
      </c>
      <c r="C232" t="s">
        <v>13</v>
      </c>
      <c r="D232" s="6">
        <v>40570.980000000003</v>
      </c>
      <c r="E232" s="6">
        <v>40867.4</v>
      </c>
      <c r="F232" s="6">
        <v>28700</v>
      </c>
      <c r="G232" s="6">
        <v>38411.14</v>
      </c>
      <c r="H232" s="3">
        <v>18000.98</v>
      </c>
    </row>
    <row r="233" spans="1:8">
      <c r="A233" s="1">
        <v>44336</v>
      </c>
      <c r="B233" t="s">
        <v>26</v>
      </c>
      <c r="C233" t="s">
        <v>16</v>
      </c>
      <c r="D233" s="6">
        <v>4121.97</v>
      </c>
      <c r="E233" s="6">
        <v>4172.8</v>
      </c>
      <c r="F233" s="6">
        <v>4121.97</v>
      </c>
      <c r="G233" s="6">
        <v>4159.12</v>
      </c>
      <c r="H233" s="3">
        <v>3019060000</v>
      </c>
    </row>
    <row r="234" spans="1:8">
      <c r="A234" s="1">
        <v>44336</v>
      </c>
      <c r="B234" t="s">
        <v>26</v>
      </c>
      <c r="C234" t="s">
        <v>13</v>
      </c>
      <c r="D234" s="6">
        <v>38411.14</v>
      </c>
      <c r="E234" s="6">
        <v>42625.43</v>
      </c>
      <c r="F234" s="6">
        <v>38200</v>
      </c>
      <c r="G234" s="6">
        <v>40773.519999999997</v>
      </c>
      <c r="H234" s="3">
        <v>4981.3900000000003</v>
      </c>
    </row>
    <row r="235" spans="1:8">
      <c r="A235" s="1">
        <v>44337</v>
      </c>
      <c r="B235" t="s">
        <v>26</v>
      </c>
      <c r="C235" t="s">
        <v>16</v>
      </c>
      <c r="D235" s="6">
        <v>4168.6099999999997</v>
      </c>
      <c r="E235" s="6">
        <v>4188.72</v>
      </c>
      <c r="F235" s="6">
        <v>4151.72</v>
      </c>
      <c r="G235" s="6">
        <v>4155.8599999999997</v>
      </c>
      <c r="H235" s="3">
        <v>3344620000</v>
      </c>
    </row>
    <row r="236" spans="1:8">
      <c r="A236" s="1">
        <v>44337</v>
      </c>
      <c r="B236" t="s">
        <v>26</v>
      </c>
      <c r="C236" t="s">
        <v>13</v>
      </c>
      <c r="D236" s="6">
        <v>40773.519999999997</v>
      </c>
      <c r="E236" s="6">
        <v>41796.74</v>
      </c>
      <c r="F236" s="6">
        <v>33500</v>
      </c>
      <c r="G236" s="6">
        <v>36963.519999999997</v>
      </c>
      <c r="H236" s="3">
        <v>7491.23</v>
      </c>
    </row>
    <row r="237" spans="1:8">
      <c r="A237" s="1">
        <v>44338</v>
      </c>
      <c r="B237" t="s">
        <v>26</v>
      </c>
      <c r="C237" t="s">
        <v>13</v>
      </c>
      <c r="D237" s="6">
        <v>36963.519999999997</v>
      </c>
      <c r="E237" s="6">
        <v>38861.15</v>
      </c>
      <c r="F237" s="6">
        <v>35272.089999999997</v>
      </c>
      <c r="G237" s="6">
        <v>37484.18</v>
      </c>
      <c r="H237" s="3">
        <v>2418.86</v>
      </c>
    </row>
    <row r="238" spans="1:8">
      <c r="A238" s="1">
        <v>44339</v>
      </c>
      <c r="B238" t="s">
        <v>26</v>
      </c>
      <c r="C238" t="s">
        <v>13</v>
      </c>
      <c r="D238" s="6">
        <v>37484.18</v>
      </c>
      <c r="E238" s="6">
        <v>37484.18</v>
      </c>
      <c r="F238" s="6">
        <v>31104.14</v>
      </c>
      <c r="G238" s="6">
        <v>35318.86</v>
      </c>
      <c r="H238" s="3">
        <v>7143.1</v>
      </c>
    </row>
    <row r="239" spans="1:8">
      <c r="A239" s="1">
        <v>44340</v>
      </c>
      <c r="B239" t="s">
        <v>26</v>
      </c>
      <c r="C239" t="s">
        <v>16</v>
      </c>
      <c r="D239" s="6">
        <v>4170.16</v>
      </c>
      <c r="E239" s="6">
        <v>4209.5200000000004</v>
      </c>
      <c r="F239" s="6">
        <v>4170.16</v>
      </c>
      <c r="G239" s="6">
        <v>4197.05</v>
      </c>
      <c r="H239" s="3">
        <v>2947400000</v>
      </c>
    </row>
    <row r="240" spans="1:8">
      <c r="A240" s="1">
        <v>44340</v>
      </c>
      <c r="B240" t="s">
        <v>26</v>
      </c>
      <c r="C240" t="s">
        <v>13</v>
      </c>
      <c r="D240" s="6">
        <v>35318.86</v>
      </c>
      <c r="E240" s="6">
        <v>39953.65</v>
      </c>
      <c r="F240" s="6">
        <v>34426.410000000003</v>
      </c>
      <c r="G240" s="6">
        <v>38388.089999999997</v>
      </c>
      <c r="H240" s="3">
        <v>4706.08</v>
      </c>
    </row>
    <row r="241" spans="1:8">
      <c r="A241" s="1">
        <v>44341</v>
      </c>
      <c r="B241" t="s">
        <v>26</v>
      </c>
      <c r="C241" t="s">
        <v>16</v>
      </c>
      <c r="D241" s="6">
        <v>4205.9399999999996</v>
      </c>
      <c r="E241" s="6">
        <v>4213.42</v>
      </c>
      <c r="F241" s="6">
        <v>4182.5200000000004</v>
      </c>
      <c r="G241" s="6">
        <v>4188.13</v>
      </c>
      <c r="H241" s="3">
        <v>3420870000</v>
      </c>
    </row>
    <row r="242" spans="1:8">
      <c r="A242" s="1">
        <v>44341</v>
      </c>
      <c r="B242" t="s">
        <v>26</v>
      </c>
      <c r="C242" t="s">
        <v>13</v>
      </c>
      <c r="D242" s="6">
        <v>38388.089999999997</v>
      </c>
      <c r="E242" s="6">
        <v>39760.959999999999</v>
      </c>
      <c r="F242" s="6">
        <v>36489.42</v>
      </c>
      <c r="G242" s="6">
        <v>39572.33</v>
      </c>
      <c r="H242" s="3">
        <v>2909.35</v>
      </c>
    </row>
    <row r="243" spans="1:8">
      <c r="A243" s="1">
        <v>44342</v>
      </c>
      <c r="B243" t="s">
        <v>26</v>
      </c>
      <c r="C243" t="s">
        <v>16</v>
      </c>
      <c r="D243" s="6">
        <v>4191.59</v>
      </c>
      <c r="E243" s="6">
        <v>4202.6099999999997</v>
      </c>
      <c r="F243" s="6">
        <v>4184.1099999999997</v>
      </c>
      <c r="G243" s="6">
        <v>4195.99</v>
      </c>
      <c r="H243" s="3">
        <v>3674490000</v>
      </c>
    </row>
    <row r="244" spans="1:8">
      <c r="A244" s="1">
        <v>44342</v>
      </c>
      <c r="B244" t="s">
        <v>26</v>
      </c>
      <c r="C244" t="s">
        <v>13</v>
      </c>
      <c r="D244" s="6">
        <v>39572.33</v>
      </c>
      <c r="E244" s="6">
        <v>40861.199999999997</v>
      </c>
      <c r="F244" s="6">
        <v>37117.089999999997</v>
      </c>
      <c r="G244" s="6">
        <v>37672.47</v>
      </c>
      <c r="H244" s="3">
        <v>3101.07</v>
      </c>
    </row>
    <row r="245" spans="1:8">
      <c r="A245" s="1">
        <v>44343</v>
      </c>
      <c r="B245" t="s">
        <v>26</v>
      </c>
      <c r="C245" t="s">
        <v>16</v>
      </c>
      <c r="D245" s="6">
        <v>4201.9399999999996</v>
      </c>
      <c r="E245" s="6">
        <v>4213.38</v>
      </c>
      <c r="F245" s="6">
        <v>4197.78</v>
      </c>
      <c r="G245" s="6">
        <v>4200.88</v>
      </c>
      <c r="H245" s="3">
        <v>5201110000</v>
      </c>
    </row>
    <row r="246" spans="1:8">
      <c r="A246" s="1">
        <v>44343</v>
      </c>
      <c r="B246" t="s">
        <v>26</v>
      </c>
      <c r="C246" t="s">
        <v>13</v>
      </c>
      <c r="D246" s="6">
        <v>37672.47</v>
      </c>
      <c r="E246" s="6">
        <v>40432.400000000001</v>
      </c>
      <c r="F246" s="6">
        <v>37302.06</v>
      </c>
      <c r="G246" s="6">
        <v>38271.589999999997</v>
      </c>
      <c r="H246" s="3">
        <v>2140.75</v>
      </c>
    </row>
    <row r="247" spans="1:8">
      <c r="A247" s="1">
        <v>44344</v>
      </c>
      <c r="B247" t="s">
        <v>26</v>
      </c>
      <c r="C247" t="s">
        <v>16</v>
      </c>
      <c r="D247" s="6">
        <v>4210.7700000000004</v>
      </c>
      <c r="E247" s="6">
        <v>4218.3599999999997</v>
      </c>
      <c r="F247" s="6">
        <v>4203.57</v>
      </c>
      <c r="G247" s="6">
        <v>4204.1099999999997</v>
      </c>
      <c r="H247" s="3">
        <v>4199270000</v>
      </c>
    </row>
    <row r="248" spans="1:8">
      <c r="A248" s="1">
        <v>44344</v>
      </c>
      <c r="B248" t="s">
        <v>26</v>
      </c>
      <c r="C248" t="s">
        <v>13</v>
      </c>
      <c r="D248" s="6">
        <v>38271.589999999997</v>
      </c>
      <c r="E248" s="6">
        <v>38271.589999999997</v>
      </c>
      <c r="F248" s="6">
        <v>34558</v>
      </c>
      <c r="G248" s="6">
        <v>36503.31</v>
      </c>
      <c r="H248" s="3">
        <v>3541.35</v>
      </c>
    </row>
    <row r="249" spans="1:8">
      <c r="A249" s="1">
        <v>44345</v>
      </c>
      <c r="B249" t="s">
        <v>26</v>
      </c>
      <c r="C249" t="s">
        <v>13</v>
      </c>
      <c r="D249" s="6">
        <v>36503.31</v>
      </c>
      <c r="E249" s="6">
        <v>37320</v>
      </c>
      <c r="F249" s="6">
        <v>33410.29</v>
      </c>
      <c r="G249" s="6">
        <v>34805.29</v>
      </c>
      <c r="H249" s="3">
        <v>2212.16</v>
      </c>
    </row>
    <row r="250" spans="1:8">
      <c r="A250" s="1">
        <v>44346</v>
      </c>
      <c r="B250" t="s">
        <v>26</v>
      </c>
      <c r="C250" t="s">
        <v>13</v>
      </c>
      <c r="D250" s="6">
        <v>34805.29</v>
      </c>
      <c r="E250" s="6">
        <v>36523.24</v>
      </c>
      <c r="F250" s="6">
        <v>34298.01</v>
      </c>
      <c r="G250" s="6">
        <v>34536.71</v>
      </c>
      <c r="H250" s="3">
        <v>1562.38</v>
      </c>
    </row>
    <row r="251" spans="1:8">
      <c r="A251" s="1">
        <v>44347</v>
      </c>
      <c r="B251" t="s">
        <v>26</v>
      </c>
      <c r="C251" t="s">
        <v>13</v>
      </c>
      <c r="D251" s="6">
        <v>34536.71</v>
      </c>
      <c r="E251" s="6">
        <v>37912.870000000003</v>
      </c>
      <c r="F251" s="6">
        <v>34200</v>
      </c>
      <c r="G251" s="6">
        <v>36702.879999999997</v>
      </c>
      <c r="H251" s="3">
        <v>1649.4</v>
      </c>
    </row>
    <row r="252" spans="1:8">
      <c r="A252" s="1">
        <v>44348</v>
      </c>
      <c r="B252" t="s">
        <v>27</v>
      </c>
      <c r="C252" t="s">
        <v>16</v>
      </c>
      <c r="D252" s="6">
        <v>4216.5200000000004</v>
      </c>
      <c r="E252" s="6">
        <v>4234.12</v>
      </c>
      <c r="F252" s="6">
        <v>4197.59</v>
      </c>
      <c r="G252" s="6">
        <v>4202.04</v>
      </c>
      <c r="H252" s="3">
        <v>4122960000</v>
      </c>
    </row>
    <row r="253" spans="1:8">
      <c r="A253" s="1">
        <v>44348</v>
      </c>
      <c r="B253" t="s">
        <v>27</v>
      </c>
      <c r="C253" t="s">
        <v>13</v>
      </c>
      <c r="D253" s="6">
        <v>36702.879999999997</v>
      </c>
      <c r="E253" s="6">
        <v>37448.019999999997</v>
      </c>
      <c r="F253" s="6">
        <v>35687</v>
      </c>
      <c r="G253" s="6">
        <v>36483.57</v>
      </c>
      <c r="H253" s="3">
        <v>2347.2600000000002</v>
      </c>
    </row>
    <row r="254" spans="1:8">
      <c r="A254" s="1">
        <v>44349</v>
      </c>
      <c r="B254" t="s">
        <v>27</v>
      </c>
      <c r="C254" t="s">
        <v>16</v>
      </c>
      <c r="D254" s="6">
        <v>4206.82</v>
      </c>
      <c r="E254" s="6">
        <v>4217.37</v>
      </c>
      <c r="F254" s="6">
        <v>4198.2700000000004</v>
      </c>
      <c r="G254" s="6">
        <v>4208.12</v>
      </c>
      <c r="H254" s="3">
        <v>4860930000</v>
      </c>
    </row>
    <row r="255" spans="1:8">
      <c r="A255" s="1">
        <v>44349</v>
      </c>
      <c r="B255" t="s">
        <v>27</v>
      </c>
      <c r="C255" t="s">
        <v>13</v>
      </c>
      <c r="D255" s="6">
        <v>36483.57</v>
      </c>
      <c r="E255" s="6">
        <v>38256.400000000001</v>
      </c>
      <c r="F255" s="6">
        <v>36478.97</v>
      </c>
      <c r="G255" s="6">
        <v>37655.54</v>
      </c>
      <c r="H255" s="3">
        <v>1612.75</v>
      </c>
    </row>
    <row r="256" spans="1:8">
      <c r="A256" s="1">
        <v>44350</v>
      </c>
      <c r="B256" t="s">
        <v>27</v>
      </c>
      <c r="C256" t="s">
        <v>16</v>
      </c>
      <c r="D256" s="6">
        <v>4191.43</v>
      </c>
      <c r="E256" s="6">
        <v>4204.3900000000003</v>
      </c>
      <c r="F256" s="6">
        <v>4167.93</v>
      </c>
      <c r="G256" s="6">
        <v>4192.8500000000004</v>
      </c>
      <c r="H256" s="3">
        <v>4579450000</v>
      </c>
    </row>
    <row r="257" spans="1:8">
      <c r="A257" s="1">
        <v>44350</v>
      </c>
      <c r="B257" t="s">
        <v>27</v>
      </c>
      <c r="C257" t="s">
        <v>13</v>
      </c>
      <c r="D257" s="6">
        <v>37655.54</v>
      </c>
      <c r="E257" s="6">
        <v>39487.910000000003</v>
      </c>
      <c r="F257" s="6">
        <v>37400</v>
      </c>
      <c r="G257" s="6">
        <v>37963.61</v>
      </c>
      <c r="H257" s="3">
        <v>1786.28</v>
      </c>
    </row>
    <row r="258" spans="1:8">
      <c r="A258" s="1">
        <v>44351</v>
      </c>
      <c r="B258" t="s">
        <v>27</v>
      </c>
      <c r="C258" t="s">
        <v>16</v>
      </c>
      <c r="D258" s="6">
        <v>4206.05</v>
      </c>
      <c r="E258" s="6">
        <v>4233.45</v>
      </c>
      <c r="F258" s="6">
        <v>4206.05</v>
      </c>
      <c r="G258" s="6">
        <v>4229.8900000000003</v>
      </c>
      <c r="H258" s="3">
        <v>3487070000</v>
      </c>
    </row>
    <row r="259" spans="1:8">
      <c r="A259" s="1">
        <v>44351</v>
      </c>
      <c r="B259" t="s">
        <v>27</v>
      </c>
      <c r="C259" t="s">
        <v>13</v>
      </c>
      <c r="D259" s="6">
        <v>37963.61</v>
      </c>
      <c r="E259" s="6">
        <v>37963.61</v>
      </c>
      <c r="F259" s="6">
        <v>35580.82</v>
      </c>
      <c r="G259" s="6">
        <v>37419.82</v>
      </c>
      <c r="H259" s="3">
        <v>2300.7600000000002</v>
      </c>
    </row>
    <row r="260" spans="1:8">
      <c r="A260" s="1">
        <v>44352</v>
      </c>
      <c r="B260" t="s">
        <v>27</v>
      </c>
      <c r="C260" t="s">
        <v>13</v>
      </c>
      <c r="D260" s="6">
        <v>37419.82</v>
      </c>
      <c r="E260" s="6">
        <v>37918.57</v>
      </c>
      <c r="F260" s="6">
        <v>34820</v>
      </c>
      <c r="G260" s="6">
        <v>36025.160000000003</v>
      </c>
      <c r="H260" s="3">
        <v>2454.4299999999998</v>
      </c>
    </row>
    <row r="261" spans="1:8">
      <c r="A261" s="1">
        <v>44353</v>
      </c>
      <c r="B261" t="s">
        <v>27</v>
      </c>
      <c r="C261" t="s">
        <v>13</v>
      </c>
      <c r="D261" s="6">
        <v>36025.160000000003</v>
      </c>
      <c r="E261" s="6">
        <v>36812.089999999997</v>
      </c>
      <c r="F261" s="6">
        <v>35259.980000000003</v>
      </c>
      <c r="G261" s="6">
        <v>36397.5</v>
      </c>
      <c r="H261" s="3">
        <v>1007.72</v>
      </c>
    </row>
    <row r="262" spans="1:8">
      <c r="A262" s="1">
        <v>44354</v>
      </c>
      <c r="B262" t="s">
        <v>27</v>
      </c>
      <c r="C262" t="s">
        <v>16</v>
      </c>
      <c r="D262" s="6">
        <v>4229.34</v>
      </c>
      <c r="E262" s="6">
        <v>4232.34</v>
      </c>
      <c r="F262" s="6">
        <v>4215.66</v>
      </c>
      <c r="G262" s="6">
        <v>4226.5200000000004</v>
      </c>
      <c r="H262" s="3">
        <v>3835570000</v>
      </c>
    </row>
    <row r="263" spans="1:8">
      <c r="A263" s="1">
        <v>44354</v>
      </c>
      <c r="B263" t="s">
        <v>27</v>
      </c>
      <c r="C263" t="s">
        <v>13</v>
      </c>
      <c r="D263" s="6">
        <v>36397.5</v>
      </c>
      <c r="E263" s="6">
        <v>36798.03</v>
      </c>
      <c r="F263" s="6">
        <v>32400.01</v>
      </c>
      <c r="G263" s="6">
        <v>32843.15</v>
      </c>
      <c r="H263" s="3">
        <v>3518.6</v>
      </c>
    </row>
    <row r="264" spans="1:8">
      <c r="A264" s="1">
        <v>44355</v>
      </c>
      <c r="B264" t="s">
        <v>27</v>
      </c>
      <c r="C264" t="s">
        <v>16</v>
      </c>
      <c r="D264" s="6">
        <v>4233.8100000000004</v>
      </c>
      <c r="E264" s="6">
        <v>4236.74</v>
      </c>
      <c r="F264" s="6">
        <v>4208.41</v>
      </c>
      <c r="G264" s="6">
        <v>4227.26</v>
      </c>
      <c r="H264" s="3">
        <v>3943870000</v>
      </c>
    </row>
    <row r="265" spans="1:8">
      <c r="A265" s="1">
        <v>44355</v>
      </c>
      <c r="B265" t="s">
        <v>27</v>
      </c>
      <c r="C265" t="s">
        <v>13</v>
      </c>
      <c r="D265" s="6">
        <v>32843.15</v>
      </c>
      <c r="E265" s="6">
        <v>33841.46</v>
      </c>
      <c r="F265" s="6">
        <v>31000.01</v>
      </c>
      <c r="G265" s="6">
        <v>32898.06</v>
      </c>
      <c r="H265" s="3">
        <v>5149.1899999999996</v>
      </c>
    </row>
    <row r="266" spans="1:8">
      <c r="A266" s="1">
        <v>44356</v>
      </c>
      <c r="B266" t="s">
        <v>27</v>
      </c>
      <c r="C266" t="s">
        <v>16</v>
      </c>
      <c r="D266" s="6">
        <v>4232.99</v>
      </c>
      <c r="E266" s="6">
        <v>4237.09</v>
      </c>
      <c r="F266" s="6">
        <v>4218.74</v>
      </c>
      <c r="G266" s="6">
        <v>4219.55</v>
      </c>
      <c r="H266" s="3">
        <v>3902870000</v>
      </c>
    </row>
    <row r="267" spans="1:8">
      <c r="A267" s="1">
        <v>44356</v>
      </c>
      <c r="B267" t="s">
        <v>27</v>
      </c>
      <c r="C267" t="s">
        <v>13</v>
      </c>
      <c r="D267" s="6">
        <v>32898.06</v>
      </c>
      <c r="E267" s="6">
        <v>37676.6</v>
      </c>
      <c r="F267" s="6">
        <v>32575.84</v>
      </c>
      <c r="G267" s="6">
        <v>36982.83</v>
      </c>
      <c r="H267" s="3">
        <v>4190.37</v>
      </c>
    </row>
    <row r="268" spans="1:8">
      <c r="A268" s="1">
        <v>44357</v>
      </c>
      <c r="B268" t="s">
        <v>27</v>
      </c>
      <c r="C268" t="s">
        <v>16</v>
      </c>
      <c r="D268" s="6">
        <v>4228.5600000000004</v>
      </c>
      <c r="E268" s="6">
        <v>4249.74</v>
      </c>
      <c r="F268" s="6">
        <v>4220.34</v>
      </c>
      <c r="G268" s="6">
        <v>4239.18</v>
      </c>
      <c r="H268" s="3">
        <v>3502480000</v>
      </c>
    </row>
    <row r="269" spans="1:8">
      <c r="A269" s="1">
        <v>44357</v>
      </c>
      <c r="B269" t="s">
        <v>27</v>
      </c>
      <c r="C269" t="s">
        <v>13</v>
      </c>
      <c r="D269" s="6">
        <v>36982.83</v>
      </c>
      <c r="E269" s="6">
        <v>38437.019999999997</v>
      </c>
      <c r="F269" s="6">
        <v>35819.67</v>
      </c>
      <c r="G269" s="6">
        <v>36784.370000000003</v>
      </c>
      <c r="H269" s="3">
        <v>2959.52</v>
      </c>
    </row>
    <row r="270" spans="1:8">
      <c r="A270" s="1">
        <v>44358</v>
      </c>
      <c r="B270" t="s">
        <v>27</v>
      </c>
      <c r="C270" t="s">
        <v>16</v>
      </c>
      <c r="D270" s="6">
        <v>4242.8999999999996</v>
      </c>
      <c r="E270" s="6">
        <v>4248.38</v>
      </c>
      <c r="F270" s="6">
        <v>4232.25</v>
      </c>
      <c r="G270" s="6">
        <v>4247.4399999999996</v>
      </c>
      <c r="H270" s="3">
        <v>3204280000</v>
      </c>
    </row>
    <row r="271" spans="1:8">
      <c r="A271" s="1">
        <v>44358</v>
      </c>
      <c r="B271" t="s">
        <v>27</v>
      </c>
      <c r="C271" t="s">
        <v>13</v>
      </c>
      <c r="D271" s="6">
        <v>36784.370000000003</v>
      </c>
      <c r="E271" s="6">
        <v>37690</v>
      </c>
      <c r="F271" s="6">
        <v>35307.69</v>
      </c>
      <c r="G271" s="6">
        <v>35591.29</v>
      </c>
      <c r="H271" s="3">
        <v>2027.8</v>
      </c>
    </row>
    <row r="272" spans="1:8">
      <c r="A272" s="1">
        <v>44359</v>
      </c>
      <c r="B272" t="s">
        <v>27</v>
      </c>
      <c r="C272" t="s">
        <v>13</v>
      </c>
      <c r="D272" s="6">
        <v>35591.29</v>
      </c>
      <c r="E272" s="6">
        <v>36222.800000000003</v>
      </c>
      <c r="F272" s="6">
        <v>34655.99</v>
      </c>
      <c r="G272" s="6">
        <v>34877.300000000003</v>
      </c>
      <c r="H272" s="3">
        <v>1298.1600000000001</v>
      </c>
    </row>
    <row r="273" spans="1:8">
      <c r="A273" s="1">
        <v>44360</v>
      </c>
      <c r="B273" t="s">
        <v>27</v>
      </c>
      <c r="C273" t="s">
        <v>13</v>
      </c>
      <c r="D273" s="6">
        <v>34877.300000000003</v>
      </c>
      <c r="E273" s="6">
        <v>39816.720000000001</v>
      </c>
      <c r="F273" s="6">
        <v>34792.660000000003</v>
      </c>
      <c r="G273" s="6">
        <v>38988.5</v>
      </c>
      <c r="H273" s="3">
        <v>2406.83</v>
      </c>
    </row>
    <row r="274" spans="1:8">
      <c r="A274" s="1">
        <v>44361</v>
      </c>
      <c r="B274" t="s">
        <v>27</v>
      </c>
      <c r="C274" t="s">
        <v>16</v>
      </c>
      <c r="D274" s="6">
        <v>4248.3100000000004</v>
      </c>
      <c r="E274" s="6">
        <v>4255.59</v>
      </c>
      <c r="F274" s="6">
        <v>4234.07</v>
      </c>
      <c r="G274" s="6">
        <v>4255.1499999999996</v>
      </c>
      <c r="H274" s="3">
        <v>3612050000</v>
      </c>
    </row>
    <row r="275" spans="1:8">
      <c r="A275" s="1">
        <v>44361</v>
      </c>
      <c r="B275" t="s">
        <v>27</v>
      </c>
      <c r="C275" t="s">
        <v>13</v>
      </c>
      <c r="D275" s="6">
        <v>38988.5</v>
      </c>
      <c r="E275" s="6">
        <v>41060.769999999997</v>
      </c>
      <c r="F275" s="6">
        <v>38807.5</v>
      </c>
      <c r="G275" s="6">
        <v>40429.379999999997</v>
      </c>
      <c r="H275" s="3">
        <v>2719.45</v>
      </c>
    </row>
    <row r="276" spans="1:8">
      <c r="A276" s="1">
        <v>44362</v>
      </c>
      <c r="B276" t="s">
        <v>27</v>
      </c>
      <c r="C276" t="s">
        <v>16</v>
      </c>
      <c r="D276" s="6">
        <v>4255.28</v>
      </c>
      <c r="E276" s="6">
        <v>4257.16</v>
      </c>
      <c r="F276" s="6">
        <v>4238.3500000000004</v>
      </c>
      <c r="G276" s="6">
        <v>4246.59</v>
      </c>
      <c r="H276" s="3">
        <v>3578450000</v>
      </c>
    </row>
    <row r="277" spans="1:8">
      <c r="A277" s="1">
        <v>44362</v>
      </c>
      <c r="B277" t="s">
        <v>27</v>
      </c>
      <c r="C277" t="s">
        <v>13</v>
      </c>
      <c r="D277" s="6">
        <v>40429.379999999997</v>
      </c>
      <c r="E277" s="6">
        <v>41380.019999999997</v>
      </c>
      <c r="F277" s="6">
        <v>39503.9</v>
      </c>
      <c r="G277" s="6">
        <v>40043.69</v>
      </c>
      <c r="H277" s="3">
        <v>2687.61</v>
      </c>
    </row>
    <row r="278" spans="1:8">
      <c r="A278" s="1">
        <v>44363</v>
      </c>
      <c r="B278" t="s">
        <v>27</v>
      </c>
      <c r="C278" t="s">
        <v>16</v>
      </c>
      <c r="D278" s="6">
        <v>4248.87</v>
      </c>
      <c r="E278" s="6">
        <v>4251.8900000000003</v>
      </c>
      <c r="F278" s="6">
        <v>4202.45</v>
      </c>
      <c r="G278" s="6">
        <v>4223.7</v>
      </c>
      <c r="H278" s="3">
        <v>3722050000</v>
      </c>
    </row>
    <row r="279" spans="1:8">
      <c r="A279" s="1">
        <v>44363</v>
      </c>
      <c r="B279" t="s">
        <v>27</v>
      </c>
      <c r="C279" t="s">
        <v>13</v>
      </c>
      <c r="D279" s="6">
        <v>40043.69</v>
      </c>
      <c r="E279" s="6">
        <v>40490.019999999997</v>
      </c>
      <c r="F279" s="6">
        <v>38059.01</v>
      </c>
      <c r="G279" s="6">
        <v>38875</v>
      </c>
      <c r="H279" s="3">
        <v>2783.6</v>
      </c>
    </row>
    <row r="280" spans="1:8">
      <c r="A280" s="1">
        <v>44364</v>
      </c>
      <c r="B280" t="s">
        <v>27</v>
      </c>
      <c r="C280" t="s">
        <v>16</v>
      </c>
      <c r="D280" s="6">
        <v>4220.37</v>
      </c>
      <c r="E280" s="6">
        <v>4232.29</v>
      </c>
      <c r="F280" s="6">
        <v>4196.05</v>
      </c>
      <c r="G280" s="6">
        <v>4221.8599999999997</v>
      </c>
      <c r="H280" s="3">
        <v>3952110000</v>
      </c>
    </row>
    <row r="281" spans="1:8">
      <c r="A281" s="1">
        <v>44364</v>
      </c>
      <c r="B281" t="s">
        <v>27</v>
      </c>
      <c r="C281" t="s">
        <v>13</v>
      </c>
      <c r="D281" s="6">
        <v>38875</v>
      </c>
      <c r="E281" s="6">
        <v>39575.03</v>
      </c>
      <c r="F281" s="6">
        <v>37221.620000000003</v>
      </c>
      <c r="G281" s="6">
        <v>37938.199999999997</v>
      </c>
      <c r="H281" s="3">
        <v>2524.23</v>
      </c>
    </row>
    <row r="282" spans="1:8">
      <c r="A282" s="1">
        <v>44365</v>
      </c>
      <c r="B282" t="s">
        <v>27</v>
      </c>
      <c r="C282" t="s">
        <v>16</v>
      </c>
      <c r="D282" s="6">
        <v>4204.78</v>
      </c>
      <c r="E282" s="6">
        <v>4204.78</v>
      </c>
      <c r="F282" s="6">
        <v>4164.3999999999996</v>
      </c>
      <c r="G282" s="6">
        <v>4166.45</v>
      </c>
      <c r="H282" s="3">
        <v>6084980000</v>
      </c>
    </row>
    <row r="283" spans="1:8">
      <c r="A283" s="1">
        <v>44365</v>
      </c>
      <c r="B283" t="s">
        <v>27</v>
      </c>
      <c r="C283" t="s">
        <v>13</v>
      </c>
      <c r="D283" s="6">
        <v>37938.199999999997</v>
      </c>
      <c r="E283" s="6">
        <v>38129.089999999997</v>
      </c>
      <c r="F283" s="6">
        <v>34845.33</v>
      </c>
      <c r="G283" s="6">
        <v>35129.230000000003</v>
      </c>
      <c r="H283" s="3">
        <v>2958.68</v>
      </c>
    </row>
    <row r="284" spans="1:8">
      <c r="A284" s="1">
        <v>44366</v>
      </c>
      <c r="B284" t="s">
        <v>27</v>
      </c>
      <c r="C284" t="s">
        <v>13</v>
      </c>
      <c r="D284" s="6">
        <v>35129.230000000003</v>
      </c>
      <c r="E284" s="6">
        <v>36464.629999999997</v>
      </c>
      <c r="F284" s="6">
        <v>34970.25</v>
      </c>
      <c r="G284" s="6">
        <v>35520.660000000003</v>
      </c>
      <c r="H284" s="3">
        <v>1611.01</v>
      </c>
    </row>
    <row r="285" spans="1:8">
      <c r="A285" s="1">
        <v>44367</v>
      </c>
      <c r="B285" t="s">
        <v>27</v>
      </c>
      <c r="C285" t="s">
        <v>13</v>
      </c>
      <c r="D285" s="6">
        <v>35520.660000000003</v>
      </c>
      <c r="E285" s="6">
        <v>36128.129999999997</v>
      </c>
      <c r="F285" s="6">
        <v>33333.01</v>
      </c>
      <c r="G285" s="6">
        <v>34629.879999999997</v>
      </c>
      <c r="H285" s="3">
        <v>2816.74</v>
      </c>
    </row>
    <row r="286" spans="1:8">
      <c r="A286" s="1">
        <v>44368</v>
      </c>
      <c r="B286" t="s">
        <v>27</v>
      </c>
      <c r="C286" t="s">
        <v>16</v>
      </c>
      <c r="D286" s="6">
        <v>4173.3999999999996</v>
      </c>
      <c r="E286" s="6">
        <v>4226.24</v>
      </c>
      <c r="F286" s="6">
        <v>4173.3999999999996</v>
      </c>
      <c r="G286" s="6">
        <v>4224.79</v>
      </c>
      <c r="H286" s="3">
        <v>3391740000</v>
      </c>
    </row>
    <row r="287" spans="1:8">
      <c r="A287" s="1">
        <v>44368</v>
      </c>
      <c r="B287" t="s">
        <v>27</v>
      </c>
      <c r="C287" t="s">
        <v>13</v>
      </c>
      <c r="D287" s="6">
        <v>34629.879999999997</v>
      </c>
      <c r="E287" s="6">
        <v>34702.68</v>
      </c>
      <c r="F287" s="6">
        <v>31176.42</v>
      </c>
      <c r="G287" s="6">
        <v>33029.769999999997</v>
      </c>
      <c r="H287" s="3">
        <v>7153.94</v>
      </c>
    </row>
    <row r="288" spans="1:8">
      <c r="A288" s="1">
        <v>44369</v>
      </c>
      <c r="B288" t="s">
        <v>27</v>
      </c>
      <c r="C288" t="s">
        <v>16</v>
      </c>
      <c r="D288" s="6">
        <v>4224.6099999999997</v>
      </c>
      <c r="E288" s="6">
        <v>4255.84</v>
      </c>
      <c r="F288" s="6">
        <v>4217.2700000000004</v>
      </c>
      <c r="G288" s="6">
        <v>4246.4399999999996</v>
      </c>
      <c r="H288" s="3">
        <v>3208760000</v>
      </c>
    </row>
    <row r="289" spans="1:8">
      <c r="A289" s="1">
        <v>44369</v>
      </c>
      <c r="B289" t="s">
        <v>27</v>
      </c>
      <c r="C289" t="s">
        <v>13</v>
      </c>
      <c r="D289" s="6">
        <v>33029.769999999997</v>
      </c>
      <c r="E289" s="6">
        <v>34392.050000000003</v>
      </c>
      <c r="F289" s="6">
        <v>28801</v>
      </c>
      <c r="G289" s="6">
        <v>33992.879999999997</v>
      </c>
      <c r="H289" s="3">
        <v>10036.629999999999</v>
      </c>
    </row>
    <row r="290" spans="1:8">
      <c r="A290" s="1">
        <v>44370</v>
      </c>
      <c r="B290" t="s">
        <v>27</v>
      </c>
      <c r="C290" t="s">
        <v>16</v>
      </c>
      <c r="D290" s="6">
        <v>4249.2700000000004</v>
      </c>
      <c r="E290" s="6">
        <v>4256.6000000000004</v>
      </c>
      <c r="F290" s="6">
        <v>4241.43</v>
      </c>
      <c r="G290" s="6">
        <v>4241.84</v>
      </c>
      <c r="H290" s="3">
        <v>3172440000</v>
      </c>
    </row>
    <row r="291" spans="1:8">
      <c r="A291" s="1">
        <v>44370</v>
      </c>
      <c r="B291" t="s">
        <v>27</v>
      </c>
      <c r="C291" t="s">
        <v>13</v>
      </c>
      <c r="D291" s="6">
        <v>33992.879999999997</v>
      </c>
      <c r="E291" s="6">
        <v>34851.199999999997</v>
      </c>
      <c r="F291" s="6">
        <v>32355.040000000001</v>
      </c>
      <c r="G291" s="6">
        <v>32606.959999999999</v>
      </c>
      <c r="H291" s="3">
        <v>3413.98</v>
      </c>
    </row>
    <row r="292" spans="1:8">
      <c r="A292" s="1">
        <v>44371</v>
      </c>
      <c r="B292" t="s">
        <v>27</v>
      </c>
      <c r="C292" t="s">
        <v>16</v>
      </c>
      <c r="D292" s="6">
        <v>4256.97</v>
      </c>
      <c r="E292" s="6">
        <v>4271.28</v>
      </c>
      <c r="F292" s="6">
        <v>4256.97</v>
      </c>
      <c r="G292" s="6">
        <v>4266.49</v>
      </c>
      <c r="H292" s="3">
        <v>3141680000</v>
      </c>
    </row>
    <row r="293" spans="1:8">
      <c r="A293" s="1">
        <v>44371</v>
      </c>
      <c r="B293" t="s">
        <v>27</v>
      </c>
      <c r="C293" t="s">
        <v>13</v>
      </c>
      <c r="D293" s="6">
        <v>32606.959999999999</v>
      </c>
      <c r="E293" s="6">
        <v>35274.9</v>
      </c>
      <c r="F293" s="6">
        <v>32315.01</v>
      </c>
      <c r="G293" s="6">
        <v>35100</v>
      </c>
      <c r="H293" s="3">
        <v>2257.34</v>
      </c>
    </row>
    <row r="294" spans="1:8">
      <c r="A294" s="1">
        <v>44372</v>
      </c>
      <c r="B294" t="s">
        <v>27</v>
      </c>
      <c r="C294" t="s">
        <v>16</v>
      </c>
      <c r="D294" s="6">
        <v>4274.45</v>
      </c>
      <c r="E294" s="6">
        <v>4286.12</v>
      </c>
      <c r="F294" s="6">
        <v>4271.16</v>
      </c>
      <c r="G294" s="6">
        <v>4280.7</v>
      </c>
      <c r="H294" s="3">
        <v>6248390000</v>
      </c>
    </row>
    <row r="295" spans="1:8">
      <c r="A295" s="1">
        <v>44372</v>
      </c>
      <c r="B295" t="s">
        <v>27</v>
      </c>
      <c r="C295" t="s">
        <v>13</v>
      </c>
      <c r="D295" s="6">
        <v>35100</v>
      </c>
      <c r="E295" s="6">
        <v>35100</v>
      </c>
      <c r="F295" s="6">
        <v>31303.71</v>
      </c>
      <c r="G295" s="6">
        <v>31983.86</v>
      </c>
      <c r="H295" s="3">
        <v>3682.14</v>
      </c>
    </row>
    <row r="296" spans="1:8">
      <c r="A296" s="1">
        <v>44373</v>
      </c>
      <c r="B296" t="s">
        <v>27</v>
      </c>
      <c r="C296" t="s">
        <v>13</v>
      </c>
      <c r="D296" s="6">
        <v>31983.86</v>
      </c>
      <c r="E296" s="6">
        <v>33209.589999999997</v>
      </c>
      <c r="F296" s="6">
        <v>30142.68</v>
      </c>
      <c r="G296" s="6">
        <v>33149.18</v>
      </c>
      <c r="H296" s="3">
        <v>3583.91</v>
      </c>
    </row>
    <row r="297" spans="1:8">
      <c r="A297" s="1">
        <v>44374</v>
      </c>
      <c r="B297" t="s">
        <v>27</v>
      </c>
      <c r="C297" t="s">
        <v>13</v>
      </c>
      <c r="D297" s="6">
        <v>33149.18</v>
      </c>
      <c r="E297" s="6">
        <v>34983.42</v>
      </c>
      <c r="F297" s="6">
        <v>32374.05</v>
      </c>
      <c r="G297" s="6">
        <v>34388.620000000003</v>
      </c>
      <c r="H297" s="3">
        <v>2229.39</v>
      </c>
    </row>
    <row r="298" spans="1:8">
      <c r="A298" s="1">
        <v>44375</v>
      </c>
      <c r="B298" t="s">
        <v>27</v>
      </c>
      <c r="C298" t="s">
        <v>16</v>
      </c>
      <c r="D298" s="6">
        <v>4284.8999999999996</v>
      </c>
      <c r="E298" s="6">
        <v>4292.1400000000003</v>
      </c>
      <c r="F298" s="6">
        <v>4274.67</v>
      </c>
      <c r="G298" s="6">
        <v>4290.6099999999997</v>
      </c>
      <c r="H298" s="3">
        <v>3415610000</v>
      </c>
    </row>
    <row r="299" spans="1:8">
      <c r="A299" s="1">
        <v>44375</v>
      </c>
      <c r="B299" t="s">
        <v>27</v>
      </c>
      <c r="C299" t="s">
        <v>13</v>
      </c>
      <c r="D299" s="6">
        <v>34388.620000000003</v>
      </c>
      <c r="E299" s="6">
        <v>35286.03</v>
      </c>
      <c r="F299" s="6">
        <v>33885.15</v>
      </c>
      <c r="G299" s="6">
        <v>34591.620000000003</v>
      </c>
      <c r="H299" s="3">
        <v>2923.54</v>
      </c>
    </row>
    <row r="300" spans="1:8">
      <c r="A300" s="1">
        <v>44376</v>
      </c>
      <c r="B300" t="s">
        <v>27</v>
      </c>
      <c r="C300" t="s">
        <v>16</v>
      </c>
      <c r="D300" s="6">
        <v>4293.21</v>
      </c>
      <c r="E300" s="6">
        <v>4300.5200000000004</v>
      </c>
      <c r="F300" s="6">
        <v>4287.04</v>
      </c>
      <c r="G300" s="6">
        <v>4291.8</v>
      </c>
      <c r="H300" s="3">
        <v>3049560000</v>
      </c>
    </row>
    <row r="301" spans="1:8">
      <c r="A301" s="1">
        <v>44376</v>
      </c>
      <c r="B301" t="s">
        <v>27</v>
      </c>
      <c r="C301" t="s">
        <v>13</v>
      </c>
      <c r="D301" s="6">
        <v>34591.620000000003</v>
      </c>
      <c r="E301" s="6">
        <v>36661.800000000003</v>
      </c>
      <c r="F301" s="6">
        <v>34556.07</v>
      </c>
      <c r="G301" s="6">
        <v>35095.440000000002</v>
      </c>
      <c r="H301" s="3">
        <v>3012.66</v>
      </c>
    </row>
    <row r="302" spans="1:8">
      <c r="A302" s="1">
        <v>44377</v>
      </c>
      <c r="B302" t="s">
        <v>27</v>
      </c>
      <c r="C302" t="s">
        <v>16</v>
      </c>
      <c r="D302" s="6">
        <v>4290.6499999999996</v>
      </c>
      <c r="E302" s="6">
        <v>4302.43</v>
      </c>
      <c r="F302" s="6">
        <v>4287.96</v>
      </c>
      <c r="G302" s="6">
        <v>4297.5</v>
      </c>
      <c r="H302" s="3">
        <v>3687880000</v>
      </c>
    </row>
    <row r="303" spans="1:8">
      <c r="A303" s="1">
        <v>44377</v>
      </c>
      <c r="B303" t="s">
        <v>27</v>
      </c>
      <c r="C303" t="s">
        <v>13</v>
      </c>
      <c r="D303" s="6">
        <v>35095.440000000002</v>
      </c>
      <c r="E303" s="6">
        <v>35333.25</v>
      </c>
      <c r="F303" s="6">
        <v>34050</v>
      </c>
      <c r="G303" s="6">
        <v>34132.04</v>
      </c>
      <c r="H303" s="3">
        <v>2031.63</v>
      </c>
    </row>
    <row r="304" spans="1:8">
      <c r="A304" s="1">
        <v>44378</v>
      </c>
      <c r="B304" t="s">
        <v>29</v>
      </c>
      <c r="C304" t="s">
        <v>16</v>
      </c>
      <c r="D304" s="6">
        <v>4300.7299999999996</v>
      </c>
      <c r="E304" s="6">
        <v>4320.66</v>
      </c>
      <c r="F304" s="6">
        <v>4300.7299999999996</v>
      </c>
      <c r="G304" s="6">
        <v>4319.9399999999996</v>
      </c>
      <c r="H304" s="3">
        <v>3077580000</v>
      </c>
    </row>
    <row r="305" spans="1:8">
      <c r="A305" s="1">
        <v>44378</v>
      </c>
      <c r="B305" t="s">
        <v>29</v>
      </c>
      <c r="C305" t="s">
        <v>13</v>
      </c>
      <c r="D305" s="6">
        <v>34132.04</v>
      </c>
      <c r="E305" s="6">
        <v>34475.550000000003</v>
      </c>
      <c r="F305" s="6">
        <v>32722.69</v>
      </c>
      <c r="G305" s="6">
        <v>32933.440000000002</v>
      </c>
      <c r="H305" s="3">
        <v>2240.46</v>
      </c>
    </row>
    <row r="306" spans="1:8">
      <c r="A306" s="1">
        <v>44379</v>
      </c>
      <c r="B306" t="s">
        <v>29</v>
      </c>
      <c r="C306" t="s">
        <v>16</v>
      </c>
      <c r="D306" s="6">
        <v>4326.6000000000004</v>
      </c>
      <c r="E306" s="6">
        <v>4355.43</v>
      </c>
      <c r="F306" s="6">
        <v>4326.6000000000004</v>
      </c>
      <c r="G306" s="6">
        <v>4352.34</v>
      </c>
      <c r="H306" s="3">
        <v>2628550000</v>
      </c>
    </row>
    <row r="307" spans="1:8">
      <c r="A307" s="1">
        <v>44379</v>
      </c>
      <c r="B307" t="s">
        <v>29</v>
      </c>
      <c r="C307" t="s">
        <v>13</v>
      </c>
      <c r="D307" s="6">
        <v>32933.440000000002</v>
      </c>
      <c r="E307" s="6">
        <v>33926.449999999997</v>
      </c>
      <c r="F307" s="6">
        <v>32700</v>
      </c>
      <c r="G307" s="6">
        <v>33540.480000000003</v>
      </c>
      <c r="H307" s="3">
        <v>1321.23</v>
      </c>
    </row>
    <row r="308" spans="1:8">
      <c r="A308" s="1">
        <v>44380</v>
      </c>
      <c r="B308" t="s">
        <v>29</v>
      </c>
      <c r="C308" t="s">
        <v>13</v>
      </c>
      <c r="D308" s="6">
        <v>33540.480000000003</v>
      </c>
      <c r="E308" s="6">
        <v>34942.559999999998</v>
      </c>
      <c r="F308" s="6">
        <v>33466.620000000003</v>
      </c>
      <c r="G308" s="6">
        <v>34670</v>
      </c>
      <c r="H308" s="3">
        <v>647.92999999999995</v>
      </c>
    </row>
    <row r="309" spans="1:8">
      <c r="A309" s="1">
        <v>44381</v>
      </c>
      <c r="B309" t="s">
        <v>29</v>
      </c>
      <c r="C309" t="s">
        <v>13</v>
      </c>
      <c r="D309" s="6">
        <v>34670</v>
      </c>
      <c r="E309" s="6">
        <v>35985.71</v>
      </c>
      <c r="F309" s="6">
        <v>34211.29</v>
      </c>
      <c r="G309" s="6">
        <v>34360.839999999997</v>
      </c>
      <c r="H309" s="3">
        <v>1073.5999999999999</v>
      </c>
    </row>
    <row r="310" spans="1:8">
      <c r="A310" s="1">
        <v>44382</v>
      </c>
      <c r="B310" t="s">
        <v>29</v>
      </c>
      <c r="C310" t="s">
        <v>13</v>
      </c>
      <c r="D310" s="6">
        <v>34360.839999999997</v>
      </c>
      <c r="E310" s="6">
        <v>34559.72</v>
      </c>
      <c r="F310" s="6">
        <v>33100</v>
      </c>
      <c r="G310" s="6">
        <v>33942.22</v>
      </c>
      <c r="H310" s="3">
        <v>1323.66</v>
      </c>
    </row>
    <row r="311" spans="1:8">
      <c r="A311" s="1">
        <v>44383</v>
      </c>
      <c r="B311" t="s">
        <v>29</v>
      </c>
      <c r="C311" t="s">
        <v>16</v>
      </c>
      <c r="D311" s="6">
        <v>4356.46</v>
      </c>
      <c r="E311" s="6">
        <v>4356.46</v>
      </c>
      <c r="F311" s="6">
        <v>4314.37</v>
      </c>
      <c r="G311" s="6">
        <v>4343.54</v>
      </c>
      <c r="H311" s="3">
        <v>3437900000</v>
      </c>
    </row>
    <row r="312" spans="1:8">
      <c r="A312" s="1">
        <v>44383</v>
      </c>
      <c r="B312" t="s">
        <v>29</v>
      </c>
      <c r="C312" t="s">
        <v>13</v>
      </c>
      <c r="D312" s="6">
        <v>33942.22</v>
      </c>
      <c r="E312" s="6">
        <v>35114.32</v>
      </c>
      <c r="F312" s="6">
        <v>33530.400000000001</v>
      </c>
      <c r="G312" s="6">
        <v>34465.35</v>
      </c>
      <c r="H312" s="3">
        <v>2039.5</v>
      </c>
    </row>
    <row r="313" spans="1:8">
      <c r="A313" s="1">
        <v>44384</v>
      </c>
      <c r="B313" t="s">
        <v>29</v>
      </c>
      <c r="C313" t="s">
        <v>16</v>
      </c>
      <c r="D313" s="6">
        <v>4351.01</v>
      </c>
      <c r="E313" s="6">
        <v>4361.88</v>
      </c>
      <c r="F313" s="6">
        <v>4329.79</v>
      </c>
      <c r="G313" s="6">
        <v>4358.13</v>
      </c>
      <c r="H313" s="3">
        <v>3243900000</v>
      </c>
    </row>
    <row r="314" spans="1:8">
      <c r="A314" s="1">
        <v>44384</v>
      </c>
      <c r="B314" t="s">
        <v>29</v>
      </c>
      <c r="C314" t="s">
        <v>13</v>
      </c>
      <c r="D314" s="6">
        <v>34465.35</v>
      </c>
      <c r="E314" s="6">
        <v>35098.28</v>
      </c>
      <c r="F314" s="6">
        <v>33094.639999999999</v>
      </c>
      <c r="G314" s="6">
        <v>33337</v>
      </c>
      <c r="H314" s="3">
        <v>1485.76</v>
      </c>
    </row>
    <row r="315" spans="1:8">
      <c r="A315" s="1">
        <v>44385</v>
      </c>
      <c r="B315" t="s">
        <v>29</v>
      </c>
      <c r="C315" t="s">
        <v>16</v>
      </c>
      <c r="D315" s="6">
        <v>4321.07</v>
      </c>
      <c r="E315" s="6">
        <v>4330.88</v>
      </c>
      <c r="F315" s="6">
        <v>4289.37</v>
      </c>
      <c r="G315" s="6">
        <v>4320.82</v>
      </c>
      <c r="H315" s="3">
        <v>3393780000</v>
      </c>
    </row>
    <row r="316" spans="1:8">
      <c r="A316" s="1">
        <v>44385</v>
      </c>
      <c r="B316" t="s">
        <v>29</v>
      </c>
      <c r="C316" t="s">
        <v>13</v>
      </c>
      <c r="D316" s="6">
        <v>33337</v>
      </c>
      <c r="E316" s="6">
        <v>33493.24</v>
      </c>
      <c r="F316" s="6">
        <v>32101</v>
      </c>
      <c r="G316" s="6">
        <v>32954.75</v>
      </c>
      <c r="H316" s="3">
        <v>2063.0100000000002</v>
      </c>
    </row>
    <row r="317" spans="1:8">
      <c r="A317" s="1">
        <v>44386</v>
      </c>
      <c r="B317" t="s">
        <v>29</v>
      </c>
      <c r="C317" t="s">
        <v>16</v>
      </c>
      <c r="D317" s="6">
        <v>4329.38</v>
      </c>
      <c r="E317" s="6">
        <v>4371.6000000000004</v>
      </c>
      <c r="F317" s="6">
        <v>4329.38</v>
      </c>
      <c r="G317" s="6">
        <v>4369.55</v>
      </c>
      <c r="H317" s="3">
        <v>2738280000</v>
      </c>
    </row>
    <row r="318" spans="1:8">
      <c r="A318" s="1">
        <v>44386</v>
      </c>
      <c r="B318" t="s">
        <v>29</v>
      </c>
      <c r="C318" t="s">
        <v>13</v>
      </c>
      <c r="D318" s="6">
        <v>32954.75</v>
      </c>
      <c r="E318" s="6">
        <v>34262.53</v>
      </c>
      <c r="F318" s="6">
        <v>32625.74</v>
      </c>
      <c r="G318" s="6">
        <v>33799.81</v>
      </c>
      <c r="H318" s="3">
        <v>1273.26</v>
      </c>
    </row>
    <row r="319" spans="1:8">
      <c r="A319" s="1">
        <v>44387</v>
      </c>
      <c r="B319" t="s">
        <v>29</v>
      </c>
      <c r="C319" t="s">
        <v>13</v>
      </c>
      <c r="D319" s="6">
        <v>33799.81</v>
      </c>
      <c r="E319" s="6">
        <v>34195.26</v>
      </c>
      <c r="F319" s="6">
        <v>33046</v>
      </c>
      <c r="G319" s="6">
        <v>33420.839999999997</v>
      </c>
      <c r="H319" s="3">
        <v>803.55</v>
      </c>
    </row>
    <row r="320" spans="1:8">
      <c r="A320" s="1">
        <v>44388</v>
      </c>
      <c r="B320" t="s">
        <v>29</v>
      </c>
      <c r="C320" t="s">
        <v>13</v>
      </c>
      <c r="D320" s="6">
        <v>33420.839999999997</v>
      </c>
      <c r="E320" s="6">
        <v>34602</v>
      </c>
      <c r="F320" s="6">
        <v>33333.01</v>
      </c>
      <c r="G320" s="6">
        <v>34452.39</v>
      </c>
      <c r="H320" s="3">
        <v>816.86</v>
      </c>
    </row>
    <row r="321" spans="1:8">
      <c r="A321" s="1">
        <v>44389</v>
      </c>
      <c r="B321" t="s">
        <v>29</v>
      </c>
      <c r="C321" t="s">
        <v>16</v>
      </c>
      <c r="D321" s="6">
        <v>4372.41</v>
      </c>
      <c r="E321" s="6">
        <v>4386.68</v>
      </c>
      <c r="F321" s="6">
        <v>4364.03</v>
      </c>
      <c r="G321" s="6">
        <v>4384.63</v>
      </c>
      <c r="H321" s="3">
        <v>2983980000</v>
      </c>
    </row>
    <row r="322" spans="1:8">
      <c r="A322" s="1">
        <v>44389</v>
      </c>
      <c r="B322" t="s">
        <v>29</v>
      </c>
      <c r="C322" t="s">
        <v>13</v>
      </c>
      <c r="D322" s="6">
        <v>34452.39</v>
      </c>
      <c r="E322" s="6">
        <v>34670.21</v>
      </c>
      <c r="F322" s="6">
        <v>32669.89</v>
      </c>
      <c r="G322" s="6">
        <v>33087.26</v>
      </c>
      <c r="H322" s="3">
        <v>1322.29</v>
      </c>
    </row>
    <row r="323" spans="1:8">
      <c r="A323" s="1">
        <v>44390</v>
      </c>
      <c r="B323" t="s">
        <v>29</v>
      </c>
      <c r="C323" t="s">
        <v>16</v>
      </c>
      <c r="D323" s="6">
        <v>4381.07</v>
      </c>
      <c r="E323" s="6">
        <v>4392.37</v>
      </c>
      <c r="F323" s="6">
        <v>4366.92</v>
      </c>
      <c r="G323" s="6">
        <v>4369.21</v>
      </c>
      <c r="H323" s="3">
        <v>3166900000</v>
      </c>
    </row>
    <row r="324" spans="1:8">
      <c r="A324" s="1">
        <v>44390</v>
      </c>
      <c r="B324" t="s">
        <v>29</v>
      </c>
      <c r="C324" t="s">
        <v>13</v>
      </c>
      <c r="D324" s="6">
        <v>33087.26</v>
      </c>
      <c r="E324" s="6">
        <v>33334.71</v>
      </c>
      <c r="F324" s="6">
        <v>31661.01</v>
      </c>
      <c r="G324" s="6">
        <v>31853.69</v>
      </c>
      <c r="H324" s="3">
        <v>1282.07</v>
      </c>
    </row>
    <row r="325" spans="1:8">
      <c r="A325" s="1">
        <v>44391</v>
      </c>
      <c r="B325" t="s">
        <v>29</v>
      </c>
      <c r="C325" t="s">
        <v>16</v>
      </c>
      <c r="D325" s="6">
        <v>4380.1099999999997</v>
      </c>
      <c r="E325" s="6">
        <v>4393.68</v>
      </c>
      <c r="F325" s="6">
        <v>4362.3599999999997</v>
      </c>
      <c r="G325" s="6">
        <v>4374.3</v>
      </c>
      <c r="H325" s="3">
        <v>3213870000</v>
      </c>
    </row>
    <row r="326" spans="1:8">
      <c r="A326" s="1">
        <v>44391</v>
      </c>
      <c r="B326" t="s">
        <v>29</v>
      </c>
      <c r="C326" t="s">
        <v>13</v>
      </c>
      <c r="D326" s="6">
        <v>31853.69</v>
      </c>
      <c r="E326" s="6">
        <v>33189.99</v>
      </c>
      <c r="F326" s="6">
        <v>31601.59</v>
      </c>
      <c r="G326" s="6">
        <v>32671.54</v>
      </c>
      <c r="H326" s="3">
        <v>1083.1199999999999</v>
      </c>
    </row>
    <row r="327" spans="1:8">
      <c r="A327" s="1">
        <v>44392</v>
      </c>
      <c r="B327" t="s">
        <v>29</v>
      </c>
      <c r="C327" t="s">
        <v>16</v>
      </c>
      <c r="D327" s="6">
        <v>4369.0200000000004</v>
      </c>
      <c r="E327" s="6">
        <v>4369.0200000000004</v>
      </c>
      <c r="F327" s="6">
        <v>4340.7</v>
      </c>
      <c r="G327" s="6">
        <v>4360.03</v>
      </c>
      <c r="H327" s="3">
        <v>3226930000</v>
      </c>
    </row>
    <row r="328" spans="1:8">
      <c r="A328" s="1">
        <v>44392</v>
      </c>
      <c r="B328" t="s">
        <v>29</v>
      </c>
      <c r="C328" t="s">
        <v>13</v>
      </c>
      <c r="D328" s="6">
        <v>32671.54</v>
      </c>
      <c r="E328" s="6">
        <v>32691.72</v>
      </c>
      <c r="F328" s="6">
        <v>31135</v>
      </c>
      <c r="G328" s="6">
        <v>31924.93</v>
      </c>
      <c r="H328" s="3">
        <v>1534.41</v>
      </c>
    </row>
    <row r="329" spans="1:8">
      <c r="A329" s="1">
        <v>44393</v>
      </c>
      <c r="B329" t="s">
        <v>29</v>
      </c>
      <c r="C329" t="s">
        <v>16</v>
      </c>
      <c r="D329" s="6">
        <v>4367.43</v>
      </c>
      <c r="E329" s="6">
        <v>4375.09</v>
      </c>
      <c r="F329" s="6">
        <v>4322.53</v>
      </c>
      <c r="G329" s="6">
        <v>4327.16</v>
      </c>
      <c r="H329" s="3">
        <v>3165160000</v>
      </c>
    </row>
    <row r="330" spans="1:8">
      <c r="A330" s="1">
        <v>44393</v>
      </c>
      <c r="B330" t="s">
        <v>29</v>
      </c>
      <c r="C330" t="s">
        <v>13</v>
      </c>
      <c r="D330" s="6">
        <v>31924.93</v>
      </c>
      <c r="E330" s="6">
        <v>32252.21</v>
      </c>
      <c r="F330" s="6">
        <v>31027.01</v>
      </c>
      <c r="G330" s="6">
        <v>31313.83</v>
      </c>
      <c r="H330" s="3">
        <v>1355.02</v>
      </c>
    </row>
    <row r="331" spans="1:8">
      <c r="A331" s="1">
        <v>44394</v>
      </c>
      <c r="B331" t="s">
        <v>29</v>
      </c>
      <c r="C331" t="s">
        <v>13</v>
      </c>
      <c r="D331" s="6">
        <v>31313.83</v>
      </c>
      <c r="E331" s="6">
        <v>32437.07</v>
      </c>
      <c r="F331" s="6">
        <v>31206.23</v>
      </c>
      <c r="G331" s="6">
        <v>32169.82</v>
      </c>
      <c r="H331" s="3">
        <v>765.31</v>
      </c>
    </row>
    <row r="332" spans="1:8">
      <c r="A332" s="1">
        <v>44395</v>
      </c>
      <c r="B332" t="s">
        <v>29</v>
      </c>
      <c r="C332" t="s">
        <v>13</v>
      </c>
      <c r="D332" s="6">
        <v>32169.82</v>
      </c>
      <c r="E332" s="6">
        <v>32200.55</v>
      </c>
      <c r="F332" s="6">
        <v>31123</v>
      </c>
      <c r="G332" s="6">
        <v>31547.22</v>
      </c>
      <c r="H332" s="3">
        <v>572.89</v>
      </c>
    </row>
    <row r="333" spans="1:8">
      <c r="A333" s="1">
        <v>44396</v>
      </c>
      <c r="B333" t="s">
        <v>29</v>
      </c>
      <c r="C333" t="s">
        <v>16</v>
      </c>
      <c r="D333" s="6">
        <v>4296.3999999999996</v>
      </c>
      <c r="E333" s="6">
        <v>4296.3999999999996</v>
      </c>
      <c r="F333" s="6">
        <v>4233.13</v>
      </c>
      <c r="G333" s="6">
        <v>4258.49</v>
      </c>
      <c r="H333" s="3">
        <v>4155790000</v>
      </c>
    </row>
    <row r="334" spans="1:8">
      <c r="A334" s="1">
        <v>44396</v>
      </c>
      <c r="B334" t="s">
        <v>29</v>
      </c>
      <c r="C334" t="s">
        <v>13</v>
      </c>
      <c r="D334" s="6">
        <v>31547.22</v>
      </c>
      <c r="E334" s="6">
        <v>31890.59</v>
      </c>
      <c r="F334" s="6">
        <v>29500</v>
      </c>
      <c r="G334" s="6">
        <v>29605.35</v>
      </c>
      <c r="H334" s="3">
        <v>2184.44</v>
      </c>
    </row>
    <row r="335" spans="1:8">
      <c r="A335" s="1">
        <v>44397</v>
      </c>
      <c r="B335" t="s">
        <v>29</v>
      </c>
      <c r="C335" t="s">
        <v>16</v>
      </c>
      <c r="D335" s="6">
        <v>4265.1099999999997</v>
      </c>
      <c r="E335" s="6">
        <v>4336.84</v>
      </c>
      <c r="F335" s="6">
        <v>4262.05</v>
      </c>
      <c r="G335" s="6">
        <v>4323.0600000000004</v>
      </c>
      <c r="H335" s="3">
        <v>3634190000</v>
      </c>
    </row>
    <row r="336" spans="1:8">
      <c r="A336" s="1">
        <v>44397</v>
      </c>
      <c r="B336" t="s">
        <v>29</v>
      </c>
      <c r="C336" t="s">
        <v>13</v>
      </c>
      <c r="D336" s="6">
        <v>29605.35</v>
      </c>
      <c r="E336" s="6">
        <v>30005.72</v>
      </c>
      <c r="F336" s="6">
        <v>29284.35</v>
      </c>
      <c r="G336" s="6">
        <v>29853.86</v>
      </c>
      <c r="H336" s="3">
        <v>2075.2800000000002</v>
      </c>
    </row>
    <row r="337" spans="1:8">
      <c r="A337" s="1">
        <v>44398</v>
      </c>
      <c r="B337" t="s">
        <v>29</v>
      </c>
      <c r="C337" t="s">
        <v>16</v>
      </c>
      <c r="D337" s="6">
        <v>4331.13</v>
      </c>
      <c r="E337" s="6">
        <v>4359.7</v>
      </c>
      <c r="F337" s="6">
        <v>4331.13</v>
      </c>
      <c r="G337" s="6">
        <v>4358.6899999999996</v>
      </c>
      <c r="H337" s="3">
        <v>3078550000</v>
      </c>
    </row>
    <row r="338" spans="1:8">
      <c r="A338" s="1">
        <v>44398</v>
      </c>
      <c r="B338" t="s">
        <v>29</v>
      </c>
      <c r="C338" t="s">
        <v>13</v>
      </c>
      <c r="D338" s="6">
        <v>29853.86</v>
      </c>
      <c r="E338" s="6">
        <v>32950</v>
      </c>
      <c r="F338" s="6">
        <v>29853.86</v>
      </c>
      <c r="G338" s="6">
        <v>31947.52</v>
      </c>
      <c r="H338" s="3">
        <v>3023.28</v>
      </c>
    </row>
    <row r="339" spans="1:8">
      <c r="A339" s="1">
        <v>44399</v>
      </c>
      <c r="B339" t="s">
        <v>29</v>
      </c>
      <c r="C339" t="s">
        <v>16</v>
      </c>
      <c r="D339" s="6">
        <v>4361.2700000000004</v>
      </c>
      <c r="E339" s="6">
        <v>4369.87</v>
      </c>
      <c r="F339" s="6">
        <v>4350.0600000000004</v>
      </c>
      <c r="G339" s="6">
        <v>4367.4799999999996</v>
      </c>
      <c r="H339" s="3">
        <v>2907910000</v>
      </c>
    </row>
    <row r="340" spans="1:8">
      <c r="A340" s="1">
        <v>44399</v>
      </c>
      <c r="B340" t="s">
        <v>29</v>
      </c>
      <c r="C340" t="s">
        <v>13</v>
      </c>
      <c r="D340" s="6">
        <v>31947.52</v>
      </c>
      <c r="E340" s="6">
        <v>32806.46</v>
      </c>
      <c r="F340" s="6">
        <v>31732.34</v>
      </c>
      <c r="G340" s="6">
        <v>32598.43</v>
      </c>
      <c r="H340" s="3">
        <v>1223.0999999999999</v>
      </c>
    </row>
    <row r="341" spans="1:8">
      <c r="A341" s="1">
        <v>44400</v>
      </c>
      <c r="B341" t="s">
        <v>29</v>
      </c>
      <c r="C341" t="s">
        <v>16</v>
      </c>
      <c r="D341" s="6">
        <v>4381.2</v>
      </c>
      <c r="E341" s="6">
        <v>4415.18</v>
      </c>
      <c r="F341" s="6">
        <v>4381.2</v>
      </c>
      <c r="G341" s="6">
        <v>4411.79</v>
      </c>
      <c r="H341" s="3">
        <v>3490730000</v>
      </c>
    </row>
    <row r="342" spans="1:8">
      <c r="A342" s="1">
        <v>44400</v>
      </c>
      <c r="B342" t="s">
        <v>29</v>
      </c>
      <c r="C342" t="s">
        <v>13</v>
      </c>
      <c r="D342" s="6">
        <v>32598.43</v>
      </c>
      <c r="E342" s="6">
        <v>33800</v>
      </c>
      <c r="F342" s="6">
        <v>32000</v>
      </c>
      <c r="G342" s="6">
        <v>33689.58</v>
      </c>
      <c r="H342" s="3">
        <v>1319.58</v>
      </c>
    </row>
    <row r="343" spans="1:8">
      <c r="A343" s="1">
        <v>44401</v>
      </c>
      <c r="B343" t="s">
        <v>29</v>
      </c>
      <c r="C343" t="s">
        <v>13</v>
      </c>
      <c r="D343" s="6">
        <v>33689.58</v>
      </c>
      <c r="E343" s="6">
        <v>34525.5</v>
      </c>
      <c r="F343" s="6">
        <v>33582.400000000001</v>
      </c>
      <c r="G343" s="6">
        <v>34192.14</v>
      </c>
      <c r="H343" s="3">
        <v>785.46</v>
      </c>
    </row>
    <row r="344" spans="1:8">
      <c r="A344" s="1">
        <v>44402</v>
      </c>
      <c r="B344" t="s">
        <v>29</v>
      </c>
      <c r="C344" t="s">
        <v>13</v>
      </c>
      <c r="D344" s="6">
        <v>34192.14</v>
      </c>
      <c r="E344" s="6">
        <v>39782.93</v>
      </c>
      <c r="F344" s="6">
        <v>33894.22</v>
      </c>
      <c r="G344" s="6">
        <v>38312.57</v>
      </c>
      <c r="H344" s="3">
        <v>3558.08</v>
      </c>
    </row>
    <row r="345" spans="1:8">
      <c r="A345" s="1">
        <v>44403</v>
      </c>
      <c r="B345" t="s">
        <v>29</v>
      </c>
      <c r="C345" t="s">
        <v>16</v>
      </c>
      <c r="D345" s="6">
        <v>4409.58</v>
      </c>
      <c r="E345" s="6">
        <v>4422.7299999999996</v>
      </c>
      <c r="F345" s="6">
        <v>4405.45</v>
      </c>
      <c r="G345" s="6">
        <v>4422.3</v>
      </c>
      <c r="H345" s="3">
        <v>2679110000</v>
      </c>
    </row>
    <row r="346" spans="1:8">
      <c r="A346" s="1">
        <v>44403</v>
      </c>
      <c r="B346" t="s">
        <v>29</v>
      </c>
      <c r="C346" t="s">
        <v>13</v>
      </c>
      <c r="D346" s="6">
        <v>38312.57</v>
      </c>
      <c r="E346" s="6">
        <v>40572.449999999997</v>
      </c>
      <c r="F346" s="6">
        <v>36400</v>
      </c>
      <c r="G346" s="6">
        <v>36851.519999999997</v>
      </c>
      <c r="H346" s="3">
        <v>5021.1099999999997</v>
      </c>
    </row>
    <row r="347" spans="1:8">
      <c r="A347" s="1">
        <v>44404</v>
      </c>
      <c r="B347" t="s">
        <v>29</v>
      </c>
      <c r="C347" t="s">
        <v>16</v>
      </c>
      <c r="D347" s="6">
        <v>4416.38</v>
      </c>
      <c r="E347" s="6">
        <v>4416.38</v>
      </c>
      <c r="F347" s="6">
        <v>4372.51</v>
      </c>
      <c r="G347" s="6">
        <v>4401.46</v>
      </c>
      <c r="H347" s="3">
        <v>3381080000</v>
      </c>
    </row>
    <row r="348" spans="1:8">
      <c r="A348" s="1">
        <v>44404</v>
      </c>
      <c r="B348" t="s">
        <v>29</v>
      </c>
      <c r="C348" t="s">
        <v>13</v>
      </c>
      <c r="D348" s="6">
        <v>36851.519999999997</v>
      </c>
      <c r="E348" s="6">
        <v>40366.57</v>
      </c>
      <c r="F348" s="6">
        <v>36713.129999999997</v>
      </c>
      <c r="G348" s="6">
        <v>39848.44</v>
      </c>
      <c r="H348" s="3">
        <v>5729.11</v>
      </c>
    </row>
    <row r="349" spans="1:8">
      <c r="A349" s="1">
        <v>44405</v>
      </c>
      <c r="B349" t="s">
        <v>29</v>
      </c>
      <c r="C349" t="s">
        <v>16</v>
      </c>
      <c r="D349" s="6">
        <v>4402.95</v>
      </c>
      <c r="E349" s="6">
        <v>4415.47</v>
      </c>
      <c r="F349" s="6">
        <v>4387.01</v>
      </c>
      <c r="G349" s="6">
        <v>4400.6400000000003</v>
      </c>
      <c r="H349" s="3">
        <v>3215130000</v>
      </c>
    </row>
    <row r="350" spans="1:8">
      <c r="A350" s="1">
        <v>44405</v>
      </c>
      <c r="B350" t="s">
        <v>29</v>
      </c>
      <c r="C350" t="s">
        <v>13</v>
      </c>
      <c r="D350" s="6">
        <v>39848.44</v>
      </c>
      <c r="E350" s="6">
        <v>40928.46</v>
      </c>
      <c r="F350" s="6">
        <v>38803.47</v>
      </c>
      <c r="G350" s="6">
        <v>39638.769999999997</v>
      </c>
      <c r="H350" s="3">
        <v>3682.36</v>
      </c>
    </row>
    <row r="351" spans="1:8">
      <c r="A351" s="1">
        <v>44406</v>
      </c>
      <c r="B351" t="s">
        <v>29</v>
      </c>
      <c r="C351" t="s">
        <v>16</v>
      </c>
      <c r="D351" s="6">
        <v>4403.59</v>
      </c>
      <c r="E351" s="6">
        <v>4429.97</v>
      </c>
      <c r="F351" s="6">
        <v>4403.59</v>
      </c>
      <c r="G351" s="6">
        <v>4419.1499999999996</v>
      </c>
      <c r="H351" s="3">
        <v>2815510000</v>
      </c>
    </row>
    <row r="352" spans="1:8">
      <c r="A352" s="1">
        <v>44406</v>
      </c>
      <c r="B352" t="s">
        <v>29</v>
      </c>
      <c r="C352" t="s">
        <v>13</v>
      </c>
      <c r="D352" s="6">
        <v>39638.769999999997</v>
      </c>
      <c r="E352" s="6">
        <v>40639.14</v>
      </c>
      <c r="F352" s="6">
        <v>39409.4</v>
      </c>
      <c r="G352" s="6">
        <v>39982.79</v>
      </c>
      <c r="H352" s="3">
        <v>1561.72</v>
      </c>
    </row>
    <row r="353" spans="1:8">
      <c r="A353" s="1">
        <v>44407</v>
      </c>
      <c r="B353" t="s">
        <v>29</v>
      </c>
      <c r="C353" t="s">
        <v>16</v>
      </c>
      <c r="D353" s="6">
        <v>4395.12</v>
      </c>
      <c r="E353" s="6">
        <v>4412.25</v>
      </c>
      <c r="F353" s="6">
        <v>4389.6499999999996</v>
      </c>
      <c r="G353" s="6">
        <v>4395.26</v>
      </c>
      <c r="H353" s="3">
        <v>2861600000</v>
      </c>
    </row>
    <row r="354" spans="1:8">
      <c r="A354" s="1">
        <v>44407</v>
      </c>
      <c r="B354" t="s">
        <v>29</v>
      </c>
      <c r="C354" t="s">
        <v>13</v>
      </c>
      <c r="D354" s="6">
        <v>39982.79</v>
      </c>
      <c r="E354" s="6">
        <v>42400</v>
      </c>
      <c r="F354" s="6">
        <v>38350</v>
      </c>
      <c r="G354" s="6">
        <v>41840.36</v>
      </c>
      <c r="H354" s="3">
        <v>2600.84</v>
      </c>
    </row>
    <row r="355" spans="1:8">
      <c r="A355" s="1">
        <v>44408</v>
      </c>
      <c r="B355" t="s">
        <v>29</v>
      </c>
      <c r="C355" t="s">
        <v>13</v>
      </c>
      <c r="D355" s="6">
        <v>41840.36</v>
      </c>
      <c r="E355" s="6">
        <v>42600</v>
      </c>
      <c r="F355" s="6">
        <v>41072.589999999997</v>
      </c>
      <c r="G355" s="6">
        <v>42461.13</v>
      </c>
      <c r="H355" s="3">
        <v>687.36</v>
      </c>
    </row>
    <row r="356" spans="1:8">
      <c r="A356" s="1">
        <v>44409</v>
      </c>
      <c r="B356" t="s">
        <v>31</v>
      </c>
      <c r="C356" t="s">
        <v>13</v>
      </c>
      <c r="D356" s="6">
        <v>42461.13</v>
      </c>
      <c r="E356" s="6">
        <v>42475.28</v>
      </c>
      <c r="F356" s="6">
        <v>39213.050000000003</v>
      </c>
      <c r="G356" s="6">
        <v>39811.54</v>
      </c>
      <c r="H356" s="3">
        <v>1237.92</v>
      </c>
    </row>
    <row r="357" spans="1:8">
      <c r="A357" s="1">
        <v>44410</v>
      </c>
      <c r="B357" t="s">
        <v>31</v>
      </c>
      <c r="C357" t="s">
        <v>16</v>
      </c>
      <c r="D357" s="6">
        <v>4406.8599999999997</v>
      </c>
      <c r="E357" s="6">
        <v>4422.18</v>
      </c>
      <c r="F357" s="6">
        <v>4384.8100000000004</v>
      </c>
      <c r="G357" s="6">
        <v>4387.16</v>
      </c>
      <c r="H357" s="3">
        <v>2919940000</v>
      </c>
    </row>
    <row r="358" spans="1:8">
      <c r="A358" s="1">
        <v>44410</v>
      </c>
      <c r="B358" t="s">
        <v>31</v>
      </c>
      <c r="C358" t="s">
        <v>13</v>
      </c>
      <c r="D358" s="6">
        <v>39811.54</v>
      </c>
      <c r="E358" s="6">
        <v>40446.58</v>
      </c>
      <c r="F358" s="6">
        <v>38515</v>
      </c>
      <c r="G358" s="6">
        <v>38650</v>
      </c>
      <c r="H358" s="3">
        <v>1815.1</v>
      </c>
    </row>
    <row r="359" spans="1:8">
      <c r="A359" s="1">
        <v>44411</v>
      </c>
      <c r="B359" t="s">
        <v>31</v>
      </c>
      <c r="C359" t="s">
        <v>16</v>
      </c>
      <c r="D359" s="6">
        <v>4392.74</v>
      </c>
      <c r="E359" s="6">
        <v>4423.79</v>
      </c>
      <c r="F359" s="6">
        <v>4373</v>
      </c>
      <c r="G359" s="6">
        <v>4423.1499999999996</v>
      </c>
      <c r="H359" s="3">
        <v>3305340000</v>
      </c>
    </row>
    <row r="360" spans="1:8">
      <c r="A360" s="1">
        <v>44411</v>
      </c>
      <c r="B360" t="s">
        <v>31</v>
      </c>
      <c r="C360" t="s">
        <v>13</v>
      </c>
      <c r="D360" s="6">
        <v>38650</v>
      </c>
      <c r="E360" s="6">
        <v>38824.81</v>
      </c>
      <c r="F360" s="6">
        <v>37558.089999999997</v>
      </c>
      <c r="G360" s="6">
        <v>37962.25</v>
      </c>
      <c r="H360" s="3">
        <v>2750.52</v>
      </c>
    </row>
    <row r="361" spans="1:8">
      <c r="A361" s="1">
        <v>44412</v>
      </c>
      <c r="B361" t="s">
        <v>31</v>
      </c>
      <c r="C361" t="s">
        <v>16</v>
      </c>
      <c r="D361" s="6">
        <v>4415.95</v>
      </c>
      <c r="E361" s="6">
        <v>4416.17</v>
      </c>
      <c r="F361" s="6">
        <v>4400.2299999999996</v>
      </c>
      <c r="G361" s="6">
        <v>4402.66</v>
      </c>
      <c r="H361" s="3">
        <v>3382620000</v>
      </c>
    </row>
    <row r="362" spans="1:8">
      <c r="A362" s="1">
        <v>44412</v>
      </c>
      <c r="B362" t="s">
        <v>31</v>
      </c>
      <c r="C362" t="s">
        <v>13</v>
      </c>
      <c r="D362" s="6">
        <v>37962.25</v>
      </c>
      <c r="E362" s="6">
        <v>39973.96</v>
      </c>
      <c r="F362" s="6">
        <v>37472.15</v>
      </c>
      <c r="G362" s="6">
        <v>39440.620000000003</v>
      </c>
      <c r="H362" s="3">
        <v>1911.35</v>
      </c>
    </row>
    <row r="363" spans="1:8">
      <c r="A363" s="1">
        <v>44413</v>
      </c>
      <c r="B363" t="s">
        <v>31</v>
      </c>
      <c r="C363" t="s">
        <v>16</v>
      </c>
      <c r="D363" s="6">
        <v>4408.8599999999997</v>
      </c>
      <c r="E363" s="6">
        <v>4429.76</v>
      </c>
      <c r="F363" s="6">
        <v>4408.8599999999997</v>
      </c>
      <c r="G363" s="6">
        <v>4429.1000000000004</v>
      </c>
      <c r="H363" s="3">
        <v>2734220000</v>
      </c>
    </row>
    <row r="364" spans="1:8">
      <c r="A364" s="1">
        <v>44413</v>
      </c>
      <c r="B364" t="s">
        <v>31</v>
      </c>
      <c r="C364" t="s">
        <v>13</v>
      </c>
      <c r="D364" s="6">
        <v>39440.620000000003</v>
      </c>
      <c r="E364" s="6">
        <v>41431.18</v>
      </c>
      <c r="F364" s="6">
        <v>37311.06</v>
      </c>
      <c r="G364" s="6">
        <v>40250.79</v>
      </c>
      <c r="H364" s="3">
        <v>3715.5</v>
      </c>
    </row>
    <row r="365" spans="1:8">
      <c r="A365" s="1">
        <v>44414</v>
      </c>
      <c r="B365" t="s">
        <v>31</v>
      </c>
      <c r="C365" t="s">
        <v>16</v>
      </c>
      <c r="D365" s="6">
        <v>4429.07</v>
      </c>
      <c r="E365" s="6">
        <v>4440.82</v>
      </c>
      <c r="F365" s="6">
        <v>4429.07</v>
      </c>
      <c r="G365" s="6">
        <v>4436.5200000000004</v>
      </c>
      <c r="H365" s="3">
        <v>2839970000</v>
      </c>
    </row>
    <row r="366" spans="1:8">
      <c r="A366" s="1">
        <v>44414</v>
      </c>
      <c r="B366" t="s">
        <v>31</v>
      </c>
      <c r="C366" t="s">
        <v>13</v>
      </c>
      <c r="D366" s="6">
        <v>40250.79</v>
      </c>
      <c r="E366" s="6">
        <v>43792.42</v>
      </c>
      <c r="F366" s="6">
        <v>39897.39</v>
      </c>
      <c r="G366" s="6">
        <v>43720</v>
      </c>
      <c r="H366" s="3">
        <v>2238.33</v>
      </c>
    </row>
    <row r="367" spans="1:8">
      <c r="A367" s="1">
        <v>44415</v>
      </c>
      <c r="B367" t="s">
        <v>31</v>
      </c>
      <c r="C367" t="s">
        <v>13</v>
      </c>
      <c r="D367" s="6">
        <v>43720</v>
      </c>
      <c r="E367" s="6">
        <v>44837.59</v>
      </c>
      <c r="F367" s="6">
        <v>42460</v>
      </c>
      <c r="G367" s="6">
        <v>44391.34</v>
      </c>
      <c r="H367" s="3">
        <v>3336.16</v>
      </c>
    </row>
    <row r="368" spans="1:8">
      <c r="A368" s="1">
        <v>44416</v>
      </c>
      <c r="B368" t="s">
        <v>31</v>
      </c>
      <c r="C368" t="s">
        <v>13</v>
      </c>
      <c r="D368" s="6">
        <v>44391.34</v>
      </c>
      <c r="E368" s="6">
        <v>45386.81</v>
      </c>
      <c r="F368" s="6">
        <v>42813.74</v>
      </c>
      <c r="G368" s="6">
        <v>43529.34</v>
      </c>
      <c r="H368" s="3">
        <v>2023.49</v>
      </c>
    </row>
    <row r="369" spans="1:8">
      <c r="A369" s="1">
        <v>44417</v>
      </c>
      <c r="B369" t="s">
        <v>31</v>
      </c>
      <c r="C369" t="s">
        <v>16</v>
      </c>
      <c r="D369" s="6">
        <v>4437.7700000000004</v>
      </c>
      <c r="E369" s="6">
        <v>4439.3900000000003</v>
      </c>
      <c r="F369" s="6">
        <v>4424.74</v>
      </c>
      <c r="G369" s="6">
        <v>4432.3500000000004</v>
      </c>
      <c r="H369" s="3">
        <v>2779880000</v>
      </c>
    </row>
    <row r="370" spans="1:8">
      <c r="A370" s="1">
        <v>44417</v>
      </c>
      <c r="B370" t="s">
        <v>31</v>
      </c>
      <c r="C370" t="s">
        <v>13</v>
      </c>
      <c r="D370" s="6">
        <v>43529.34</v>
      </c>
      <c r="E370" s="6">
        <v>46729.86</v>
      </c>
      <c r="F370" s="6">
        <v>43295.22</v>
      </c>
      <c r="G370" s="6">
        <v>45727.39</v>
      </c>
      <c r="H370" s="3">
        <v>3092.3</v>
      </c>
    </row>
    <row r="371" spans="1:8">
      <c r="A371" s="1">
        <v>44418</v>
      </c>
      <c r="B371" t="s">
        <v>31</v>
      </c>
      <c r="C371" t="s">
        <v>16</v>
      </c>
      <c r="D371" s="6">
        <v>4435.79</v>
      </c>
      <c r="E371" s="6">
        <v>4445.21</v>
      </c>
      <c r="F371" s="6">
        <v>4430.03</v>
      </c>
      <c r="G371" s="6">
        <v>4436.75</v>
      </c>
      <c r="H371" s="3">
        <v>3219840000</v>
      </c>
    </row>
    <row r="372" spans="1:8">
      <c r="A372" s="1">
        <v>44418</v>
      </c>
      <c r="B372" t="s">
        <v>31</v>
      </c>
      <c r="C372" t="s">
        <v>13</v>
      </c>
      <c r="D372" s="6">
        <v>45727.39</v>
      </c>
      <c r="E372" s="6">
        <v>46183.47</v>
      </c>
      <c r="F372" s="6">
        <v>44642.21</v>
      </c>
      <c r="G372" s="6">
        <v>45594.16</v>
      </c>
      <c r="H372" s="3">
        <v>1768.99</v>
      </c>
    </row>
    <row r="373" spans="1:8">
      <c r="A373" s="1">
        <v>44419</v>
      </c>
      <c r="B373" t="s">
        <v>31</v>
      </c>
      <c r="C373" t="s">
        <v>16</v>
      </c>
      <c r="D373" s="6">
        <v>4442.18</v>
      </c>
      <c r="E373" s="6">
        <v>4449.4399999999996</v>
      </c>
      <c r="F373" s="6">
        <v>4436.42</v>
      </c>
      <c r="G373" s="6">
        <v>4442.41</v>
      </c>
      <c r="H373" s="3">
        <v>2803060000</v>
      </c>
    </row>
    <row r="374" spans="1:8">
      <c r="A374" s="1">
        <v>44419</v>
      </c>
      <c r="B374" t="s">
        <v>31</v>
      </c>
      <c r="C374" t="s">
        <v>13</v>
      </c>
      <c r="D374" s="6">
        <v>45594.16</v>
      </c>
      <c r="E374" s="6">
        <v>46775</v>
      </c>
      <c r="F374" s="6">
        <v>45426.58</v>
      </c>
      <c r="G374" s="6">
        <v>45948.06</v>
      </c>
      <c r="H374" s="3">
        <v>1565.84</v>
      </c>
    </row>
    <row r="375" spans="1:8">
      <c r="A375" s="1">
        <v>44420</v>
      </c>
      <c r="B375" t="s">
        <v>31</v>
      </c>
      <c r="C375" t="s">
        <v>16</v>
      </c>
      <c r="D375" s="6">
        <v>4446.08</v>
      </c>
      <c r="E375" s="6">
        <v>4461.7700000000004</v>
      </c>
      <c r="F375" s="6">
        <v>4435.96</v>
      </c>
      <c r="G375" s="6">
        <v>4460.83</v>
      </c>
      <c r="H375" s="3">
        <v>2543860000</v>
      </c>
    </row>
    <row r="376" spans="1:8">
      <c r="A376" s="1">
        <v>44420</v>
      </c>
      <c r="B376" t="s">
        <v>31</v>
      </c>
      <c r="C376" t="s">
        <v>13</v>
      </c>
      <c r="D376" s="6">
        <v>45948.06</v>
      </c>
      <c r="E376" s="6">
        <v>46023.08</v>
      </c>
      <c r="F376" s="6">
        <v>43800</v>
      </c>
      <c r="G376" s="6">
        <v>45205.46</v>
      </c>
      <c r="H376" s="3">
        <v>1840.77</v>
      </c>
    </row>
    <row r="377" spans="1:8">
      <c r="A377" s="1">
        <v>44421</v>
      </c>
      <c r="B377" t="s">
        <v>31</v>
      </c>
      <c r="C377" t="s">
        <v>16</v>
      </c>
      <c r="D377" s="6">
        <v>4464.84</v>
      </c>
      <c r="E377" s="6">
        <v>4468.37</v>
      </c>
      <c r="F377" s="6">
        <v>4460.82</v>
      </c>
      <c r="G377" s="6">
        <v>4468</v>
      </c>
      <c r="H377" s="3">
        <v>2371630000</v>
      </c>
    </row>
    <row r="378" spans="1:8">
      <c r="A378" s="1">
        <v>44421</v>
      </c>
      <c r="B378" t="s">
        <v>31</v>
      </c>
      <c r="C378" t="s">
        <v>13</v>
      </c>
      <c r="D378" s="6">
        <v>45205.46</v>
      </c>
      <c r="E378" s="6">
        <v>47900</v>
      </c>
      <c r="F378" s="6">
        <v>44952.59</v>
      </c>
      <c r="G378" s="6">
        <v>47571.64</v>
      </c>
      <c r="H378" s="3">
        <v>1609.57</v>
      </c>
    </row>
    <row r="379" spans="1:8">
      <c r="A379" s="1">
        <v>44422</v>
      </c>
      <c r="B379" t="s">
        <v>31</v>
      </c>
      <c r="C379" t="s">
        <v>13</v>
      </c>
      <c r="D379" s="6">
        <v>47571.64</v>
      </c>
      <c r="E379" s="6">
        <v>48181.51</v>
      </c>
      <c r="F379" s="6">
        <v>46045.86</v>
      </c>
      <c r="G379" s="6">
        <v>46910.99</v>
      </c>
      <c r="H379" s="3">
        <v>1112.0899999999999</v>
      </c>
    </row>
    <row r="380" spans="1:8">
      <c r="A380" s="1">
        <v>44423</v>
      </c>
      <c r="B380" t="s">
        <v>31</v>
      </c>
      <c r="C380" t="s">
        <v>13</v>
      </c>
      <c r="D380" s="6">
        <v>46910.99</v>
      </c>
      <c r="E380" s="6">
        <v>48044.25</v>
      </c>
      <c r="F380" s="6">
        <v>45509.51</v>
      </c>
      <c r="G380" s="6">
        <v>47400.89</v>
      </c>
      <c r="H380" s="3">
        <v>1360.76</v>
      </c>
    </row>
    <row r="381" spans="1:8">
      <c r="A381" s="1">
        <v>44424</v>
      </c>
      <c r="B381" t="s">
        <v>31</v>
      </c>
      <c r="C381" t="s">
        <v>16</v>
      </c>
      <c r="D381" s="6">
        <v>4461.6499999999996</v>
      </c>
      <c r="E381" s="6">
        <v>4480.26</v>
      </c>
      <c r="F381" s="6">
        <v>4437.66</v>
      </c>
      <c r="G381" s="6">
        <v>4479.71</v>
      </c>
      <c r="H381" s="3">
        <v>2707170000</v>
      </c>
    </row>
    <row r="382" spans="1:8">
      <c r="A382" s="1">
        <v>44424</v>
      </c>
      <c r="B382" t="s">
        <v>31</v>
      </c>
      <c r="C382" t="s">
        <v>13</v>
      </c>
      <c r="D382" s="6">
        <v>47400.89</v>
      </c>
      <c r="E382" s="6">
        <v>47744.5</v>
      </c>
      <c r="F382" s="6">
        <v>45250.51</v>
      </c>
      <c r="G382" s="6">
        <v>46435.44</v>
      </c>
      <c r="H382" s="3">
        <v>1687.08</v>
      </c>
    </row>
    <row r="383" spans="1:8">
      <c r="A383" s="1">
        <v>44425</v>
      </c>
      <c r="B383" t="s">
        <v>31</v>
      </c>
      <c r="C383" t="s">
        <v>16</v>
      </c>
      <c r="D383" s="6">
        <v>4462.12</v>
      </c>
      <c r="E383" s="6">
        <v>4462.12</v>
      </c>
      <c r="F383" s="6">
        <v>4417.83</v>
      </c>
      <c r="G383" s="6">
        <v>4448.08</v>
      </c>
      <c r="H383" s="3">
        <v>2884000000</v>
      </c>
    </row>
    <row r="384" spans="1:8">
      <c r="A384" s="1">
        <v>44425</v>
      </c>
      <c r="B384" t="s">
        <v>31</v>
      </c>
      <c r="C384" t="s">
        <v>13</v>
      </c>
      <c r="D384" s="6">
        <v>46435.44</v>
      </c>
      <c r="E384" s="6">
        <v>47162.94</v>
      </c>
      <c r="F384" s="6">
        <v>44211.13</v>
      </c>
      <c r="G384" s="6">
        <v>45078.79</v>
      </c>
      <c r="H384" s="3">
        <v>2149.38</v>
      </c>
    </row>
    <row r="385" spans="1:8">
      <c r="A385" s="1">
        <v>44426</v>
      </c>
      <c r="B385" t="s">
        <v>31</v>
      </c>
      <c r="C385" t="s">
        <v>16</v>
      </c>
      <c r="D385" s="6">
        <v>4440.9399999999996</v>
      </c>
      <c r="E385" s="6">
        <v>4454.32</v>
      </c>
      <c r="F385" s="6">
        <v>4397.59</v>
      </c>
      <c r="G385" s="6">
        <v>4400.2700000000004</v>
      </c>
      <c r="H385" s="3">
        <v>2965210000</v>
      </c>
    </row>
    <row r="386" spans="1:8">
      <c r="A386" s="1">
        <v>44426</v>
      </c>
      <c r="B386" t="s">
        <v>31</v>
      </c>
      <c r="C386" t="s">
        <v>13</v>
      </c>
      <c r="D386" s="6">
        <v>45078.79</v>
      </c>
      <c r="E386" s="6">
        <v>46031</v>
      </c>
      <c r="F386" s="6">
        <v>44055</v>
      </c>
      <c r="G386" s="6">
        <v>44074.77</v>
      </c>
      <c r="H386" s="3">
        <v>1324.73</v>
      </c>
    </row>
    <row r="387" spans="1:8">
      <c r="A387" s="1">
        <v>44427</v>
      </c>
      <c r="B387" t="s">
        <v>31</v>
      </c>
      <c r="C387" t="s">
        <v>16</v>
      </c>
      <c r="D387" s="6">
        <v>4382.4399999999996</v>
      </c>
      <c r="E387" s="6">
        <v>4418.6099999999997</v>
      </c>
      <c r="F387" s="6">
        <v>4367.7299999999996</v>
      </c>
      <c r="G387" s="6">
        <v>4405.8</v>
      </c>
      <c r="H387" s="3">
        <v>3120840000</v>
      </c>
    </row>
    <row r="388" spans="1:8">
      <c r="A388" s="1">
        <v>44427</v>
      </c>
      <c r="B388" t="s">
        <v>31</v>
      </c>
      <c r="C388" t="s">
        <v>13</v>
      </c>
      <c r="D388" s="6">
        <v>44074.77</v>
      </c>
      <c r="E388" s="6">
        <v>47424.13</v>
      </c>
      <c r="F388" s="6">
        <v>43902.53</v>
      </c>
      <c r="G388" s="6">
        <v>47042.28</v>
      </c>
      <c r="H388" s="3">
        <v>1566</v>
      </c>
    </row>
    <row r="389" spans="1:8">
      <c r="A389" s="1">
        <v>44428</v>
      </c>
      <c r="B389" t="s">
        <v>31</v>
      </c>
      <c r="C389" t="s">
        <v>16</v>
      </c>
      <c r="D389" s="6">
        <v>4410.5600000000004</v>
      </c>
      <c r="E389" s="6">
        <v>4444.3500000000004</v>
      </c>
      <c r="F389" s="6">
        <v>4406.8</v>
      </c>
      <c r="G389" s="6">
        <v>4441.67</v>
      </c>
      <c r="H389" s="3">
        <v>2867770000</v>
      </c>
    </row>
    <row r="390" spans="1:8">
      <c r="A390" s="1">
        <v>44428</v>
      </c>
      <c r="B390" t="s">
        <v>31</v>
      </c>
      <c r="C390" t="s">
        <v>13</v>
      </c>
      <c r="D390" s="6">
        <v>47042.28</v>
      </c>
      <c r="E390" s="6">
        <v>49400</v>
      </c>
      <c r="F390" s="6">
        <v>46714.57</v>
      </c>
      <c r="G390" s="6">
        <v>48839.62</v>
      </c>
      <c r="H390" s="3">
        <v>1328.32</v>
      </c>
    </row>
    <row r="391" spans="1:8">
      <c r="A391" s="1">
        <v>44429</v>
      </c>
      <c r="B391" t="s">
        <v>31</v>
      </c>
      <c r="C391" t="s">
        <v>13</v>
      </c>
      <c r="D391" s="6">
        <v>48839.62</v>
      </c>
      <c r="E391" s="6">
        <v>49812.54</v>
      </c>
      <c r="F391" s="6">
        <v>48281.42</v>
      </c>
      <c r="G391" s="6">
        <v>48837.62</v>
      </c>
      <c r="H391" s="3">
        <v>1213.1099999999999</v>
      </c>
    </row>
    <row r="392" spans="1:8">
      <c r="A392" s="1">
        <v>44430</v>
      </c>
      <c r="B392" t="s">
        <v>31</v>
      </c>
      <c r="C392" t="s">
        <v>13</v>
      </c>
      <c r="D392" s="6">
        <v>48837.62</v>
      </c>
      <c r="E392" s="6">
        <v>50540.19</v>
      </c>
      <c r="F392" s="6">
        <v>48071.03</v>
      </c>
      <c r="G392" s="6">
        <v>50289.05</v>
      </c>
      <c r="H392" s="3">
        <v>974.81</v>
      </c>
    </row>
    <row r="393" spans="1:8">
      <c r="A393" s="1">
        <v>44431</v>
      </c>
      <c r="B393" t="s">
        <v>31</v>
      </c>
      <c r="C393" t="s">
        <v>16</v>
      </c>
      <c r="D393" s="6">
        <v>4450.29</v>
      </c>
      <c r="E393" s="6">
        <v>4489.88</v>
      </c>
      <c r="F393" s="6">
        <v>4450.29</v>
      </c>
      <c r="G393" s="6">
        <v>4479.53</v>
      </c>
      <c r="H393" s="3">
        <v>2965520000</v>
      </c>
    </row>
    <row r="394" spans="1:8">
      <c r="A394" s="1">
        <v>44431</v>
      </c>
      <c r="B394" t="s">
        <v>31</v>
      </c>
      <c r="C394" t="s">
        <v>13</v>
      </c>
      <c r="D394" s="6">
        <v>50289.05</v>
      </c>
      <c r="E394" s="6">
        <v>50517.99</v>
      </c>
      <c r="F394" s="6">
        <v>48800</v>
      </c>
      <c r="G394" s="6">
        <v>49350</v>
      </c>
      <c r="H394" s="3">
        <v>1051.6600000000001</v>
      </c>
    </row>
    <row r="395" spans="1:8">
      <c r="A395" s="1">
        <v>44432</v>
      </c>
      <c r="B395" t="s">
        <v>31</v>
      </c>
      <c r="C395" t="s">
        <v>16</v>
      </c>
      <c r="D395" s="6">
        <v>4484.3999999999996</v>
      </c>
      <c r="E395" s="6">
        <v>4492.8100000000004</v>
      </c>
      <c r="F395" s="6">
        <v>4482.28</v>
      </c>
      <c r="G395" s="6">
        <v>4486.2299999999996</v>
      </c>
      <c r="H395" s="3">
        <v>3037770000</v>
      </c>
    </row>
    <row r="396" spans="1:8">
      <c r="A396" s="1">
        <v>44432</v>
      </c>
      <c r="B396" t="s">
        <v>31</v>
      </c>
      <c r="C396" t="s">
        <v>13</v>
      </c>
      <c r="D396" s="6">
        <v>49350</v>
      </c>
      <c r="E396" s="6">
        <v>49867.71</v>
      </c>
      <c r="F396" s="6">
        <v>47614.3</v>
      </c>
      <c r="G396" s="6">
        <v>47995.78</v>
      </c>
      <c r="H396" s="3">
        <v>1369.87</v>
      </c>
    </row>
    <row r="397" spans="1:8">
      <c r="A397" s="1">
        <v>44433</v>
      </c>
      <c r="B397" t="s">
        <v>31</v>
      </c>
      <c r="C397" t="s">
        <v>16</v>
      </c>
      <c r="D397" s="6">
        <v>4490.45</v>
      </c>
      <c r="E397" s="6">
        <v>4501.71</v>
      </c>
      <c r="F397" s="6">
        <v>4485.66</v>
      </c>
      <c r="G397" s="6">
        <v>4496.1899999999996</v>
      </c>
      <c r="H397" s="3">
        <v>2554680000</v>
      </c>
    </row>
    <row r="398" spans="1:8">
      <c r="A398" s="1">
        <v>44433</v>
      </c>
      <c r="B398" t="s">
        <v>31</v>
      </c>
      <c r="C398" t="s">
        <v>13</v>
      </c>
      <c r="D398" s="6">
        <v>47995.78</v>
      </c>
      <c r="E398" s="6">
        <v>49365.42</v>
      </c>
      <c r="F398" s="6">
        <v>47112.12</v>
      </c>
      <c r="G398" s="6">
        <v>47931</v>
      </c>
      <c r="H398" s="3">
        <v>1666.41</v>
      </c>
    </row>
    <row r="399" spans="1:8">
      <c r="A399" s="1">
        <v>44434</v>
      </c>
      <c r="B399" t="s">
        <v>31</v>
      </c>
      <c r="C399" t="s">
        <v>16</v>
      </c>
      <c r="D399" s="6">
        <v>4493.75</v>
      </c>
      <c r="E399" s="6">
        <v>4495.8999999999996</v>
      </c>
      <c r="F399" s="6">
        <v>4468.99</v>
      </c>
      <c r="G399" s="6">
        <v>4470</v>
      </c>
      <c r="H399" s="3">
        <v>2704600000</v>
      </c>
    </row>
    <row r="400" spans="1:8">
      <c r="A400" s="1">
        <v>44434</v>
      </c>
      <c r="B400" t="s">
        <v>31</v>
      </c>
      <c r="C400" t="s">
        <v>13</v>
      </c>
      <c r="D400" s="6">
        <v>47931</v>
      </c>
      <c r="E400" s="6">
        <v>48053.14</v>
      </c>
      <c r="F400" s="6">
        <v>46287.63</v>
      </c>
      <c r="G400" s="6">
        <v>46845.94</v>
      </c>
      <c r="H400" s="3">
        <v>2205</v>
      </c>
    </row>
    <row r="401" spans="1:8">
      <c r="A401" s="1">
        <v>44435</v>
      </c>
      <c r="B401" t="s">
        <v>31</v>
      </c>
      <c r="C401" t="s">
        <v>16</v>
      </c>
      <c r="D401" s="6">
        <v>4474.1000000000004</v>
      </c>
      <c r="E401" s="6">
        <v>4513.33</v>
      </c>
      <c r="F401" s="6">
        <v>4474.1000000000004</v>
      </c>
      <c r="G401" s="6">
        <v>4509.37</v>
      </c>
      <c r="H401" s="3">
        <v>2862360000</v>
      </c>
    </row>
    <row r="402" spans="1:8">
      <c r="A402" s="1">
        <v>44435</v>
      </c>
      <c r="B402" t="s">
        <v>31</v>
      </c>
      <c r="C402" t="s">
        <v>13</v>
      </c>
      <c r="D402" s="6">
        <v>46845.94</v>
      </c>
      <c r="E402" s="6">
        <v>49313.26</v>
      </c>
      <c r="F402" s="6">
        <v>46603.360000000001</v>
      </c>
      <c r="G402" s="6">
        <v>48900.01</v>
      </c>
      <c r="H402" s="3">
        <v>1383.21</v>
      </c>
    </row>
    <row r="403" spans="1:8">
      <c r="A403" s="1">
        <v>44436</v>
      </c>
      <c r="B403" t="s">
        <v>31</v>
      </c>
      <c r="C403" t="s">
        <v>13</v>
      </c>
      <c r="D403" s="6">
        <v>48900.01</v>
      </c>
      <c r="E403" s="6">
        <v>49650</v>
      </c>
      <c r="F403" s="6">
        <v>48107.99</v>
      </c>
      <c r="G403" s="6">
        <v>48267.19</v>
      </c>
      <c r="H403" s="3">
        <v>544.26</v>
      </c>
    </row>
    <row r="404" spans="1:8">
      <c r="A404" s="1">
        <v>44437</v>
      </c>
      <c r="B404" t="s">
        <v>31</v>
      </c>
      <c r="C404" t="s">
        <v>13</v>
      </c>
      <c r="D404" s="6">
        <v>48267.19</v>
      </c>
      <c r="E404" s="6">
        <v>49408.07</v>
      </c>
      <c r="F404" s="6">
        <v>47800</v>
      </c>
      <c r="G404" s="6">
        <v>47989.58</v>
      </c>
      <c r="H404" s="3">
        <v>446.77</v>
      </c>
    </row>
    <row r="405" spans="1:8">
      <c r="A405" s="1">
        <v>44438</v>
      </c>
      <c r="B405" t="s">
        <v>31</v>
      </c>
      <c r="C405" t="s">
        <v>16</v>
      </c>
      <c r="D405" s="6">
        <v>4513.76</v>
      </c>
      <c r="E405" s="6">
        <v>4537.3599999999997</v>
      </c>
      <c r="F405" s="6">
        <v>4513.76</v>
      </c>
      <c r="G405" s="6">
        <v>4528.79</v>
      </c>
      <c r="H405" s="3">
        <v>2557300000</v>
      </c>
    </row>
    <row r="406" spans="1:8">
      <c r="A406" s="1">
        <v>44438</v>
      </c>
      <c r="B406" t="s">
        <v>31</v>
      </c>
      <c r="C406" t="s">
        <v>13</v>
      </c>
      <c r="D406" s="6">
        <v>47989.58</v>
      </c>
      <c r="E406" s="6">
        <v>48735.71</v>
      </c>
      <c r="F406" s="6">
        <v>46717.24</v>
      </c>
      <c r="G406" s="6">
        <v>47151.91</v>
      </c>
      <c r="H406" s="3">
        <v>933.28</v>
      </c>
    </row>
    <row r="407" spans="1:8">
      <c r="A407" s="1">
        <v>44439</v>
      </c>
      <c r="B407" t="s">
        <v>31</v>
      </c>
      <c r="C407" t="s">
        <v>16</v>
      </c>
      <c r="D407" s="6">
        <v>4529.75</v>
      </c>
      <c r="E407" s="6">
        <v>4531.3900000000003</v>
      </c>
      <c r="F407" s="6">
        <v>4515.8</v>
      </c>
      <c r="G407" s="6">
        <v>4522.68</v>
      </c>
      <c r="H407" s="3">
        <v>3090380000</v>
      </c>
    </row>
    <row r="408" spans="1:8">
      <c r="A408" s="1">
        <v>44439</v>
      </c>
      <c r="B408" t="s">
        <v>31</v>
      </c>
      <c r="C408" t="s">
        <v>13</v>
      </c>
      <c r="D408" s="6">
        <v>47151.91</v>
      </c>
      <c r="E408" s="6">
        <v>48261.59</v>
      </c>
      <c r="F408" s="6">
        <v>46524.71</v>
      </c>
      <c r="G408" s="6">
        <v>47052.84</v>
      </c>
      <c r="H408" s="3">
        <v>1019.19</v>
      </c>
    </row>
    <row r="409" spans="1:8">
      <c r="A409" s="1">
        <v>44440</v>
      </c>
      <c r="B409" t="s">
        <v>33</v>
      </c>
      <c r="C409" t="s">
        <v>16</v>
      </c>
      <c r="D409" s="6">
        <v>4528.8</v>
      </c>
      <c r="E409" s="6">
        <v>4537.1099999999997</v>
      </c>
      <c r="F409" s="6">
        <v>4522.0200000000004</v>
      </c>
      <c r="G409" s="6">
        <v>4524.09</v>
      </c>
      <c r="H409" s="3">
        <v>3101830000</v>
      </c>
    </row>
    <row r="410" spans="1:8">
      <c r="A410" s="1">
        <v>44440</v>
      </c>
      <c r="B410" t="s">
        <v>33</v>
      </c>
      <c r="C410" t="s">
        <v>13</v>
      </c>
      <c r="D410" s="6">
        <v>47052.84</v>
      </c>
      <c r="E410" s="6">
        <v>49935.09</v>
      </c>
      <c r="F410" s="6">
        <v>46980.44</v>
      </c>
      <c r="G410" s="6">
        <v>49596.74</v>
      </c>
      <c r="H410" s="3">
        <v>1105.1400000000001</v>
      </c>
    </row>
    <row r="411" spans="1:8">
      <c r="A411" s="1">
        <v>44441</v>
      </c>
      <c r="B411" t="s">
        <v>33</v>
      </c>
      <c r="C411" t="s">
        <v>16</v>
      </c>
      <c r="D411" s="6">
        <v>4534.4799999999996</v>
      </c>
      <c r="E411" s="6">
        <v>4545.8500000000004</v>
      </c>
      <c r="F411" s="6">
        <v>4524.66</v>
      </c>
      <c r="G411" s="6">
        <v>4536.95</v>
      </c>
      <c r="H411" s="3">
        <v>2897010000</v>
      </c>
    </row>
    <row r="412" spans="1:8">
      <c r="A412" s="1">
        <v>44441</v>
      </c>
      <c r="B412" t="s">
        <v>33</v>
      </c>
      <c r="C412" t="s">
        <v>13</v>
      </c>
      <c r="D412" s="6">
        <v>49596.74</v>
      </c>
      <c r="E412" s="6">
        <v>50412</v>
      </c>
      <c r="F412" s="6">
        <v>48358.879999999997</v>
      </c>
      <c r="G412" s="6">
        <v>49485</v>
      </c>
      <c r="H412" s="3">
        <v>885.44</v>
      </c>
    </row>
    <row r="413" spans="1:8">
      <c r="A413" s="1">
        <v>44442</v>
      </c>
      <c r="B413" t="s">
        <v>33</v>
      </c>
      <c r="C413" t="s">
        <v>16</v>
      </c>
      <c r="D413" s="6">
        <v>4532.42</v>
      </c>
      <c r="E413" s="6">
        <v>4541.45</v>
      </c>
      <c r="F413" s="6">
        <v>4521.3</v>
      </c>
      <c r="G413" s="6">
        <v>4535.43</v>
      </c>
      <c r="H413" s="3">
        <v>2609660000</v>
      </c>
    </row>
    <row r="414" spans="1:8">
      <c r="A414" s="1">
        <v>44442</v>
      </c>
      <c r="B414" t="s">
        <v>33</v>
      </c>
      <c r="C414" t="s">
        <v>13</v>
      </c>
      <c r="D414" s="6">
        <v>49485</v>
      </c>
      <c r="E414" s="6">
        <v>51046.11</v>
      </c>
      <c r="F414" s="6">
        <v>49241.34</v>
      </c>
      <c r="G414" s="6">
        <v>50292.02</v>
      </c>
      <c r="H414" s="3">
        <v>1114.4000000000001</v>
      </c>
    </row>
    <row r="415" spans="1:8">
      <c r="A415" s="1">
        <v>44443</v>
      </c>
      <c r="B415" t="s">
        <v>33</v>
      </c>
      <c r="C415" t="s">
        <v>13</v>
      </c>
      <c r="D415" s="6">
        <v>50292.02</v>
      </c>
      <c r="E415" s="6">
        <v>50545.41</v>
      </c>
      <c r="F415" s="6">
        <v>49414.36</v>
      </c>
      <c r="G415" s="6">
        <v>49692.22</v>
      </c>
      <c r="H415" s="3">
        <v>1167.1500000000001</v>
      </c>
    </row>
    <row r="416" spans="1:8">
      <c r="A416" s="1">
        <v>44444</v>
      </c>
      <c r="B416" t="s">
        <v>33</v>
      </c>
      <c r="C416" t="s">
        <v>13</v>
      </c>
      <c r="D416" s="6">
        <v>49692.22</v>
      </c>
      <c r="E416" s="6">
        <v>51962.68</v>
      </c>
      <c r="F416" s="6">
        <v>49505.43</v>
      </c>
      <c r="G416" s="6">
        <v>51638.18</v>
      </c>
      <c r="H416" s="3">
        <v>1231.1400000000001</v>
      </c>
    </row>
    <row r="417" spans="1:8">
      <c r="A417" s="1">
        <v>44445</v>
      </c>
      <c r="B417" t="s">
        <v>33</v>
      </c>
      <c r="C417" t="s">
        <v>13</v>
      </c>
      <c r="D417" s="6">
        <v>51638.18</v>
      </c>
      <c r="E417" s="6">
        <v>52938.78</v>
      </c>
      <c r="F417" s="6">
        <v>51003.37</v>
      </c>
      <c r="G417" s="6">
        <v>52663.45</v>
      </c>
      <c r="H417" s="3">
        <v>1408.74</v>
      </c>
    </row>
    <row r="418" spans="1:8">
      <c r="A418" s="1">
        <v>44446</v>
      </c>
      <c r="B418" t="s">
        <v>33</v>
      </c>
      <c r="C418" t="s">
        <v>16</v>
      </c>
      <c r="D418" s="6">
        <v>4535.38</v>
      </c>
      <c r="E418" s="6">
        <v>4535.38</v>
      </c>
      <c r="F418" s="6">
        <v>4513</v>
      </c>
      <c r="G418" s="6">
        <v>4520.03</v>
      </c>
      <c r="H418" s="3">
        <v>3098870000</v>
      </c>
    </row>
    <row r="419" spans="1:8">
      <c r="A419" s="1">
        <v>44446</v>
      </c>
      <c r="B419" t="s">
        <v>33</v>
      </c>
      <c r="C419" t="s">
        <v>13</v>
      </c>
      <c r="D419" s="6">
        <v>52663.45</v>
      </c>
      <c r="E419" s="6">
        <v>52744.480000000003</v>
      </c>
      <c r="F419" s="6">
        <v>42600</v>
      </c>
      <c r="G419" s="6">
        <v>46490.38</v>
      </c>
      <c r="H419" s="3">
        <v>4513.57</v>
      </c>
    </row>
    <row r="420" spans="1:8">
      <c r="A420" s="1">
        <v>44447</v>
      </c>
      <c r="B420" t="s">
        <v>33</v>
      </c>
      <c r="C420" t="s">
        <v>16</v>
      </c>
      <c r="D420" s="6">
        <v>4518.09</v>
      </c>
      <c r="E420" s="6">
        <v>4521.79</v>
      </c>
      <c r="F420" s="6">
        <v>4493.95</v>
      </c>
      <c r="G420" s="6">
        <v>4514.07</v>
      </c>
      <c r="H420" s="3">
        <v>2808480000</v>
      </c>
    </row>
    <row r="421" spans="1:8">
      <c r="A421" s="1">
        <v>44447</v>
      </c>
      <c r="B421" t="s">
        <v>33</v>
      </c>
      <c r="C421" t="s">
        <v>13</v>
      </c>
      <c r="D421" s="6">
        <v>46490.38</v>
      </c>
      <c r="E421" s="6">
        <v>46885.38</v>
      </c>
      <c r="F421" s="6">
        <v>44419.5</v>
      </c>
      <c r="G421" s="6">
        <v>46005.27</v>
      </c>
      <c r="H421" s="3">
        <v>2277.31</v>
      </c>
    </row>
    <row r="422" spans="1:8">
      <c r="A422" s="1">
        <v>44448</v>
      </c>
      <c r="B422" t="s">
        <v>33</v>
      </c>
      <c r="C422" t="s">
        <v>16</v>
      </c>
      <c r="D422" s="6">
        <v>4513.0200000000004</v>
      </c>
      <c r="E422" s="6">
        <v>4529.8999999999996</v>
      </c>
      <c r="F422" s="6">
        <v>4492.07</v>
      </c>
      <c r="G422" s="6">
        <v>4493.28</v>
      </c>
      <c r="H422" s="3">
        <v>3035300000</v>
      </c>
    </row>
    <row r="423" spans="1:8">
      <c r="A423" s="1">
        <v>44448</v>
      </c>
      <c r="B423" t="s">
        <v>33</v>
      </c>
      <c r="C423" t="s">
        <v>13</v>
      </c>
      <c r="D423" s="6">
        <v>46005.27</v>
      </c>
      <c r="E423" s="6">
        <v>47396.38</v>
      </c>
      <c r="F423" s="6">
        <v>45651.86</v>
      </c>
      <c r="G423" s="6">
        <v>46743.4</v>
      </c>
      <c r="H423" s="3">
        <v>1563.22</v>
      </c>
    </row>
    <row r="424" spans="1:8">
      <c r="A424" s="1">
        <v>44449</v>
      </c>
      <c r="B424" t="s">
        <v>33</v>
      </c>
      <c r="C424" t="s">
        <v>16</v>
      </c>
      <c r="D424" s="6">
        <v>4506.92</v>
      </c>
      <c r="E424" s="6">
        <v>4520.47</v>
      </c>
      <c r="F424" s="6">
        <v>4457.66</v>
      </c>
      <c r="G424" s="6">
        <v>4458.58</v>
      </c>
      <c r="H424" s="3">
        <v>2851140000</v>
      </c>
    </row>
    <row r="425" spans="1:8">
      <c r="A425" s="1">
        <v>44449</v>
      </c>
      <c r="B425" t="s">
        <v>33</v>
      </c>
      <c r="C425" t="s">
        <v>13</v>
      </c>
      <c r="D425" s="6">
        <v>46743.4</v>
      </c>
      <c r="E425" s="6">
        <v>46812.87</v>
      </c>
      <c r="F425" s="6">
        <v>44156.88</v>
      </c>
      <c r="G425" s="6">
        <v>45181.52</v>
      </c>
      <c r="H425" s="3">
        <v>1783.43</v>
      </c>
    </row>
    <row r="426" spans="1:8">
      <c r="A426" s="1">
        <v>44450</v>
      </c>
      <c r="B426" t="s">
        <v>33</v>
      </c>
      <c r="C426" t="s">
        <v>13</v>
      </c>
      <c r="D426" s="6">
        <v>45181.52</v>
      </c>
      <c r="E426" s="6">
        <v>46001.33</v>
      </c>
      <c r="F426" s="6">
        <v>44758.59</v>
      </c>
      <c r="G426" s="6">
        <v>45311.46</v>
      </c>
      <c r="H426" s="3">
        <v>685.32</v>
      </c>
    </row>
    <row r="427" spans="1:8">
      <c r="A427" s="1">
        <v>44451</v>
      </c>
      <c r="B427" t="s">
        <v>33</v>
      </c>
      <c r="C427" t="s">
        <v>13</v>
      </c>
      <c r="D427" s="6">
        <v>45311.46</v>
      </c>
      <c r="E427" s="6">
        <v>46504.62</v>
      </c>
      <c r="F427" s="6">
        <v>44535.26</v>
      </c>
      <c r="G427" s="6">
        <v>44619.12</v>
      </c>
      <c r="H427" s="3">
        <v>893.38</v>
      </c>
    </row>
    <row r="428" spans="1:8">
      <c r="A428" s="1">
        <v>44452</v>
      </c>
      <c r="B428" t="s">
        <v>33</v>
      </c>
      <c r="C428" t="s">
        <v>16</v>
      </c>
      <c r="D428" s="6">
        <v>4474.8100000000004</v>
      </c>
      <c r="E428" s="6">
        <v>4492.99</v>
      </c>
      <c r="F428" s="6">
        <v>4445.7</v>
      </c>
      <c r="G428" s="6">
        <v>4468.7299999999996</v>
      </c>
      <c r="H428" s="3">
        <v>3096390000</v>
      </c>
    </row>
    <row r="429" spans="1:8">
      <c r="A429" s="1">
        <v>44452</v>
      </c>
      <c r="B429" t="s">
        <v>33</v>
      </c>
      <c r="C429" t="s">
        <v>13</v>
      </c>
      <c r="D429" s="6">
        <v>44619.12</v>
      </c>
      <c r="E429" s="6">
        <v>46897</v>
      </c>
      <c r="F429" s="6">
        <v>43400</v>
      </c>
      <c r="G429" s="6">
        <v>45206.43</v>
      </c>
      <c r="H429" s="3">
        <v>2422.25</v>
      </c>
    </row>
    <row r="430" spans="1:8">
      <c r="A430" s="1">
        <v>44453</v>
      </c>
      <c r="B430" t="s">
        <v>33</v>
      </c>
      <c r="C430" t="s">
        <v>16</v>
      </c>
      <c r="D430" s="6">
        <v>4479.33</v>
      </c>
      <c r="E430" s="6">
        <v>4485.68</v>
      </c>
      <c r="F430" s="6">
        <v>4435.46</v>
      </c>
      <c r="G430" s="6">
        <v>4443.05</v>
      </c>
      <c r="H430" s="3">
        <v>2568730000</v>
      </c>
    </row>
    <row r="431" spans="1:8">
      <c r="A431" s="1">
        <v>44453</v>
      </c>
      <c r="B431" t="s">
        <v>33</v>
      </c>
      <c r="C431" t="s">
        <v>13</v>
      </c>
      <c r="D431" s="6">
        <v>45206.43</v>
      </c>
      <c r="E431" s="6">
        <v>47498.54</v>
      </c>
      <c r="F431" s="6">
        <v>45067.51</v>
      </c>
      <c r="G431" s="6">
        <v>47101.27</v>
      </c>
      <c r="H431" s="3">
        <v>1516.06</v>
      </c>
    </row>
    <row r="432" spans="1:8">
      <c r="A432" s="1">
        <v>44454</v>
      </c>
      <c r="B432" t="s">
        <v>33</v>
      </c>
      <c r="C432" t="s">
        <v>16</v>
      </c>
      <c r="D432" s="6">
        <v>4447.49</v>
      </c>
      <c r="E432" s="6">
        <v>4486.87</v>
      </c>
      <c r="F432" s="6">
        <v>4438.37</v>
      </c>
      <c r="G432" s="6">
        <v>4480.7</v>
      </c>
      <c r="H432" s="3">
        <v>3154760000</v>
      </c>
    </row>
    <row r="433" spans="1:8">
      <c r="A433" s="1">
        <v>44454</v>
      </c>
      <c r="B433" t="s">
        <v>33</v>
      </c>
      <c r="C433" t="s">
        <v>13</v>
      </c>
      <c r="D433" s="6">
        <v>47101.27</v>
      </c>
      <c r="E433" s="6">
        <v>48455.16</v>
      </c>
      <c r="F433" s="6">
        <v>46730.15</v>
      </c>
      <c r="G433" s="6">
        <v>47629.1</v>
      </c>
      <c r="H433" s="3">
        <v>1276.6199999999999</v>
      </c>
    </row>
    <row r="434" spans="1:8">
      <c r="A434" s="1">
        <v>44455</v>
      </c>
      <c r="B434" t="s">
        <v>33</v>
      </c>
      <c r="C434" t="s">
        <v>16</v>
      </c>
      <c r="D434" s="6">
        <v>4477.09</v>
      </c>
      <c r="E434" s="6">
        <v>4485.87</v>
      </c>
      <c r="F434" s="6">
        <v>4443.8</v>
      </c>
      <c r="G434" s="6">
        <v>4473.75</v>
      </c>
      <c r="H434" s="3">
        <v>3321030000</v>
      </c>
    </row>
    <row r="435" spans="1:8">
      <c r="A435" s="1">
        <v>44455</v>
      </c>
      <c r="B435" t="s">
        <v>33</v>
      </c>
      <c r="C435" t="s">
        <v>13</v>
      </c>
      <c r="D435" s="6">
        <v>47629.1</v>
      </c>
      <c r="E435" s="6">
        <v>48500</v>
      </c>
      <c r="F435" s="6">
        <v>47041.24</v>
      </c>
      <c r="G435" s="6">
        <v>47907</v>
      </c>
      <c r="H435" s="3">
        <v>1069.57</v>
      </c>
    </row>
    <row r="436" spans="1:8">
      <c r="A436" s="1">
        <v>44456</v>
      </c>
      <c r="B436" t="s">
        <v>33</v>
      </c>
      <c r="C436" t="s">
        <v>16</v>
      </c>
      <c r="D436" s="6">
        <v>4469.74</v>
      </c>
      <c r="E436" s="6">
        <v>4471.5200000000004</v>
      </c>
      <c r="F436" s="6">
        <v>4427.76</v>
      </c>
      <c r="G436" s="6">
        <v>4432.99</v>
      </c>
      <c r="H436" s="3">
        <v>5622210000</v>
      </c>
    </row>
    <row r="437" spans="1:8">
      <c r="A437" s="1">
        <v>44456</v>
      </c>
      <c r="B437" t="s">
        <v>33</v>
      </c>
      <c r="C437" t="s">
        <v>13</v>
      </c>
      <c r="D437" s="6">
        <v>47907</v>
      </c>
      <c r="E437" s="6">
        <v>48165.96</v>
      </c>
      <c r="F437" s="6">
        <v>46754.93</v>
      </c>
      <c r="G437" s="6">
        <v>47962.79</v>
      </c>
      <c r="H437" s="3">
        <v>1247.3800000000001</v>
      </c>
    </row>
    <row r="438" spans="1:8">
      <c r="A438" s="1">
        <v>44457</v>
      </c>
      <c r="B438" t="s">
        <v>33</v>
      </c>
      <c r="C438" t="s">
        <v>13</v>
      </c>
      <c r="D438" s="6">
        <v>47962.79</v>
      </c>
      <c r="E438" s="6">
        <v>48808.97</v>
      </c>
      <c r="F438" s="6">
        <v>47613.93</v>
      </c>
      <c r="G438" s="6">
        <v>47854.23</v>
      </c>
      <c r="H438" s="3">
        <v>671.36</v>
      </c>
    </row>
    <row r="439" spans="1:8">
      <c r="A439" s="1">
        <v>44458</v>
      </c>
      <c r="B439" t="s">
        <v>33</v>
      </c>
      <c r="C439" t="s">
        <v>13</v>
      </c>
      <c r="D439" s="6">
        <v>47854.23</v>
      </c>
      <c r="E439" s="6">
        <v>48333.32</v>
      </c>
      <c r="F439" s="6">
        <v>45175.199999999997</v>
      </c>
      <c r="G439" s="6">
        <v>45553.62</v>
      </c>
      <c r="H439" s="3">
        <v>860.71</v>
      </c>
    </row>
    <row r="440" spans="1:8">
      <c r="A440" s="1">
        <v>44459</v>
      </c>
      <c r="B440" t="s">
        <v>33</v>
      </c>
      <c r="C440" t="s">
        <v>16</v>
      </c>
      <c r="D440" s="6">
        <v>4402.95</v>
      </c>
      <c r="E440" s="6">
        <v>4402.95</v>
      </c>
      <c r="F440" s="6">
        <v>4305.91</v>
      </c>
      <c r="G440" s="6">
        <v>4357.7299999999996</v>
      </c>
      <c r="H440" s="3">
        <v>3773680000</v>
      </c>
    </row>
    <row r="441" spans="1:8">
      <c r="A441" s="1">
        <v>44459</v>
      </c>
      <c r="B441" t="s">
        <v>33</v>
      </c>
      <c r="C441" t="s">
        <v>13</v>
      </c>
      <c r="D441" s="6">
        <v>45553.62</v>
      </c>
      <c r="E441" s="6">
        <v>45837.9</v>
      </c>
      <c r="F441" s="6">
        <v>40137.980000000003</v>
      </c>
      <c r="G441" s="6">
        <v>42688.03</v>
      </c>
      <c r="H441" s="3">
        <v>4373.38</v>
      </c>
    </row>
    <row r="442" spans="1:8">
      <c r="A442" s="1">
        <v>44460</v>
      </c>
      <c r="B442" t="s">
        <v>33</v>
      </c>
      <c r="C442" t="s">
        <v>16</v>
      </c>
      <c r="D442" s="6">
        <v>4374.45</v>
      </c>
      <c r="E442" s="6">
        <v>4394.87</v>
      </c>
      <c r="F442" s="6">
        <v>4347.96</v>
      </c>
      <c r="G442" s="6">
        <v>4354.1899999999996</v>
      </c>
      <c r="H442" s="3">
        <v>3044300000</v>
      </c>
    </row>
    <row r="443" spans="1:8">
      <c r="A443" s="1">
        <v>44460</v>
      </c>
      <c r="B443" t="s">
        <v>33</v>
      </c>
      <c r="C443" t="s">
        <v>13</v>
      </c>
      <c r="D443" s="6">
        <v>42688.03</v>
      </c>
      <c r="E443" s="6">
        <v>43655.53</v>
      </c>
      <c r="F443" s="6">
        <v>39590</v>
      </c>
      <c r="G443" s="6">
        <v>42089.88</v>
      </c>
      <c r="H443" s="3">
        <v>2962.61</v>
      </c>
    </row>
    <row r="444" spans="1:8">
      <c r="A444" s="1">
        <v>44461</v>
      </c>
      <c r="B444" t="s">
        <v>33</v>
      </c>
      <c r="C444" t="s">
        <v>16</v>
      </c>
      <c r="D444" s="6">
        <v>4367.43</v>
      </c>
      <c r="E444" s="6">
        <v>4416.75</v>
      </c>
      <c r="F444" s="6">
        <v>4367.43</v>
      </c>
      <c r="G444" s="6">
        <v>4395.6400000000003</v>
      </c>
      <c r="H444" s="3">
        <v>3273670000</v>
      </c>
    </row>
    <row r="445" spans="1:8">
      <c r="A445" s="1">
        <v>44461</v>
      </c>
      <c r="B445" t="s">
        <v>33</v>
      </c>
      <c r="C445" t="s">
        <v>13</v>
      </c>
      <c r="D445" s="6">
        <v>42089.88</v>
      </c>
      <c r="E445" s="6">
        <v>44231.92</v>
      </c>
      <c r="F445" s="6">
        <v>41836.589999999997</v>
      </c>
      <c r="G445" s="6">
        <v>44094.55</v>
      </c>
      <c r="H445" s="3">
        <v>1238.6099999999999</v>
      </c>
    </row>
    <row r="446" spans="1:8">
      <c r="A446" s="1">
        <v>44462</v>
      </c>
      <c r="B446" t="s">
        <v>33</v>
      </c>
      <c r="C446" t="s">
        <v>16</v>
      </c>
      <c r="D446" s="6">
        <v>4406.75</v>
      </c>
      <c r="E446" s="6">
        <v>4465.3999999999996</v>
      </c>
      <c r="F446" s="6">
        <v>4406.75</v>
      </c>
      <c r="G446" s="6">
        <v>4448.9799999999996</v>
      </c>
      <c r="H446" s="3">
        <v>2833290000</v>
      </c>
    </row>
    <row r="447" spans="1:8">
      <c r="A447" s="1">
        <v>44462</v>
      </c>
      <c r="B447" t="s">
        <v>33</v>
      </c>
      <c r="C447" t="s">
        <v>13</v>
      </c>
      <c r="D447" s="6">
        <v>44094.55</v>
      </c>
      <c r="E447" s="6">
        <v>45062.97</v>
      </c>
      <c r="F447" s="6">
        <v>43389.94</v>
      </c>
      <c r="G447" s="6">
        <v>44301</v>
      </c>
      <c r="H447" s="3">
        <v>1699.82</v>
      </c>
    </row>
    <row r="448" spans="1:8">
      <c r="A448" s="1">
        <v>44463</v>
      </c>
      <c r="B448" t="s">
        <v>33</v>
      </c>
      <c r="C448" t="s">
        <v>16</v>
      </c>
      <c r="D448" s="6">
        <v>4438.04</v>
      </c>
      <c r="E448" s="6">
        <v>4463.12</v>
      </c>
      <c r="F448" s="6">
        <v>4430.2700000000004</v>
      </c>
      <c r="G448" s="6">
        <v>4455.4799999999996</v>
      </c>
      <c r="H448" s="3">
        <v>2772090000</v>
      </c>
    </row>
    <row r="449" spans="1:8">
      <c r="A449" s="1">
        <v>44463</v>
      </c>
      <c r="B449" t="s">
        <v>33</v>
      </c>
      <c r="C449" t="s">
        <v>13</v>
      </c>
      <c r="D449" s="6">
        <v>44301</v>
      </c>
      <c r="E449" s="6">
        <v>45157.81</v>
      </c>
      <c r="F449" s="6">
        <v>40696</v>
      </c>
      <c r="G449" s="6">
        <v>42650</v>
      </c>
      <c r="H449" s="3">
        <v>4398.2700000000004</v>
      </c>
    </row>
    <row r="450" spans="1:8">
      <c r="A450" s="1">
        <v>44464</v>
      </c>
      <c r="B450" t="s">
        <v>33</v>
      </c>
      <c r="C450" t="s">
        <v>13</v>
      </c>
      <c r="D450" s="6">
        <v>42650</v>
      </c>
      <c r="E450" s="6">
        <v>42985.06</v>
      </c>
      <c r="F450" s="6">
        <v>41677.82</v>
      </c>
      <c r="G450" s="6">
        <v>42239.94</v>
      </c>
      <c r="H450" s="3">
        <v>1058.07</v>
      </c>
    </row>
    <row r="451" spans="1:8">
      <c r="A451" s="1">
        <v>44465</v>
      </c>
      <c r="B451" t="s">
        <v>33</v>
      </c>
      <c r="C451" t="s">
        <v>13</v>
      </c>
      <c r="D451" s="6">
        <v>42239.94</v>
      </c>
      <c r="E451" s="6">
        <v>44350</v>
      </c>
      <c r="F451" s="6">
        <v>40801.19</v>
      </c>
      <c r="G451" s="6">
        <v>44024.27</v>
      </c>
      <c r="H451" s="3">
        <v>1395.68</v>
      </c>
    </row>
    <row r="452" spans="1:8">
      <c r="A452" s="1">
        <v>44466</v>
      </c>
      <c r="B452" t="s">
        <v>33</v>
      </c>
      <c r="C452" t="s">
        <v>16</v>
      </c>
      <c r="D452" s="6">
        <v>4442.12</v>
      </c>
      <c r="E452" s="6">
        <v>4457.3</v>
      </c>
      <c r="F452" s="6">
        <v>4436.1899999999996</v>
      </c>
      <c r="G452" s="6">
        <v>4443.1099999999997</v>
      </c>
      <c r="H452" s="3">
        <v>3032870000</v>
      </c>
    </row>
    <row r="453" spans="1:8">
      <c r="A453" s="1">
        <v>44466</v>
      </c>
      <c r="B453" t="s">
        <v>33</v>
      </c>
      <c r="C453" t="s">
        <v>13</v>
      </c>
      <c r="D453" s="6">
        <v>44024.27</v>
      </c>
      <c r="E453" s="6">
        <v>44250.76</v>
      </c>
      <c r="F453" s="6">
        <v>41980.4</v>
      </c>
      <c r="G453" s="6">
        <v>42565.16</v>
      </c>
      <c r="H453" s="3">
        <v>1531.06</v>
      </c>
    </row>
    <row r="454" spans="1:8">
      <c r="A454" s="1">
        <v>44467</v>
      </c>
      <c r="B454" t="s">
        <v>33</v>
      </c>
      <c r="C454" t="s">
        <v>16</v>
      </c>
      <c r="D454" s="6">
        <v>4419.54</v>
      </c>
      <c r="E454" s="6">
        <v>4419.54</v>
      </c>
      <c r="F454" s="6">
        <v>4346.33</v>
      </c>
      <c r="G454" s="6">
        <v>4352.63</v>
      </c>
      <c r="H454" s="3">
        <v>3495970000</v>
      </c>
    </row>
    <row r="455" spans="1:8">
      <c r="A455" s="1">
        <v>44467</v>
      </c>
      <c r="B455" t="s">
        <v>33</v>
      </c>
      <c r="C455" t="s">
        <v>13</v>
      </c>
      <c r="D455" s="6">
        <v>42565.16</v>
      </c>
      <c r="E455" s="6">
        <v>42771.12</v>
      </c>
      <c r="F455" s="6">
        <v>40764.26</v>
      </c>
      <c r="G455" s="6">
        <v>42210.47</v>
      </c>
      <c r="H455" s="3">
        <v>2104.5</v>
      </c>
    </row>
    <row r="456" spans="1:8">
      <c r="A456" s="1">
        <v>44468</v>
      </c>
      <c r="B456" t="s">
        <v>33</v>
      </c>
      <c r="C456" t="s">
        <v>16</v>
      </c>
      <c r="D456" s="6">
        <v>4362.41</v>
      </c>
      <c r="E456" s="6">
        <v>4385.57</v>
      </c>
      <c r="F456" s="6">
        <v>4355.08</v>
      </c>
      <c r="G456" s="6">
        <v>4359.46</v>
      </c>
      <c r="H456" s="3">
        <v>2753800000</v>
      </c>
    </row>
    <row r="457" spans="1:8">
      <c r="A457" s="1">
        <v>44468</v>
      </c>
      <c r="B457" t="s">
        <v>33</v>
      </c>
      <c r="C457" t="s">
        <v>13</v>
      </c>
      <c r="D457" s="6">
        <v>42210.47</v>
      </c>
      <c r="E457" s="6">
        <v>43726.63</v>
      </c>
      <c r="F457" s="6">
        <v>40908.410000000003</v>
      </c>
      <c r="G457" s="6">
        <v>43601.2</v>
      </c>
      <c r="H457" s="3">
        <v>1511.58</v>
      </c>
    </row>
    <row r="458" spans="1:8">
      <c r="A458" s="1">
        <v>44469</v>
      </c>
      <c r="B458" t="s">
        <v>33</v>
      </c>
      <c r="C458" t="s">
        <v>16</v>
      </c>
      <c r="D458" s="6">
        <v>4370.67</v>
      </c>
      <c r="E458" s="6">
        <v>4382.55</v>
      </c>
      <c r="F458" s="6">
        <v>4306.24</v>
      </c>
      <c r="G458" s="6">
        <v>4307.54</v>
      </c>
      <c r="H458" s="3">
        <v>3123770000</v>
      </c>
    </row>
    <row r="459" spans="1:8">
      <c r="A459" s="1">
        <v>44469</v>
      </c>
      <c r="B459" t="s">
        <v>33</v>
      </c>
      <c r="C459" t="s">
        <v>13</v>
      </c>
      <c r="D459" s="6">
        <v>43601.2</v>
      </c>
      <c r="E459" s="6">
        <v>44097.7</v>
      </c>
      <c r="F459" s="6">
        <v>42702.71</v>
      </c>
      <c r="G459" s="6">
        <v>43628.160000000003</v>
      </c>
      <c r="H459" s="3">
        <v>1891.52</v>
      </c>
    </row>
    <row r="460" spans="1:8">
      <c r="A460" s="1">
        <v>44470</v>
      </c>
      <c r="B460" t="s">
        <v>35</v>
      </c>
      <c r="C460" t="s">
        <v>16</v>
      </c>
      <c r="D460" s="6">
        <v>4317.16</v>
      </c>
      <c r="E460" s="6">
        <v>4375.1899999999996</v>
      </c>
      <c r="F460" s="6">
        <v>4288.5200000000004</v>
      </c>
      <c r="G460" s="6">
        <v>4357.04</v>
      </c>
      <c r="H460" s="3">
        <v>3148980000</v>
      </c>
    </row>
    <row r="461" spans="1:8">
      <c r="A461" s="1">
        <v>44470</v>
      </c>
      <c r="B461" t="s">
        <v>35</v>
      </c>
      <c r="C461" t="s">
        <v>13</v>
      </c>
      <c r="D461" s="6">
        <v>43628.160000000003</v>
      </c>
      <c r="E461" s="6">
        <v>48495.68</v>
      </c>
      <c r="F461" s="6">
        <v>43472.59</v>
      </c>
      <c r="G461" s="6">
        <v>47555.51</v>
      </c>
      <c r="H461" s="3">
        <v>3254.02</v>
      </c>
    </row>
    <row r="462" spans="1:8">
      <c r="A462" s="1">
        <v>44471</v>
      </c>
      <c r="B462" t="s">
        <v>35</v>
      </c>
      <c r="C462" t="s">
        <v>13</v>
      </c>
      <c r="D462" s="6">
        <v>47555.51</v>
      </c>
      <c r="E462" s="6">
        <v>48346.7</v>
      </c>
      <c r="F462" s="6">
        <v>47144</v>
      </c>
      <c r="G462" s="6">
        <v>47899.79</v>
      </c>
      <c r="H462" s="3">
        <v>761.86</v>
      </c>
    </row>
    <row r="463" spans="1:8">
      <c r="A463" s="1">
        <v>44472</v>
      </c>
      <c r="B463" t="s">
        <v>35</v>
      </c>
      <c r="C463" t="s">
        <v>13</v>
      </c>
      <c r="D463" s="6">
        <v>47899.79</v>
      </c>
      <c r="E463" s="6">
        <v>49259.3</v>
      </c>
      <c r="F463" s="6">
        <v>47372.35</v>
      </c>
      <c r="G463" s="6">
        <v>47509.65</v>
      </c>
      <c r="H463" s="3">
        <v>864.8</v>
      </c>
    </row>
    <row r="464" spans="1:8">
      <c r="A464" s="1">
        <v>44473</v>
      </c>
      <c r="B464" t="s">
        <v>35</v>
      </c>
      <c r="C464" t="s">
        <v>16</v>
      </c>
      <c r="D464" s="6">
        <v>4348.84</v>
      </c>
      <c r="E464" s="6">
        <v>4355.51</v>
      </c>
      <c r="F464" s="6">
        <v>4278.9399999999996</v>
      </c>
      <c r="G464" s="6">
        <v>4300.46</v>
      </c>
      <c r="H464" s="3">
        <v>3110560000</v>
      </c>
    </row>
    <row r="465" spans="1:8">
      <c r="A465" s="1">
        <v>44473</v>
      </c>
      <c r="B465" t="s">
        <v>35</v>
      </c>
      <c r="C465" t="s">
        <v>13</v>
      </c>
      <c r="D465" s="6">
        <v>47509.65</v>
      </c>
      <c r="E465" s="6">
        <v>49789.33</v>
      </c>
      <c r="F465" s="6">
        <v>46926.68</v>
      </c>
      <c r="G465" s="6">
        <v>49320.94</v>
      </c>
      <c r="H465" s="3">
        <v>1755.41</v>
      </c>
    </row>
    <row r="466" spans="1:8">
      <c r="A466" s="1">
        <v>44474</v>
      </c>
      <c r="B466" t="s">
        <v>35</v>
      </c>
      <c r="C466" t="s">
        <v>16</v>
      </c>
      <c r="D466" s="6">
        <v>4309.87</v>
      </c>
      <c r="E466" s="6">
        <v>4369.2299999999996</v>
      </c>
      <c r="F466" s="6">
        <v>4309.87</v>
      </c>
      <c r="G466" s="6">
        <v>4345.72</v>
      </c>
      <c r="H466" s="3">
        <v>2967400000</v>
      </c>
    </row>
    <row r="467" spans="1:8">
      <c r="A467" s="1">
        <v>44474</v>
      </c>
      <c r="B467" t="s">
        <v>35</v>
      </c>
      <c r="C467" t="s">
        <v>13</v>
      </c>
      <c r="D467" s="6">
        <v>49320.94</v>
      </c>
      <c r="E467" s="6">
        <v>51927.83</v>
      </c>
      <c r="F467" s="6">
        <v>49108.3</v>
      </c>
      <c r="G467" s="6">
        <v>51561.599999999999</v>
      </c>
      <c r="H467" s="3">
        <v>1691.52</v>
      </c>
    </row>
    <row r="468" spans="1:8">
      <c r="A468" s="1">
        <v>44475</v>
      </c>
      <c r="B468" t="s">
        <v>35</v>
      </c>
      <c r="C468" t="s">
        <v>16</v>
      </c>
      <c r="D468" s="6">
        <v>4319.57</v>
      </c>
      <c r="E468" s="6">
        <v>4365.57</v>
      </c>
      <c r="F468" s="6">
        <v>4290.49</v>
      </c>
      <c r="G468" s="6">
        <v>4363.55</v>
      </c>
      <c r="H468" s="3">
        <v>3219590000</v>
      </c>
    </row>
    <row r="469" spans="1:8">
      <c r="A469" s="1">
        <v>44475</v>
      </c>
      <c r="B469" t="s">
        <v>35</v>
      </c>
      <c r="C469" t="s">
        <v>13</v>
      </c>
      <c r="D469" s="6">
        <v>51561.599999999999</v>
      </c>
      <c r="E469" s="6">
        <v>55800</v>
      </c>
      <c r="F469" s="6">
        <v>50410</v>
      </c>
      <c r="G469" s="6">
        <v>54838.9</v>
      </c>
      <c r="H469" s="3">
        <v>3288.23</v>
      </c>
    </row>
    <row r="470" spans="1:8">
      <c r="A470" s="1">
        <v>44476</v>
      </c>
      <c r="B470" t="s">
        <v>35</v>
      </c>
      <c r="C470" t="s">
        <v>16</v>
      </c>
      <c r="D470" s="6">
        <v>4383.7299999999996</v>
      </c>
      <c r="E470" s="6">
        <v>4429.97</v>
      </c>
      <c r="F470" s="6">
        <v>4383.7299999999996</v>
      </c>
      <c r="G470" s="6">
        <v>4399.76</v>
      </c>
      <c r="H470" s="3">
        <v>3096080000</v>
      </c>
    </row>
    <row r="471" spans="1:8">
      <c r="A471" s="1">
        <v>44476</v>
      </c>
      <c r="B471" t="s">
        <v>35</v>
      </c>
      <c r="C471" t="s">
        <v>13</v>
      </c>
      <c r="D471" s="6">
        <v>54838.9</v>
      </c>
      <c r="E471" s="6">
        <v>55231.53</v>
      </c>
      <c r="F471" s="6">
        <v>53366</v>
      </c>
      <c r="G471" s="6">
        <v>53826.69</v>
      </c>
      <c r="H471" s="3">
        <v>1338.83</v>
      </c>
    </row>
    <row r="472" spans="1:8">
      <c r="A472" s="1">
        <v>44477</v>
      </c>
      <c r="B472" t="s">
        <v>35</v>
      </c>
      <c r="C472" t="s">
        <v>16</v>
      </c>
      <c r="D472" s="6">
        <v>4406.51</v>
      </c>
      <c r="E472" s="6">
        <v>4412.0200000000004</v>
      </c>
      <c r="F472" s="6">
        <v>4386.22</v>
      </c>
      <c r="G472" s="6">
        <v>4391.34</v>
      </c>
      <c r="H472" s="3">
        <v>2401890000</v>
      </c>
    </row>
    <row r="473" spans="1:8">
      <c r="A473" s="1">
        <v>44477</v>
      </c>
      <c r="B473" t="s">
        <v>35</v>
      </c>
      <c r="C473" t="s">
        <v>13</v>
      </c>
      <c r="D473" s="6">
        <v>53826.69</v>
      </c>
      <c r="E473" s="6">
        <v>56150.58</v>
      </c>
      <c r="F473" s="6">
        <v>53655</v>
      </c>
      <c r="G473" s="6">
        <v>54588</v>
      </c>
      <c r="H473" s="3">
        <v>1485.78</v>
      </c>
    </row>
    <row r="474" spans="1:8">
      <c r="A474" s="1">
        <v>44478</v>
      </c>
      <c r="B474" t="s">
        <v>35</v>
      </c>
      <c r="C474" t="s">
        <v>13</v>
      </c>
      <c r="D474" s="6">
        <v>54588</v>
      </c>
      <c r="E474" s="6">
        <v>55486.87</v>
      </c>
      <c r="F474" s="6">
        <v>54115.27</v>
      </c>
      <c r="G474" s="6">
        <v>55043.76</v>
      </c>
      <c r="H474" s="3">
        <v>707.72</v>
      </c>
    </row>
    <row r="475" spans="1:8">
      <c r="A475" s="1">
        <v>44479</v>
      </c>
      <c r="B475" t="s">
        <v>35</v>
      </c>
      <c r="C475" t="s">
        <v>13</v>
      </c>
      <c r="D475" s="6">
        <v>55043.76</v>
      </c>
      <c r="E475" s="6">
        <v>56759.01</v>
      </c>
      <c r="F475" s="6">
        <v>54376.52</v>
      </c>
      <c r="G475" s="6">
        <v>56520.58</v>
      </c>
      <c r="H475" s="3">
        <v>1166.24</v>
      </c>
    </row>
    <row r="476" spans="1:8">
      <c r="A476" s="1">
        <v>44480</v>
      </c>
      <c r="B476" t="s">
        <v>35</v>
      </c>
      <c r="C476" t="s">
        <v>16</v>
      </c>
      <c r="D476" s="6">
        <v>4385.4399999999996</v>
      </c>
      <c r="E476" s="6">
        <v>4415.88</v>
      </c>
      <c r="F476" s="6">
        <v>4360.59</v>
      </c>
      <c r="G476" s="6">
        <v>4361.1899999999996</v>
      </c>
      <c r="H476" s="3">
        <v>2580000000</v>
      </c>
    </row>
    <row r="477" spans="1:8">
      <c r="A477" s="1">
        <v>44480</v>
      </c>
      <c r="B477" t="s">
        <v>35</v>
      </c>
      <c r="C477" t="s">
        <v>13</v>
      </c>
      <c r="D477" s="6">
        <v>56520.58</v>
      </c>
      <c r="E477" s="6">
        <v>58000</v>
      </c>
      <c r="F477" s="6">
        <v>55838.77</v>
      </c>
      <c r="G477" s="6">
        <v>56710</v>
      </c>
      <c r="H477" s="3">
        <v>1027.9100000000001</v>
      </c>
    </row>
    <row r="478" spans="1:8">
      <c r="A478" s="1">
        <v>44481</v>
      </c>
      <c r="B478" t="s">
        <v>35</v>
      </c>
      <c r="C478" t="s">
        <v>16</v>
      </c>
      <c r="D478" s="6">
        <v>4368.3100000000004</v>
      </c>
      <c r="E478" s="6">
        <v>4374.8900000000003</v>
      </c>
      <c r="F478" s="6">
        <v>4342.09</v>
      </c>
      <c r="G478" s="6">
        <v>4350.6499999999996</v>
      </c>
      <c r="H478" s="3">
        <v>2608150000</v>
      </c>
    </row>
    <row r="479" spans="1:8">
      <c r="A479" s="1">
        <v>44481</v>
      </c>
      <c r="B479" t="s">
        <v>35</v>
      </c>
      <c r="C479" t="s">
        <v>13</v>
      </c>
      <c r="D479" s="6">
        <v>56710</v>
      </c>
      <c r="E479" s="6">
        <v>57688.88</v>
      </c>
      <c r="F479" s="6">
        <v>53911.79</v>
      </c>
      <c r="G479" s="6">
        <v>56289.06</v>
      </c>
      <c r="H479" s="3">
        <v>1713.92</v>
      </c>
    </row>
    <row r="480" spans="1:8">
      <c r="A480" s="1">
        <v>44482</v>
      </c>
      <c r="B480" t="s">
        <v>35</v>
      </c>
      <c r="C480" t="s">
        <v>16</v>
      </c>
      <c r="D480" s="6">
        <v>4358.01</v>
      </c>
      <c r="E480" s="6">
        <v>4372.87</v>
      </c>
      <c r="F480" s="6">
        <v>4329.92</v>
      </c>
      <c r="G480" s="6">
        <v>4363.8</v>
      </c>
      <c r="H480" s="3">
        <v>2926460000</v>
      </c>
    </row>
    <row r="481" spans="1:8">
      <c r="A481" s="1">
        <v>44482</v>
      </c>
      <c r="B481" t="s">
        <v>35</v>
      </c>
      <c r="C481" t="s">
        <v>13</v>
      </c>
      <c r="D481" s="6">
        <v>56289.06</v>
      </c>
      <c r="E481" s="6">
        <v>58500.02</v>
      </c>
      <c r="F481" s="6">
        <v>54250</v>
      </c>
      <c r="G481" s="6">
        <v>58073.82</v>
      </c>
      <c r="H481" s="3">
        <v>1574.7</v>
      </c>
    </row>
    <row r="482" spans="1:8">
      <c r="A482" s="1">
        <v>44483</v>
      </c>
      <c r="B482" t="s">
        <v>35</v>
      </c>
      <c r="C482" t="s">
        <v>16</v>
      </c>
      <c r="D482" s="6">
        <v>4386.75</v>
      </c>
      <c r="E482" s="6">
        <v>4439.7299999999996</v>
      </c>
      <c r="F482" s="6">
        <v>4386.75</v>
      </c>
      <c r="G482" s="6">
        <v>4438.26</v>
      </c>
      <c r="H482" s="3">
        <v>2642920000</v>
      </c>
    </row>
    <row r="483" spans="1:8">
      <c r="A483" s="1">
        <v>44483</v>
      </c>
      <c r="B483" t="s">
        <v>35</v>
      </c>
      <c r="C483" t="s">
        <v>13</v>
      </c>
      <c r="D483" s="6">
        <v>58073.82</v>
      </c>
      <c r="E483" s="6">
        <v>59450</v>
      </c>
      <c r="F483" s="6">
        <v>56807.96</v>
      </c>
      <c r="G483" s="6">
        <v>59407.55</v>
      </c>
      <c r="H483" s="3">
        <v>1166.8900000000001</v>
      </c>
    </row>
    <row r="484" spans="1:8">
      <c r="A484" s="1">
        <v>44484</v>
      </c>
      <c r="B484" t="s">
        <v>35</v>
      </c>
      <c r="C484" t="s">
        <v>16</v>
      </c>
      <c r="D484" s="6">
        <v>4447.6899999999996</v>
      </c>
      <c r="E484" s="6">
        <v>4475.82</v>
      </c>
      <c r="F484" s="6">
        <v>4447.6899999999996</v>
      </c>
      <c r="G484" s="6">
        <v>4471.37</v>
      </c>
      <c r="H484" s="3">
        <v>3000560000</v>
      </c>
    </row>
    <row r="485" spans="1:8">
      <c r="A485" s="1">
        <v>44484</v>
      </c>
      <c r="B485" t="s">
        <v>35</v>
      </c>
      <c r="C485" t="s">
        <v>13</v>
      </c>
      <c r="D485" s="6">
        <v>59407.55</v>
      </c>
      <c r="E485" s="6">
        <v>62898</v>
      </c>
      <c r="F485" s="6">
        <v>58768.79</v>
      </c>
      <c r="G485" s="6">
        <v>61624.84</v>
      </c>
      <c r="H485" s="3">
        <v>3069.46</v>
      </c>
    </row>
    <row r="486" spans="1:8">
      <c r="A486" s="1">
        <v>44485</v>
      </c>
      <c r="B486" t="s">
        <v>35</v>
      </c>
      <c r="C486" t="s">
        <v>13</v>
      </c>
      <c r="D486" s="6">
        <v>61624.84</v>
      </c>
      <c r="E486" s="6">
        <v>62366.080000000002</v>
      </c>
      <c r="F486" s="6">
        <v>60174.14</v>
      </c>
      <c r="G486" s="6">
        <v>61144.42</v>
      </c>
      <c r="H486" s="3">
        <v>864.57</v>
      </c>
    </row>
    <row r="487" spans="1:8">
      <c r="A487" s="1">
        <v>44486</v>
      </c>
      <c r="B487" t="s">
        <v>35</v>
      </c>
      <c r="C487" t="s">
        <v>13</v>
      </c>
      <c r="D487" s="6">
        <v>61144.42</v>
      </c>
      <c r="E487" s="6">
        <v>62552.73</v>
      </c>
      <c r="F487" s="6">
        <v>58937.03</v>
      </c>
      <c r="G487" s="6">
        <v>62100</v>
      </c>
      <c r="H487" s="3">
        <v>929.51</v>
      </c>
    </row>
    <row r="488" spans="1:8">
      <c r="A488" s="1">
        <v>44487</v>
      </c>
      <c r="B488" t="s">
        <v>35</v>
      </c>
      <c r="C488" t="s">
        <v>16</v>
      </c>
      <c r="D488" s="6">
        <v>4463.72</v>
      </c>
      <c r="E488" s="6">
        <v>4488.75</v>
      </c>
      <c r="F488" s="6">
        <v>4447.47</v>
      </c>
      <c r="G488" s="6">
        <v>4486.46</v>
      </c>
      <c r="H488" s="3">
        <v>2683540000</v>
      </c>
    </row>
    <row r="489" spans="1:8">
      <c r="A489" s="1">
        <v>44487</v>
      </c>
      <c r="B489" t="s">
        <v>35</v>
      </c>
      <c r="C489" t="s">
        <v>13</v>
      </c>
      <c r="D489" s="6">
        <v>62100</v>
      </c>
      <c r="E489" s="6">
        <v>62973.38</v>
      </c>
      <c r="F489" s="6">
        <v>59926.13</v>
      </c>
      <c r="G489" s="6">
        <v>62600</v>
      </c>
      <c r="H489" s="3">
        <v>2631.53</v>
      </c>
    </row>
    <row r="490" spans="1:8">
      <c r="A490" s="1">
        <v>44488</v>
      </c>
      <c r="B490" t="s">
        <v>35</v>
      </c>
      <c r="C490" t="s">
        <v>16</v>
      </c>
      <c r="D490" s="6">
        <v>4497.34</v>
      </c>
      <c r="E490" s="6">
        <v>4520.3999999999996</v>
      </c>
      <c r="F490" s="6">
        <v>4496.41</v>
      </c>
      <c r="G490" s="6">
        <v>4519.63</v>
      </c>
      <c r="H490" s="3">
        <v>2531210000</v>
      </c>
    </row>
    <row r="491" spans="1:8">
      <c r="A491" s="1">
        <v>44488</v>
      </c>
      <c r="B491" t="s">
        <v>35</v>
      </c>
      <c r="C491" t="s">
        <v>13</v>
      </c>
      <c r="D491" s="6">
        <v>62600</v>
      </c>
      <c r="E491" s="6">
        <v>64498.12</v>
      </c>
      <c r="F491" s="6">
        <v>61312</v>
      </c>
      <c r="G491" s="6">
        <v>63870.2</v>
      </c>
      <c r="H491" s="3">
        <v>1914.15</v>
      </c>
    </row>
    <row r="492" spans="1:8">
      <c r="A492" s="1">
        <v>44489</v>
      </c>
      <c r="B492" t="s">
        <v>35</v>
      </c>
      <c r="C492" t="s">
        <v>16</v>
      </c>
      <c r="D492" s="6">
        <v>4524.42</v>
      </c>
      <c r="E492" s="6">
        <v>4540.87</v>
      </c>
      <c r="F492" s="6">
        <v>4524.3999999999996</v>
      </c>
      <c r="G492" s="6">
        <v>4536.1899999999996</v>
      </c>
      <c r="H492" s="3">
        <v>2671560000</v>
      </c>
    </row>
    <row r="493" spans="1:8">
      <c r="A493" s="1">
        <v>44489</v>
      </c>
      <c r="B493" t="s">
        <v>35</v>
      </c>
      <c r="C493" t="s">
        <v>13</v>
      </c>
      <c r="D493" s="6">
        <v>63870.2</v>
      </c>
      <c r="E493" s="6">
        <v>66994.720000000001</v>
      </c>
      <c r="F493" s="6">
        <v>63540.51</v>
      </c>
      <c r="G493" s="6">
        <v>65077.99</v>
      </c>
      <c r="H493" s="3">
        <v>2836.59</v>
      </c>
    </row>
    <row r="494" spans="1:8">
      <c r="A494" s="1">
        <v>44490</v>
      </c>
      <c r="B494" t="s">
        <v>35</v>
      </c>
      <c r="C494" t="s">
        <v>16</v>
      </c>
      <c r="D494" s="6">
        <v>4532.24</v>
      </c>
      <c r="E494" s="6">
        <v>4551.4399999999996</v>
      </c>
      <c r="F494" s="6">
        <v>4526.8900000000003</v>
      </c>
      <c r="G494" s="6">
        <v>4549.78</v>
      </c>
      <c r="H494" s="3">
        <v>3016950000</v>
      </c>
    </row>
    <row r="495" spans="1:8">
      <c r="A495" s="1">
        <v>44490</v>
      </c>
      <c r="B495" t="s">
        <v>35</v>
      </c>
      <c r="C495" t="s">
        <v>13</v>
      </c>
      <c r="D495" s="6">
        <v>65077.99</v>
      </c>
      <c r="E495" s="6">
        <v>66643.14</v>
      </c>
      <c r="F495" s="6">
        <v>61418.02</v>
      </c>
      <c r="G495" s="6">
        <v>63243.4</v>
      </c>
      <c r="H495" s="3">
        <v>2908.73</v>
      </c>
    </row>
    <row r="496" spans="1:8">
      <c r="A496" s="1">
        <v>44491</v>
      </c>
      <c r="B496" t="s">
        <v>35</v>
      </c>
      <c r="C496" t="s">
        <v>16</v>
      </c>
      <c r="D496" s="6">
        <v>4546.12</v>
      </c>
      <c r="E496" s="6">
        <v>4559.67</v>
      </c>
      <c r="F496" s="6">
        <v>4524</v>
      </c>
      <c r="G496" s="6">
        <v>4544.8999999999996</v>
      </c>
      <c r="H496" s="3">
        <v>3062810000</v>
      </c>
    </row>
    <row r="497" spans="1:8">
      <c r="A497" s="1">
        <v>44491</v>
      </c>
      <c r="B497" t="s">
        <v>35</v>
      </c>
      <c r="C497" t="s">
        <v>13</v>
      </c>
      <c r="D497" s="6">
        <v>63243.4</v>
      </c>
      <c r="E497" s="6">
        <v>63745.62</v>
      </c>
      <c r="F497" s="6">
        <v>60000</v>
      </c>
      <c r="G497" s="6">
        <v>61234.9</v>
      </c>
      <c r="H497" s="3">
        <v>1652.99</v>
      </c>
    </row>
    <row r="498" spans="1:8">
      <c r="A498" s="1">
        <v>44492</v>
      </c>
      <c r="B498" t="s">
        <v>35</v>
      </c>
      <c r="C498" t="s">
        <v>13</v>
      </c>
      <c r="D498" s="6">
        <v>61234.9</v>
      </c>
      <c r="E498" s="6">
        <v>61743.51</v>
      </c>
      <c r="F498" s="6">
        <v>59648.91</v>
      </c>
      <c r="G498" s="6">
        <v>61226</v>
      </c>
      <c r="H498" s="3">
        <v>543.67999999999995</v>
      </c>
    </row>
    <row r="499" spans="1:8">
      <c r="A499" s="1">
        <v>44493</v>
      </c>
      <c r="B499" t="s">
        <v>35</v>
      </c>
      <c r="C499" t="s">
        <v>13</v>
      </c>
      <c r="D499" s="6">
        <v>61226</v>
      </c>
      <c r="E499" s="6">
        <v>62223.14</v>
      </c>
      <c r="F499" s="6">
        <v>59505</v>
      </c>
      <c r="G499" s="6">
        <v>62091.93</v>
      </c>
      <c r="H499" s="3">
        <v>848.7</v>
      </c>
    </row>
    <row r="500" spans="1:8">
      <c r="A500" s="1">
        <v>44494</v>
      </c>
      <c r="B500" t="s">
        <v>35</v>
      </c>
      <c r="C500" t="s">
        <v>16</v>
      </c>
      <c r="D500" s="6">
        <v>4553.6899999999996</v>
      </c>
      <c r="E500" s="6">
        <v>4572.62</v>
      </c>
      <c r="F500" s="6">
        <v>4537.3599999999997</v>
      </c>
      <c r="G500" s="6">
        <v>4566.4799999999996</v>
      </c>
      <c r="H500" s="3">
        <v>3250210000</v>
      </c>
    </row>
    <row r="501" spans="1:8">
      <c r="A501" s="1">
        <v>44494</v>
      </c>
      <c r="B501" t="s">
        <v>35</v>
      </c>
      <c r="C501" t="s">
        <v>13</v>
      </c>
      <c r="D501" s="6">
        <v>62091.93</v>
      </c>
      <c r="E501" s="6">
        <v>63703.3</v>
      </c>
      <c r="F501" s="6">
        <v>61822.81</v>
      </c>
      <c r="G501" s="6">
        <v>62765.47</v>
      </c>
      <c r="H501" s="3">
        <v>1477.09</v>
      </c>
    </row>
    <row r="502" spans="1:8">
      <c r="A502" s="1">
        <v>44495</v>
      </c>
      <c r="B502" t="s">
        <v>35</v>
      </c>
      <c r="C502" t="s">
        <v>16</v>
      </c>
      <c r="D502" s="6">
        <v>4578.6899999999996</v>
      </c>
      <c r="E502" s="6">
        <v>4598.53</v>
      </c>
      <c r="F502" s="6">
        <v>4569.17</v>
      </c>
      <c r="G502" s="6">
        <v>4574.79</v>
      </c>
      <c r="H502" s="3">
        <v>2866500000</v>
      </c>
    </row>
    <row r="503" spans="1:8">
      <c r="A503" s="1">
        <v>44495</v>
      </c>
      <c r="B503" t="s">
        <v>35</v>
      </c>
      <c r="C503" t="s">
        <v>13</v>
      </c>
      <c r="D503" s="6">
        <v>62765.47</v>
      </c>
      <c r="E503" s="6">
        <v>63102.8</v>
      </c>
      <c r="F503" s="6">
        <v>59850</v>
      </c>
      <c r="G503" s="6">
        <v>60728</v>
      </c>
      <c r="H503" s="3">
        <v>1278.71</v>
      </c>
    </row>
    <row r="504" spans="1:8">
      <c r="A504" s="1">
        <v>44496</v>
      </c>
      <c r="B504" t="s">
        <v>35</v>
      </c>
      <c r="C504" t="s">
        <v>16</v>
      </c>
      <c r="D504" s="6">
        <v>4580.22</v>
      </c>
      <c r="E504" s="6">
        <v>4584.57</v>
      </c>
      <c r="F504" s="6">
        <v>4551.66</v>
      </c>
      <c r="G504" s="6">
        <v>4551.68</v>
      </c>
      <c r="H504" s="3">
        <v>3259510000</v>
      </c>
    </row>
    <row r="505" spans="1:8">
      <c r="A505" s="1">
        <v>44496</v>
      </c>
      <c r="B505" t="s">
        <v>35</v>
      </c>
      <c r="C505" t="s">
        <v>13</v>
      </c>
      <c r="D505" s="6">
        <v>60728</v>
      </c>
      <c r="E505" s="6">
        <v>61500</v>
      </c>
      <c r="F505" s="6">
        <v>58100</v>
      </c>
      <c r="G505" s="6">
        <v>58884.7</v>
      </c>
      <c r="H505" s="3">
        <v>1865.12</v>
      </c>
    </row>
    <row r="506" spans="1:8">
      <c r="A506" s="1">
        <v>44497</v>
      </c>
      <c r="B506" t="s">
        <v>35</v>
      </c>
      <c r="C506" t="s">
        <v>16</v>
      </c>
      <c r="D506" s="6">
        <v>4562.84</v>
      </c>
      <c r="E506" s="6">
        <v>4597.55</v>
      </c>
      <c r="F506" s="6">
        <v>4562.84</v>
      </c>
      <c r="G506" s="6">
        <v>4596.42</v>
      </c>
      <c r="H506" s="3">
        <v>3197560000</v>
      </c>
    </row>
    <row r="507" spans="1:8">
      <c r="A507" s="1">
        <v>44497</v>
      </c>
      <c r="B507" t="s">
        <v>35</v>
      </c>
      <c r="C507" t="s">
        <v>13</v>
      </c>
      <c r="D507" s="6">
        <v>58884.7</v>
      </c>
      <c r="E507" s="6">
        <v>62508.87</v>
      </c>
      <c r="F507" s="6">
        <v>57500</v>
      </c>
      <c r="G507" s="6">
        <v>61706.36</v>
      </c>
      <c r="H507" s="3">
        <v>2789.79</v>
      </c>
    </row>
    <row r="508" spans="1:8">
      <c r="A508" s="1">
        <v>44498</v>
      </c>
      <c r="B508" t="s">
        <v>35</v>
      </c>
      <c r="C508" t="s">
        <v>16</v>
      </c>
      <c r="D508" s="6">
        <v>4572.87</v>
      </c>
      <c r="E508" s="6">
        <v>4608.08</v>
      </c>
      <c r="F508" s="6">
        <v>4567.59</v>
      </c>
      <c r="G508" s="6">
        <v>4605.38</v>
      </c>
      <c r="H508" s="3">
        <v>3632260000</v>
      </c>
    </row>
    <row r="509" spans="1:8">
      <c r="A509" s="1">
        <v>44498</v>
      </c>
      <c r="B509" t="s">
        <v>35</v>
      </c>
      <c r="C509" t="s">
        <v>13</v>
      </c>
      <c r="D509" s="6">
        <v>61706.36</v>
      </c>
      <c r="E509" s="6">
        <v>62978</v>
      </c>
      <c r="F509" s="6">
        <v>60367</v>
      </c>
      <c r="G509" s="6">
        <v>61669.43</v>
      </c>
      <c r="H509" s="3">
        <v>1737.13</v>
      </c>
    </row>
    <row r="510" spans="1:8">
      <c r="A510" s="1">
        <v>44499</v>
      </c>
      <c r="B510" t="s">
        <v>35</v>
      </c>
      <c r="C510" t="s">
        <v>13</v>
      </c>
      <c r="D510" s="6">
        <v>61669.43</v>
      </c>
      <c r="E510" s="6">
        <v>62487.97</v>
      </c>
      <c r="F510" s="6">
        <v>60696.52</v>
      </c>
      <c r="G510" s="6">
        <v>61719.1</v>
      </c>
      <c r="H510" s="3">
        <v>1116.81</v>
      </c>
    </row>
    <row r="511" spans="1:8">
      <c r="A511" s="1">
        <v>44500</v>
      </c>
      <c r="B511" t="s">
        <v>35</v>
      </c>
      <c r="C511" t="s">
        <v>13</v>
      </c>
      <c r="D511" s="6">
        <v>61719.1</v>
      </c>
      <c r="E511" s="6">
        <v>61768</v>
      </c>
      <c r="F511" s="6">
        <v>59731.57</v>
      </c>
      <c r="G511" s="6">
        <v>59947.01</v>
      </c>
      <c r="H511" s="3">
        <v>975.65</v>
      </c>
    </row>
    <row r="512" spans="1:8">
      <c r="A512" s="1">
        <v>44501</v>
      </c>
      <c r="B512" t="s">
        <v>37</v>
      </c>
      <c r="C512" t="s">
        <v>16</v>
      </c>
      <c r="D512" s="6">
        <v>4610.62</v>
      </c>
      <c r="E512" s="6">
        <v>4620.34</v>
      </c>
      <c r="F512" s="6">
        <v>4595.0600000000004</v>
      </c>
      <c r="G512" s="6">
        <v>4613.67</v>
      </c>
      <c r="H512" s="3">
        <v>2924000000</v>
      </c>
    </row>
    <row r="513" spans="1:8">
      <c r="A513" s="1">
        <v>44501</v>
      </c>
      <c r="B513" t="s">
        <v>37</v>
      </c>
      <c r="C513" t="s">
        <v>13</v>
      </c>
      <c r="D513" s="6">
        <v>59947.01</v>
      </c>
      <c r="E513" s="6">
        <v>62490</v>
      </c>
      <c r="F513" s="6">
        <v>59490.18</v>
      </c>
      <c r="G513" s="6">
        <v>61133.24</v>
      </c>
      <c r="H513" s="3">
        <v>1488.56</v>
      </c>
    </row>
    <row r="514" spans="1:8">
      <c r="A514" s="1">
        <v>44502</v>
      </c>
      <c r="B514" t="s">
        <v>37</v>
      </c>
      <c r="C514" t="s">
        <v>16</v>
      </c>
      <c r="D514" s="6">
        <v>4613.34</v>
      </c>
      <c r="E514" s="6">
        <v>4635.1499999999996</v>
      </c>
      <c r="F514" s="6">
        <v>4613.34</v>
      </c>
      <c r="G514" s="6">
        <v>4630.6499999999996</v>
      </c>
      <c r="H514" s="3">
        <v>3309690000</v>
      </c>
    </row>
    <row r="515" spans="1:8">
      <c r="A515" s="1">
        <v>44502</v>
      </c>
      <c r="B515" t="s">
        <v>37</v>
      </c>
      <c r="C515" t="s">
        <v>13</v>
      </c>
      <c r="D515" s="6">
        <v>61133.24</v>
      </c>
      <c r="E515" s="6">
        <v>64319</v>
      </c>
      <c r="F515" s="6">
        <v>61124.5</v>
      </c>
      <c r="G515" s="6">
        <v>63257.57</v>
      </c>
      <c r="H515" s="3">
        <v>1791.9</v>
      </c>
    </row>
    <row r="516" spans="1:8">
      <c r="A516" s="1">
        <v>44503</v>
      </c>
      <c r="B516" t="s">
        <v>37</v>
      </c>
      <c r="C516" t="s">
        <v>16</v>
      </c>
      <c r="D516" s="6">
        <v>4630.6499999999996</v>
      </c>
      <c r="E516" s="6">
        <v>4663.46</v>
      </c>
      <c r="F516" s="6">
        <v>4621.1899999999996</v>
      </c>
      <c r="G516" s="6">
        <v>4660.57</v>
      </c>
      <c r="H516" s="3">
        <v>3339440000</v>
      </c>
    </row>
    <row r="517" spans="1:8">
      <c r="A517" s="1">
        <v>44503</v>
      </c>
      <c r="B517" t="s">
        <v>37</v>
      </c>
      <c r="C517" t="s">
        <v>13</v>
      </c>
      <c r="D517" s="6">
        <v>63257.57</v>
      </c>
      <c r="E517" s="6">
        <v>63547.54</v>
      </c>
      <c r="F517" s="6">
        <v>60110</v>
      </c>
      <c r="G517" s="6">
        <v>62469.83</v>
      </c>
      <c r="H517" s="3">
        <v>1448.49</v>
      </c>
    </row>
    <row r="518" spans="1:8">
      <c r="A518" s="1">
        <v>44504</v>
      </c>
      <c r="B518" t="s">
        <v>37</v>
      </c>
      <c r="C518" t="s">
        <v>16</v>
      </c>
      <c r="D518" s="6">
        <v>4662.93</v>
      </c>
      <c r="E518" s="6">
        <v>4683</v>
      </c>
      <c r="F518" s="6">
        <v>4662.59</v>
      </c>
      <c r="G518" s="6">
        <v>4680.0600000000004</v>
      </c>
      <c r="H518" s="3">
        <v>3332940000</v>
      </c>
    </row>
    <row r="519" spans="1:8">
      <c r="A519" s="1">
        <v>44504</v>
      </c>
      <c r="B519" t="s">
        <v>37</v>
      </c>
      <c r="C519" t="s">
        <v>13</v>
      </c>
      <c r="D519" s="6">
        <v>62469.83</v>
      </c>
      <c r="E519" s="6">
        <v>62858.83</v>
      </c>
      <c r="F519" s="6">
        <v>60724.160000000003</v>
      </c>
      <c r="G519" s="6">
        <v>62249.599999999999</v>
      </c>
      <c r="H519" s="3">
        <v>1036.53</v>
      </c>
    </row>
    <row r="520" spans="1:8">
      <c r="A520" s="1">
        <v>44505</v>
      </c>
      <c r="B520" t="s">
        <v>37</v>
      </c>
      <c r="C520" t="s">
        <v>16</v>
      </c>
      <c r="D520" s="6">
        <v>4699.26</v>
      </c>
      <c r="E520" s="6">
        <v>4718.5</v>
      </c>
      <c r="F520" s="6">
        <v>4681.32</v>
      </c>
      <c r="G520" s="6">
        <v>4697.53</v>
      </c>
      <c r="H520" s="3">
        <v>3491150000</v>
      </c>
    </row>
    <row r="521" spans="1:8">
      <c r="A521" s="1">
        <v>44505</v>
      </c>
      <c r="B521" t="s">
        <v>37</v>
      </c>
      <c r="C521" t="s">
        <v>13</v>
      </c>
      <c r="D521" s="6">
        <v>62249.599999999999</v>
      </c>
      <c r="E521" s="6">
        <v>64000</v>
      </c>
      <c r="F521" s="6">
        <v>60777.3</v>
      </c>
      <c r="G521" s="6">
        <v>61172.03</v>
      </c>
      <c r="H521" s="3">
        <v>1043.9100000000001</v>
      </c>
    </row>
    <row r="522" spans="1:8">
      <c r="A522" s="1">
        <v>44506</v>
      </c>
      <c r="B522" t="s">
        <v>37</v>
      </c>
      <c r="C522" t="s">
        <v>13</v>
      </c>
      <c r="D522" s="6">
        <v>61172.03</v>
      </c>
      <c r="E522" s="6">
        <v>62338.16</v>
      </c>
      <c r="F522" s="6">
        <v>60120</v>
      </c>
      <c r="G522" s="6">
        <v>62199.69</v>
      </c>
      <c r="H522" s="3">
        <v>758.38</v>
      </c>
    </row>
    <row r="523" spans="1:8">
      <c r="A523" s="1">
        <v>44507</v>
      </c>
      <c r="B523" t="s">
        <v>37</v>
      </c>
      <c r="C523" t="s">
        <v>13</v>
      </c>
      <c r="D523" s="6">
        <v>62199.69</v>
      </c>
      <c r="E523" s="6">
        <v>65680</v>
      </c>
      <c r="F523" s="6">
        <v>61537.32</v>
      </c>
      <c r="G523" s="6">
        <v>65235.199999999997</v>
      </c>
      <c r="H523" s="3">
        <v>892.82</v>
      </c>
    </row>
    <row r="524" spans="1:8">
      <c r="A524" s="1">
        <v>44508</v>
      </c>
      <c r="B524" t="s">
        <v>37</v>
      </c>
      <c r="C524" t="s">
        <v>16</v>
      </c>
      <c r="D524" s="6">
        <v>4701.4799999999996</v>
      </c>
      <c r="E524" s="6">
        <v>4714.92</v>
      </c>
      <c r="F524" s="6">
        <v>4694.3900000000003</v>
      </c>
      <c r="G524" s="6">
        <v>4701.7</v>
      </c>
      <c r="H524" s="3">
        <v>3465720000</v>
      </c>
    </row>
    <row r="525" spans="1:8">
      <c r="A525" s="1">
        <v>44508</v>
      </c>
      <c r="B525" t="s">
        <v>37</v>
      </c>
      <c r="C525" t="s">
        <v>13</v>
      </c>
      <c r="D525" s="6">
        <v>65235.199999999997</v>
      </c>
      <c r="E525" s="6">
        <v>68534.11</v>
      </c>
      <c r="F525" s="6">
        <v>65138</v>
      </c>
      <c r="G525" s="6">
        <v>68525.75</v>
      </c>
      <c r="H525" s="3">
        <v>1421.08</v>
      </c>
    </row>
    <row r="526" spans="1:8">
      <c r="A526" s="1">
        <v>44509</v>
      </c>
      <c r="B526" t="s">
        <v>37</v>
      </c>
      <c r="C526" t="s">
        <v>16</v>
      </c>
      <c r="D526" s="6">
        <v>4707.25</v>
      </c>
      <c r="E526" s="6">
        <v>4708.53</v>
      </c>
      <c r="F526" s="6">
        <v>4670.87</v>
      </c>
      <c r="G526" s="6">
        <v>4685.25</v>
      </c>
      <c r="H526" s="3">
        <v>3110230000</v>
      </c>
    </row>
    <row r="527" spans="1:8">
      <c r="A527" s="1">
        <v>44509</v>
      </c>
      <c r="B527" t="s">
        <v>37</v>
      </c>
      <c r="C527" t="s">
        <v>13</v>
      </c>
      <c r="D527" s="6">
        <v>68525.75</v>
      </c>
      <c r="E527" s="6">
        <v>68529.52</v>
      </c>
      <c r="F527" s="6">
        <v>66262.48</v>
      </c>
      <c r="G527" s="6">
        <v>66491.25</v>
      </c>
      <c r="H527" s="3">
        <v>1229.46</v>
      </c>
    </row>
    <row r="528" spans="1:8">
      <c r="A528" s="1">
        <v>44510</v>
      </c>
      <c r="B528" t="s">
        <v>37</v>
      </c>
      <c r="C528" t="s">
        <v>16</v>
      </c>
      <c r="D528" s="6">
        <v>4670.26</v>
      </c>
      <c r="E528" s="6">
        <v>4684.8500000000004</v>
      </c>
      <c r="F528" s="6">
        <v>4630.8599999999997</v>
      </c>
      <c r="G528" s="6">
        <v>4646.71</v>
      </c>
      <c r="H528" s="3">
        <v>3581630000</v>
      </c>
    </row>
    <row r="529" spans="1:8">
      <c r="A529" s="1">
        <v>44510</v>
      </c>
      <c r="B529" t="s">
        <v>37</v>
      </c>
      <c r="C529" t="s">
        <v>13</v>
      </c>
      <c r="D529" s="6">
        <v>66491.25</v>
      </c>
      <c r="E529" s="6">
        <v>69000</v>
      </c>
      <c r="F529" s="6">
        <v>62927.97</v>
      </c>
      <c r="G529" s="6">
        <v>64785.34</v>
      </c>
      <c r="H529" s="3">
        <v>2966.58</v>
      </c>
    </row>
    <row r="530" spans="1:8">
      <c r="A530" s="1">
        <v>44511</v>
      </c>
      <c r="B530" t="s">
        <v>37</v>
      </c>
      <c r="C530" t="s">
        <v>16</v>
      </c>
      <c r="D530" s="6">
        <v>4659.3900000000003</v>
      </c>
      <c r="E530" s="6">
        <v>4664.55</v>
      </c>
      <c r="F530" s="6">
        <v>4648.3100000000004</v>
      </c>
      <c r="G530" s="6">
        <v>4649.2700000000004</v>
      </c>
      <c r="H530" s="3">
        <v>2623140000</v>
      </c>
    </row>
    <row r="531" spans="1:8">
      <c r="A531" s="1">
        <v>44511</v>
      </c>
      <c r="B531" t="s">
        <v>37</v>
      </c>
      <c r="C531" t="s">
        <v>13</v>
      </c>
      <c r="D531" s="6">
        <v>64785.34</v>
      </c>
      <c r="E531" s="6">
        <v>65587</v>
      </c>
      <c r="F531" s="6">
        <v>64121</v>
      </c>
      <c r="G531" s="6">
        <v>64857.63</v>
      </c>
      <c r="H531" s="3">
        <v>1050.51</v>
      </c>
    </row>
    <row r="532" spans="1:8">
      <c r="A532" s="1">
        <v>44512</v>
      </c>
      <c r="B532" t="s">
        <v>37</v>
      </c>
      <c r="C532" t="s">
        <v>16</v>
      </c>
      <c r="D532" s="6">
        <v>4655.24</v>
      </c>
      <c r="E532" s="6">
        <v>4688.47</v>
      </c>
      <c r="F532" s="6">
        <v>4650.7700000000004</v>
      </c>
      <c r="G532" s="6">
        <v>4682.8500000000004</v>
      </c>
      <c r="H532" s="3">
        <v>2865790000</v>
      </c>
    </row>
    <row r="533" spans="1:8">
      <c r="A533" s="1">
        <v>44512</v>
      </c>
      <c r="B533" t="s">
        <v>37</v>
      </c>
      <c r="C533" t="s">
        <v>13</v>
      </c>
      <c r="D533" s="6">
        <v>64857.63</v>
      </c>
      <c r="E533" s="6">
        <v>65071.49</v>
      </c>
      <c r="F533" s="6">
        <v>62875</v>
      </c>
      <c r="G533" s="6">
        <v>63805.120000000003</v>
      </c>
      <c r="H533" s="3">
        <v>1466.29</v>
      </c>
    </row>
    <row r="534" spans="1:8">
      <c r="A534" s="1">
        <v>44513</v>
      </c>
      <c r="B534" t="s">
        <v>37</v>
      </c>
      <c r="C534" t="s">
        <v>13</v>
      </c>
      <c r="D534" s="6">
        <v>63805.120000000003</v>
      </c>
      <c r="E534" s="6">
        <v>65338.87</v>
      </c>
      <c r="F534" s="6">
        <v>63409.49</v>
      </c>
      <c r="G534" s="6">
        <v>64673.279999999999</v>
      </c>
      <c r="H534" s="3">
        <v>310.01</v>
      </c>
    </row>
    <row r="535" spans="1:8">
      <c r="A535" s="1">
        <v>44514</v>
      </c>
      <c r="B535" t="s">
        <v>37</v>
      </c>
      <c r="C535" t="s">
        <v>13</v>
      </c>
      <c r="D535" s="6">
        <v>64673.279999999999</v>
      </c>
      <c r="E535" s="6">
        <v>66200</v>
      </c>
      <c r="F535" s="6">
        <v>63602.2</v>
      </c>
      <c r="G535" s="6">
        <v>65744.179999999993</v>
      </c>
      <c r="H535" s="3">
        <v>528.5</v>
      </c>
    </row>
    <row r="536" spans="1:8">
      <c r="A536" s="1">
        <v>44515</v>
      </c>
      <c r="B536" t="s">
        <v>37</v>
      </c>
      <c r="C536" t="s">
        <v>16</v>
      </c>
      <c r="D536" s="6">
        <v>4689.3</v>
      </c>
      <c r="E536" s="6">
        <v>4697.42</v>
      </c>
      <c r="F536" s="6">
        <v>4672.8599999999997</v>
      </c>
      <c r="G536" s="6">
        <v>4682.8</v>
      </c>
      <c r="H536" s="3">
        <v>2618980000</v>
      </c>
    </row>
    <row r="537" spans="1:8">
      <c r="A537" s="1">
        <v>44515</v>
      </c>
      <c r="B537" t="s">
        <v>37</v>
      </c>
      <c r="C537" t="s">
        <v>13</v>
      </c>
      <c r="D537" s="6">
        <v>65744.179999999993</v>
      </c>
      <c r="E537" s="6">
        <v>66340.740000000005</v>
      </c>
      <c r="F537" s="6">
        <v>60503</v>
      </c>
      <c r="G537" s="6">
        <v>60944.13</v>
      </c>
      <c r="H537" s="3">
        <v>1790.8</v>
      </c>
    </row>
    <row r="538" spans="1:8">
      <c r="A538" s="1">
        <v>44516</v>
      </c>
      <c r="B538" t="s">
        <v>37</v>
      </c>
      <c r="C538" t="s">
        <v>16</v>
      </c>
      <c r="D538" s="6">
        <v>4679.42</v>
      </c>
      <c r="E538" s="6">
        <v>4714.95</v>
      </c>
      <c r="F538" s="6">
        <v>4679.42</v>
      </c>
      <c r="G538" s="6">
        <v>4700.8999999999996</v>
      </c>
      <c r="H538" s="3">
        <v>2838210000</v>
      </c>
    </row>
    <row r="539" spans="1:8">
      <c r="A539" s="1">
        <v>44516</v>
      </c>
      <c r="B539" t="s">
        <v>37</v>
      </c>
      <c r="C539" t="s">
        <v>13</v>
      </c>
      <c r="D539" s="6">
        <v>60944.13</v>
      </c>
      <c r="E539" s="6">
        <v>61558.53</v>
      </c>
      <c r="F539" s="6">
        <v>58573</v>
      </c>
      <c r="G539" s="6">
        <v>59050.45</v>
      </c>
      <c r="H539" s="3">
        <v>2725.2</v>
      </c>
    </row>
    <row r="540" spans="1:8">
      <c r="A540" s="1">
        <v>44517</v>
      </c>
      <c r="B540" t="s">
        <v>37</v>
      </c>
      <c r="C540" t="s">
        <v>16</v>
      </c>
      <c r="D540" s="6">
        <v>4701.5</v>
      </c>
      <c r="E540" s="6">
        <v>4701.5</v>
      </c>
      <c r="F540" s="6">
        <v>4684.41</v>
      </c>
      <c r="G540" s="6">
        <v>4688.67</v>
      </c>
      <c r="H540" s="3">
        <v>3221250000</v>
      </c>
    </row>
    <row r="541" spans="1:8">
      <c r="A541" s="1">
        <v>44517</v>
      </c>
      <c r="B541" t="s">
        <v>37</v>
      </c>
      <c r="C541" t="s">
        <v>13</v>
      </c>
      <c r="D541" s="6">
        <v>59050.45</v>
      </c>
      <c r="E541" s="6">
        <v>60976.25</v>
      </c>
      <c r="F541" s="6">
        <v>58434.8</v>
      </c>
      <c r="G541" s="6">
        <v>59885.21</v>
      </c>
      <c r="H541" s="3">
        <v>1794.84</v>
      </c>
    </row>
    <row r="542" spans="1:8">
      <c r="A542" s="1">
        <v>44518</v>
      </c>
      <c r="B542" t="s">
        <v>37</v>
      </c>
      <c r="C542" t="s">
        <v>16</v>
      </c>
      <c r="D542" s="6">
        <v>4700.72</v>
      </c>
      <c r="E542" s="6">
        <v>4708.8</v>
      </c>
      <c r="F542" s="6">
        <v>4672.78</v>
      </c>
      <c r="G542" s="6">
        <v>4704.54</v>
      </c>
      <c r="H542" s="3">
        <v>3335620000</v>
      </c>
    </row>
    <row r="543" spans="1:8">
      <c r="A543" s="1">
        <v>44518</v>
      </c>
      <c r="B543" t="s">
        <v>37</v>
      </c>
      <c r="C543" t="s">
        <v>13</v>
      </c>
      <c r="D543" s="6">
        <v>59885.21</v>
      </c>
      <c r="E543" s="6">
        <v>60106.3</v>
      </c>
      <c r="F543" s="6">
        <v>53760</v>
      </c>
      <c r="G543" s="6">
        <v>55911.16</v>
      </c>
      <c r="H543" s="3">
        <v>3999.42</v>
      </c>
    </row>
    <row r="544" spans="1:8">
      <c r="A544" s="1">
        <v>44519</v>
      </c>
      <c r="B544" t="s">
        <v>37</v>
      </c>
      <c r="C544" t="s">
        <v>16</v>
      </c>
      <c r="D544" s="6">
        <v>4708.4399999999996</v>
      </c>
      <c r="E544" s="6">
        <v>4717.75</v>
      </c>
      <c r="F544" s="6">
        <v>4694.22</v>
      </c>
      <c r="G544" s="6">
        <v>4697.96</v>
      </c>
      <c r="H544" s="3">
        <v>3265600000</v>
      </c>
    </row>
    <row r="545" spans="1:8">
      <c r="A545" s="1">
        <v>44519</v>
      </c>
      <c r="B545" t="s">
        <v>37</v>
      </c>
      <c r="C545" t="s">
        <v>13</v>
      </c>
      <c r="D545" s="6">
        <v>55911.16</v>
      </c>
      <c r="E545" s="6">
        <v>59042</v>
      </c>
      <c r="F545" s="6">
        <v>55856.95</v>
      </c>
      <c r="G545" s="6">
        <v>58596.83</v>
      </c>
      <c r="H545" s="3">
        <v>1483.12</v>
      </c>
    </row>
    <row r="546" spans="1:8">
      <c r="A546" s="1">
        <v>44520</v>
      </c>
      <c r="B546" t="s">
        <v>37</v>
      </c>
      <c r="C546" t="s">
        <v>13</v>
      </c>
      <c r="D546" s="6">
        <v>58596.83</v>
      </c>
      <c r="E546" s="6">
        <v>59886.11</v>
      </c>
      <c r="F546" s="6">
        <v>57442</v>
      </c>
      <c r="G546" s="6">
        <v>58741.06</v>
      </c>
      <c r="H546" s="3">
        <v>777.79</v>
      </c>
    </row>
    <row r="547" spans="1:8">
      <c r="A547" s="1">
        <v>44521</v>
      </c>
      <c r="B547" t="s">
        <v>37</v>
      </c>
      <c r="C547" t="s">
        <v>13</v>
      </c>
      <c r="D547" s="6">
        <v>58741.06</v>
      </c>
      <c r="E547" s="6">
        <v>60061.89</v>
      </c>
      <c r="F547" s="6">
        <v>57049.07</v>
      </c>
      <c r="G547" s="6">
        <v>57440.38</v>
      </c>
      <c r="H547" s="3">
        <v>649.59</v>
      </c>
    </row>
    <row r="548" spans="1:8">
      <c r="A548" s="1">
        <v>44522</v>
      </c>
      <c r="B548" t="s">
        <v>37</v>
      </c>
      <c r="C548" t="s">
        <v>16</v>
      </c>
      <c r="D548" s="6">
        <v>4712</v>
      </c>
      <c r="E548" s="6">
        <v>4743.83</v>
      </c>
      <c r="F548" s="6">
        <v>4682.17</v>
      </c>
      <c r="G548" s="6">
        <v>4682.9399999999996</v>
      </c>
      <c r="H548" s="3">
        <v>3206280000</v>
      </c>
    </row>
    <row r="549" spans="1:8">
      <c r="A549" s="1">
        <v>44522</v>
      </c>
      <c r="B549" t="s">
        <v>37</v>
      </c>
      <c r="C549" t="s">
        <v>13</v>
      </c>
      <c r="D549" s="6">
        <v>57440.38</v>
      </c>
      <c r="E549" s="6">
        <v>59581.52</v>
      </c>
      <c r="F549" s="6">
        <v>55648.53</v>
      </c>
      <c r="G549" s="6">
        <v>56975.38</v>
      </c>
      <c r="H549" s="3">
        <v>1430.31</v>
      </c>
    </row>
    <row r="550" spans="1:8">
      <c r="A550" s="1">
        <v>44523</v>
      </c>
      <c r="B550" t="s">
        <v>37</v>
      </c>
      <c r="C550" t="s">
        <v>16</v>
      </c>
      <c r="D550" s="6">
        <v>4678.4799999999996</v>
      </c>
      <c r="E550" s="6">
        <v>4699.3900000000003</v>
      </c>
      <c r="F550" s="6">
        <v>4652.66</v>
      </c>
      <c r="G550" s="6">
        <v>4690.7</v>
      </c>
      <c r="H550" s="3">
        <v>3428780000</v>
      </c>
    </row>
    <row r="551" spans="1:8">
      <c r="A551" s="1">
        <v>44523</v>
      </c>
      <c r="B551" t="s">
        <v>37</v>
      </c>
      <c r="C551" t="s">
        <v>13</v>
      </c>
      <c r="D551" s="6">
        <v>56975.38</v>
      </c>
      <c r="E551" s="6">
        <v>57882.26</v>
      </c>
      <c r="F551" s="6">
        <v>55384</v>
      </c>
      <c r="G551" s="6">
        <v>56423.5</v>
      </c>
      <c r="H551" s="3">
        <v>1584.78</v>
      </c>
    </row>
    <row r="552" spans="1:8">
      <c r="A552" s="1">
        <v>44524</v>
      </c>
      <c r="B552" t="s">
        <v>37</v>
      </c>
      <c r="C552" t="s">
        <v>16</v>
      </c>
      <c r="D552" s="6">
        <v>4675.78</v>
      </c>
      <c r="E552" s="6">
        <v>4702.87</v>
      </c>
      <c r="F552" s="6">
        <v>4659.8900000000003</v>
      </c>
      <c r="G552" s="6">
        <v>4701.46</v>
      </c>
      <c r="H552" s="3">
        <v>2464040000</v>
      </c>
    </row>
    <row r="553" spans="1:8">
      <c r="A553" s="1">
        <v>44524</v>
      </c>
      <c r="B553" t="s">
        <v>37</v>
      </c>
      <c r="C553" t="s">
        <v>13</v>
      </c>
      <c r="D553" s="6">
        <v>56423.5</v>
      </c>
      <c r="E553" s="6">
        <v>58276.58</v>
      </c>
      <c r="F553" s="6">
        <v>55899</v>
      </c>
      <c r="G553" s="6">
        <v>57756.25</v>
      </c>
      <c r="H553" s="3">
        <v>1105.1600000000001</v>
      </c>
    </row>
    <row r="554" spans="1:8">
      <c r="A554" s="1">
        <v>44525</v>
      </c>
      <c r="B554" t="s">
        <v>37</v>
      </c>
      <c r="C554" t="s">
        <v>13</v>
      </c>
      <c r="D554" s="6">
        <v>57756.25</v>
      </c>
      <c r="E554" s="6">
        <v>59476.65</v>
      </c>
      <c r="F554" s="6">
        <v>57051.76</v>
      </c>
      <c r="G554" s="6">
        <v>57952.35</v>
      </c>
      <c r="H554" s="3">
        <v>628.99</v>
      </c>
    </row>
    <row r="555" spans="1:8">
      <c r="A555" s="1">
        <v>44526</v>
      </c>
      <c r="B555" t="s">
        <v>37</v>
      </c>
      <c r="C555" t="s">
        <v>16</v>
      </c>
      <c r="D555" s="6">
        <v>4664.63</v>
      </c>
      <c r="E555" s="6">
        <v>4664.63</v>
      </c>
      <c r="F555" s="6">
        <v>4585.43</v>
      </c>
      <c r="G555" s="6">
        <v>4594.62</v>
      </c>
      <c r="H555" s="3">
        <v>2676740000</v>
      </c>
    </row>
    <row r="556" spans="1:8">
      <c r="A556" s="1">
        <v>44526</v>
      </c>
      <c r="B556" t="s">
        <v>37</v>
      </c>
      <c r="C556" t="s">
        <v>13</v>
      </c>
      <c r="D556" s="6">
        <v>57952.35</v>
      </c>
      <c r="E556" s="6">
        <v>58043.76</v>
      </c>
      <c r="F556" s="6">
        <v>53529</v>
      </c>
      <c r="G556" s="6">
        <v>54409.03</v>
      </c>
      <c r="H556" s="3">
        <v>2804.1</v>
      </c>
    </row>
    <row r="557" spans="1:8">
      <c r="A557" s="1">
        <v>44527</v>
      </c>
      <c r="B557" t="s">
        <v>37</v>
      </c>
      <c r="C557" t="s">
        <v>13</v>
      </c>
      <c r="D557" s="6">
        <v>54409.03</v>
      </c>
      <c r="E557" s="6">
        <v>55320.800000000003</v>
      </c>
      <c r="F557" s="6">
        <v>53739.8</v>
      </c>
      <c r="G557" s="6">
        <v>54161.85</v>
      </c>
      <c r="H557" s="3">
        <v>556.51</v>
      </c>
    </row>
    <row r="558" spans="1:8">
      <c r="A558" s="1">
        <v>44528</v>
      </c>
      <c r="B558" t="s">
        <v>37</v>
      </c>
      <c r="C558" t="s">
        <v>13</v>
      </c>
      <c r="D558" s="6">
        <v>54161.85</v>
      </c>
      <c r="E558" s="6">
        <v>58265.2</v>
      </c>
      <c r="F558" s="6">
        <v>53333.33</v>
      </c>
      <c r="G558" s="6">
        <v>57400.61</v>
      </c>
      <c r="H558" s="3">
        <v>790.75</v>
      </c>
    </row>
    <row r="559" spans="1:8">
      <c r="A559" s="1">
        <v>44529</v>
      </c>
      <c r="B559" t="s">
        <v>37</v>
      </c>
      <c r="C559" t="s">
        <v>16</v>
      </c>
      <c r="D559" s="6">
        <v>4628.75</v>
      </c>
      <c r="E559" s="6">
        <v>4672.95</v>
      </c>
      <c r="F559" s="6">
        <v>4625.26</v>
      </c>
      <c r="G559" s="6">
        <v>4655.2700000000004</v>
      </c>
      <c r="H559" s="3">
        <v>3471380000</v>
      </c>
    </row>
    <row r="560" spans="1:8">
      <c r="A560" s="1">
        <v>44529</v>
      </c>
      <c r="B560" t="s">
        <v>37</v>
      </c>
      <c r="C560" t="s">
        <v>13</v>
      </c>
      <c r="D560" s="6">
        <v>57400.61</v>
      </c>
      <c r="E560" s="6">
        <v>58903.31</v>
      </c>
      <c r="F560" s="6">
        <v>56734.49</v>
      </c>
      <c r="G560" s="6">
        <v>57163.87</v>
      </c>
      <c r="H560" s="3">
        <v>1057.04</v>
      </c>
    </row>
    <row r="561" spans="1:8">
      <c r="A561" s="1">
        <v>44530</v>
      </c>
      <c r="B561" t="s">
        <v>37</v>
      </c>
      <c r="C561" t="s">
        <v>16</v>
      </c>
      <c r="D561" s="6">
        <v>4640.25</v>
      </c>
      <c r="E561" s="6">
        <v>4646.0200000000004</v>
      </c>
      <c r="F561" s="6">
        <v>4560</v>
      </c>
      <c r="G561" s="6">
        <v>4567</v>
      </c>
      <c r="H561" s="3">
        <v>4950190000</v>
      </c>
    </row>
    <row r="562" spans="1:8">
      <c r="A562" s="1">
        <v>44530</v>
      </c>
      <c r="B562" t="s">
        <v>37</v>
      </c>
      <c r="C562" t="s">
        <v>13</v>
      </c>
      <c r="D562" s="6">
        <v>57163.87</v>
      </c>
      <c r="E562" s="6">
        <v>59226.98</v>
      </c>
      <c r="F562" s="6">
        <v>55930.25</v>
      </c>
      <c r="G562" s="6">
        <v>57404.47</v>
      </c>
      <c r="H562" s="3">
        <v>1487.28</v>
      </c>
    </row>
    <row r="563" spans="1:8">
      <c r="A563" s="1">
        <v>44531</v>
      </c>
      <c r="B563" t="s">
        <v>39</v>
      </c>
      <c r="C563" t="s">
        <v>16</v>
      </c>
      <c r="D563" s="6">
        <v>4602.82</v>
      </c>
      <c r="E563" s="6">
        <v>4652.9399999999996</v>
      </c>
      <c r="F563" s="6">
        <v>4510.2700000000004</v>
      </c>
      <c r="G563" s="6">
        <v>4513.04</v>
      </c>
      <c r="H563" s="3">
        <v>4078260000</v>
      </c>
    </row>
    <row r="564" spans="1:8">
      <c r="A564" s="1">
        <v>44531</v>
      </c>
      <c r="B564" t="s">
        <v>39</v>
      </c>
      <c r="C564" t="s">
        <v>13</v>
      </c>
      <c r="D564" s="6">
        <v>57404.47</v>
      </c>
      <c r="E564" s="6">
        <v>59105.91</v>
      </c>
      <c r="F564" s="6">
        <v>55860.02</v>
      </c>
      <c r="G564" s="6">
        <v>56362.19</v>
      </c>
      <c r="H564" s="3">
        <v>1420.43</v>
      </c>
    </row>
    <row r="565" spans="1:8">
      <c r="A565" s="1">
        <v>44532</v>
      </c>
      <c r="B565" t="s">
        <v>39</v>
      </c>
      <c r="C565" t="s">
        <v>16</v>
      </c>
      <c r="D565" s="6">
        <v>4504.7299999999996</v>
      </c>
      <c r="E565" s="6">
        <v>4595.46</v>
      </c>
      <c r="F565" s="6">
        <v>4504.7299999999996</v>
      </c>
      <c r="G565" s="6">
        <v>4577.1000000000004</v>
      </c>
      <c r="H565" s="3">
        <v>3771510000</v>
      </c>
    </row>
    <row r="566" spans="1:8">
      <c r="A566" s="1">
        <v>44532</v>
      </c>
      <c r="B566" t="s">
        <v>39</v>
      </c>
      <c r="C566" t="s">
        <v>13</v>
      </c>
      <c r="D566" s="6">
        <v>56362.19</v>
      </c>
      <c r="E566" s="6">
        <v>57277.919999999998</v>
      </c>
      <c r="F566" s="6">
        <v>56000</v>
      </c>
      <c r="G566" s="6">
        <v>56380.25</v>
      </c>
      <c r="H566" s="3">
        <v>1140.49</v>
      </c>
    </row>
    <row r="567" spans="1:8">
      <c r="A567" s="1">
        <v>44533</v>
      </c>
      <c r="B567" t="s">
        <v>39</v>
      </c>
      <c r="C567" t="s">
        <v>16</v>
      </c>
      <c r="D567" s="6">
        <v>4589.49</v>
      </c>
      <c r="E567" s="6">
        <v>4608.03</v>
      </c>
      <c r="F567" s="6">
        <v>4495.12</v>
      </c>
      <c r="G567" s="6">
        <v>4538.43</v>
      </c>
      <c r="H567" s="3">
        <v>3971500000</v>
      </c>
    </row>
    <row r="568" spans="1:8">
      <c r="A568" s="1">
        <v>44533</v>
      </c>
      <c r="B568" t="s">
        <v>39</v>
      </c>
      <c r="C568" t="s">
        <v>13</v>
      </c>
      <c r="D568" s="6">
        <v>56380.25</v>
      </c>
      <c r="E568" s="6">
        <v>57673.58</v>
      </c>
      <c r="F568" s="6">
        <v>51619.3</v>
      </c>
      <c r="G568" s="6">
        <v>52055.9</v>
      </c>
      <c r="H568" s="3">
        <v>1784.77</v>
      </c>
    </row>
    <row r="569" spans="1:8">
      <c r="A569" s="1">
        <v>44534</v>
      </c>
      <c r="B569" t="s">
        <v>39</v>
      </c>
      <c r="C569" t="s">
        <v>13</v>
      </c>
      <c r="D569" s="6">
        <v>52055.9</v>
      </c>
      <c r="E569" s="6">
        <v>52644.42</v>
      </c>
      <c r="F569" s="6">
        <v>42074.62</v>
      </c>
      <c r="G569" s="6">
        <v>49249.56</v>
      </c>
      <c r="H569" s="3">
        <v>5486.89</v>
      </c>
    </row>
    <row r="570" spans="1:8">
      <c r="A570" s="1">
        <v>44535</v>
      </c>
      <c r="B570" t="s">
        <v>39</v>
      </c>
      <c r="C570" t="s">
        <v>13</v>
      </c>
      <c r="D570" s="6">
        <v>49249.56</v>
      </c>
      <c r="E570" s="6">
        <v>49786.95</v>
      </c>
      <c r="F570" s="6">
        <v>47844.03</v>
      </c>
      <c r="G570" s="6">
        <v>49103.01</v>
      </c>
      <c r="H570" s="3">
        <v>3697.03</v>
      </c>
    </row>
    <row r="571" spans="1:8">
      <c r="A571" s="1">
        <v>44536</v>
      </c>
      <c r="B571" t="s">
        <v>39</v>
      </c>
      <c r="C571" t="s">
        <v>16</v>
      </c>
      <c r="D571" s="6">
        <v>4548.37</v>
      </c>
      <c r="E571" s="6">
        <v>4612.6000000000004</v>
      </c>
      <c r="F571" s="6">
        <v>4540.51</v>
      </c>
      <c r="G571" s="6">
        <v>4591.67</v>
      </c>
      <c r="H571" s="3">
        <v>3305690000</v>
      </c>
    </row>
    <row r="572" spans="1:8">
      <c r="A572" s="1">
        <v>44536</v>
      </c>
      <c r="B572" t="s">
        <v>39</v>
      </c>
      <c r="C572" t="s">
        <v>13</v>
      </c>
      <c r="D572" s="6">
        <v>49103.01</v>
      </c>
      <c r="E572" s="6">
        <v>51481.04</v>
      </c>
      <c r="F572" s="6">
        <v>47165.65</v>
      </c>
      <c r="G572" s="6">
        <v>51012.43</v>
      </c>
      <c r="H572" s="3">
        <v>2139.33</v>
      </c>
    </row>
    <row r="573" spans="1:8">
      <c r="A573" s="1">
        <v>44537</v>
      </c>
      <c r="B573" t="s">
        <v>39</v>
      </c>
      <c r="C573" t="s">
        <v>16</v>
      </c>
      <c r="D573" s="6">
        <v>4631.97</v>
      </c>
      <c r="E573" s="6">
        <v>4694.04</v>
      </c>
      <c r="F573" s="6">
        <v>4631.97</v>
      </c>
      <c r="G573" s="6">
        <v>4686.75</v>
      </c>
      <c r="H573" s="3">
        <v>3334320000</v>
      </c>
    </row>
    <row r="574" spans="1:8">
      <c r="A574" s="1">
        <v>44537</v>
      </c>
      <c r="B574" t="s">
        <v>39</v>
      </c>
      <c r="C574" t="s">
        <v>13</v>
      </c>
      <c r="D574" s="6">
        <v>51012.43</v>
      </c>
      <c r="E574" s="6">
        <v>51982.66</v>
      </c>
      <c r="F574" s="6">
        <v>50086</v>
      </c>
      <c r="G574" s="6">
        <v>50162.48</v>
      </c>
      <c r="H574" s="3">
        <v>1220.79</v>
      </c>
    </row>
    <row r="575" spans="1:8">
      <c r="A575" s="1">
        <v>44538</v>
      </c>
      <c r="B575" t="s">
        <v>39</v>
      </c>
      <c r="C575" t="s">
        <v>16</v>
      </c>
      <c r="D575" s="6">
        <v>4690.8599999999997</v>
      </c>
      <c r="E575" s="6">
        <v>4705.0600000000004</v>
      </c>
      <c r="F575" s="6">
        <v>4674.5200000000004</v>
      </c>
      <c r="G575" s="6">
        <v>4701.21</v>
      </c>
      <c r="H575" s="3">
        <v>3061550000</v>
      </c>
    </row>
    <row r="576" spans="1:8">
      <c r="A576" s="1">
        <v>44538</v>
      </c>
      <c r="B576" t="s">
        <v>39</v>
      </c>
      <c r="C576" t="s">
        <v>13</v>
      </c>
      <c r="D576" s="6">
        <v>50162.48</v>
      </c>
      <c r="E576" s="6">
        <v>51269.82</v>
      </c>
      <c r="F576" s="6">
        <v>48669.68</v>
      </c>
      <c r="G576" s="6">
        <v>49567.4</v>
      </c>
      <c r="H576" s="3">
        <v>1215.5999999999999</v>
      </c>
    </row>
    <row r="577" spans="1:8">
      <c r="A577" s="1">
        <v>44539</v>
      </c>
      <c r="B577" t="s">
        <v>39</v>
      </c>
      <c r="C577" t="s">
        <v>16</v>
      </c>
      <c r="D577" s="6">
        <v>4691</v>
      </c>
      <c r="E577" s="6">
        <v>4695.26</v>
      </c>
      <c r="F577" s="6">
        <v>4665.9799999999996</v>
      </c>
      <c r="G577" s="6">
        <v>4667.45</v>
      </c>
      <c r="H577" s="3">
        <v>2851660000</v>
      </c>
    </row>
    <row r="578" spans="1:8">
      <c r="A578" s="1">
        <v>44539</v>
      </c>
      <c r="B578" t="s">
        <v>39</v>
      </c>
      <c r="C578" t="s">
        <v>13</v>
      </c>
      <c r="D578" s="6">
        <v>49567.4</v>
      </c>
      <c r="E578" s="6">
        <v>50362.35</v>
      </c>
      <c r="F578" s="6">
        <v>47335.199999999997</v>
      </c>
      <c r="G578" s="6">
        <v>48405.03</v>
      </c>
      <c r="H578" s="3">
        <v>1686.8</v>
      </c>
    </row>
    <row r="579" spans="1:8">
      <c r="A579" s="1">
        <v>44540</v>
      </c>
      <c r="B579" t="s">
        <v>39</v>
      </c>
      <c r="C579" t="s">
        <v>16</v>
      </c>
      <c r="D579" s="6">
        <v>4687.6400000000003</v>
      </c>
      <c r="E579" s="6">
        <v>4713.57</v>
      </c>
      <c r="F579" s="6">
        <v>4670.24</v>
      </c>
      <c r="G579" s="6">
        <v>4712.0200000000004</v>
      </c>
      <c r="H579" s="3">
        <v>2858310000</v>
      </c>
    </row>
    <row r="580" spans="1:8">
      <c r="A580" s="1">
        <v>44540</v>
      </c>
      <c r="B580" t="s">
        <v>39</v>
      </c>
      <c r="C580" t="s">
        <v>13</v>
      </c>
      <c r="D580" s="6">
        <v>48405.03</v>
      </c>
      <c r="E580" s="6">
        <v>49243</v>
      </c>
      <c r="F580" s="6">
        <v>46759.199999999997</v>
      </c>
      <c r="G580" s="6">
        <v>48331.11</v>
      </c>
      <c r="H580" s="3">
        <v>766.72</v>
      </c>
    </row>
    <row r="581" spans="1:8">
      <c r="A581" s="1">
        <v>44541</v>
      </c>
      <c r="B581" t="s">
        <v>39</v>
      </c>
      <c r="C581" t="s">
        <v>13</v>
      </c>
      <c r="D581" s="6">
        <v>48331.11</v>
      </c>
      <c r="E581" s="6">
        <v>49699.99</v>
      </c>
      <c r="F581" s="6">
        <v>47819.28</v>
      </c>
      <c r="G581" s="6">
        <v>49333.66</v>
      </c>
      <c r="H581" s="3">
        <v>623.86</v>
      </c>
    </row>
    <row r="582" spans="1:8">
      <c r="A582" s="1">
        <v>44542</v>
      </c>
      <c r="B582" t="s">
        <v>39</v>
      </c>
      <c r="C582" t="s">
        <v>13</v>
      </c>
      <c r="D582" s="6">
        <v>49333.66</v>
      </c>
      <c r="E582" s="6">
        <v>50808.480000000003</v>
      </c>
      <c r="F582" s="6">
        <v>48490.81</v>
      </c>
      <c r="G582" s="6">
        <v>48899.75</v>
      </c>
      <c r="H582" s="3">
        <v>779.55</v>
      </c>
    </row>
    <row r="583" spans="1:8">
      <c r="A583" s="1">
        <v>44543</v>
      </c>
      <c r="B583" t="s">
        <v>39</v>
      </c>
      <c r="C583" t="s">
        <v>16</v>
      </c>
      <c r="D583" s="6">
        <v>4710.3</v>
      </c>
      <c r="E583" s="6">
        <v>4710.3</v>
      </c>
      <c r="F583" s="6">
        <v>4667.6000000000004</v>
      </c>
      <c r="G583" s="6">
        <v>4668.97</v>
      </c>
      <c r="H583" s="3">
        <v>3322050000</v>
      </c>
    </row>
    <row r="584" spans="1:8">
      <c r="A584" s="1">
        <v>44543</v>
      </c>
      <c r="B584" t="s">
        <v>39</v>
      </c>
      <c r="C584" t="s">
        <v>13</v>
      </c>
      <c r="D584" s="6">
        <v>48899.75</v>
      </c>
      <c r="E584" s="6">
        <v>49348.69</v>
      </c>
      <c r="F584" s="6">
        <v>45618.84</v>
      </c>
      <c r="G584" s="6">
        <v>46968.47</v>
      </c>
      <c r="H584" s="3">
        <v>1749.04</v>
      </c>
    </row>
    <row r="585" spans="1:8">
      <c r="A585" s="1">
        <v>44544</v>
      </c>
      <c r="B585" t="s">
        <v>39</v>
      </c>
      <c r="C585" t="s">
        <v>16</v>
      </c>
      <c r="D585" s="6">
        <v>4642.99</v>
      </c>
      <c r="E585" s="6">
        <v>4660.47</v>
      </c>
      <c r="F585" s="6">
        <v>4606.5200000000004</v>
      </c>
      <c r="G585" s="6">
        <v>4634.09</v>
      </c>
      <c r="H585" s="3">
        <v>3292740000</v>
      </c>
    </row>
    <row r="586" spans="1:8">
      <c r="A586" s="1">
        <v>44544</v>
      </c>
      <c r="B586" t="s">
        <v>39</v>
      </c>
      <c r="C586" t="s">
        <v>13</v>
      </c>
      <c r="D586" s="6">
        <v>46968.47</v>
      </c>
      <c r="E586" s="6">
        <v>48784.28</v>
      </c>
      <c r="F586" s="6">
        <v>46350</v>
      </c>
      <c r="G586" s="6">
        <v>48280.5</v>
      </c>
      <c r="H586" s="3">
        <v>1026.1199999999999</v>
      </c>
    </row>
    <row r="587" spans="1:8">
      <c r="A587" s="1">
        <v>44545</v>
      </c>
      <c r="B587" t="s">
        <v>39</v>
      </c>
      <c r="C587" t="s">
        <v>16</v>
      </c>
      <c r="D587" s="6">
        <v>4636.46</v>
      </c>
      <c r="E587" s="6">
        <v>4712.6000000000004</v>
      </c>
      <c r="F587" s="6">
        <v>4611.22</v>
      </c>
      <c r="G587" s="6">
        <v>4709.8500000000004</v>
      </c>
      <c r="H587" s="3">
        <v>3367580000</v>
      </c>
    </row>
    <row r="588" spans="1:8">
      <c r="A588" s="1">
        <v>44545</v>
      </c>
      <c r="B588" t="s">
        <v>39</v>
      </c>
      <c r="C588" t="s">
        <v>13</v>
      </c>
      <c r="D588" s="6">
        <v>48280.5</v>
      </c>
      <c r="E588" s="6">
        <v>49500</v>
      </c>
      <c r="F588" s="6">
        <v>46539</v>
      </c>
      <c r="G588" s="6">
        <v>48838.59</v>
      </c>
      <c r="H588" s="3">
        <v>1684.17</v>
      </c>
    </row>
    <row r="589" spans="1:8">
      <c r="A589" s="1">
        <v>44546</v>
      </c>
      <c r="B589" t="s">
        <v>39</v>
      </c>
      <c r="C589" t="s">
        <v>16</v>
      </c>
      <c r="D589" s="6">
        <v>4719.13</v>
      </c>
      <c r="E589" s="6">
        <v>4731.99</v>
      </c>
      <c r="F589" s="6">
        <v>4651.8900000000003</v>
      </c>
      <c r="G589" s="6">
        <v>4668.67</v>
      </c>
      <c r="H589" s="3">
        <v>3592810000</v>
      </c>
    </row>
    <row r="590" spans="1:8">
      <c r="A590" s="1">
        <v>44546</v>
      </c>
      <c r="B590" t="s">
        <v>39</v>
      </c>
      <c r="C590" t="s">
        <v>13</v>
      </c>
      <c r="D590" s="6">
        <v>48838.59</v>
      </c>
      <c r="E590" s="6">
        <v>49466.29</v>
      </c>
      <c r="F590" s="6">
        <v>47438.15</v>
      </c>
      <c r="G590" s="6">
        <v>47779.8</v>
      </c>
      <c r="H590" s="3">
        <v>881.67</v>
      </c>
    </row>
    <row r="591" spans="1:8">
      <c r="A591" s="1">
        <v>44547</v>
      </c>
      <c r="B591" t="s">
        <v>39</v>
      </c>
      <c r="C591" t="s">
        <v>16</v>
      </c>
      <c r="D591" s="6">
        <v>4652.5</v>
      </c>
      <c r="E591" s="6">
        <v>4666.7</v>
      </c>
      <c r="F591" s="6">
        <v>4600.22</v>
      </c>
      <c r="G591" s="6">
        <v>4620.6400000000003</v>
      </c>
      <c r="H591" s="3">
        <v>5609780000</v>
      </c>
    </row>
    <row r="592" spans="1:8">
      <c r="A592" s="1">
        <v>44547</v>
      </c>
      <c r="B592" t="s">
        <v>39</v>
      </c>
      <c r="C592" t="s">
        <v>13</v>
      </c>
      <c r="D592" s="6">
        <v>47779.8</v>
      </c>
      <c r="E592" s="6">
        <v>48194.13</v>
      </c>
      <c r="F592" s="6">
        <v>45463.96</v>
      </c>
      <c r="G592" s="6">
        <v>46312.19</v>
      </c>
      <c r="H592" s="3">
        <v>1294.0999999999999</v>
      </c>
    </row>
    <row r="593" spans="1:8">
      <c r="A593" s="1">
        <v>44548</v>
      </c>
      <c r="B593" t="s">
        <v>39</v>
      </c>
      <c r="C593" t="s">
        <v>13</v>
      </c>
      <c r="D593" s="6">
        <v>46312.19</v>
      </c>
      <c r="E593" s="6">
        <v>47980.93</v>
      </c>
      <c r="F593" s="6">
        <v>46100</v>
      </c>
      <c r="G593" s="6">
        <v>47745.99</v>
      </c>
      <c r="H593" s="3">
        <v>500.98</v>
      </c>
    </row>
    <row r="594" spans="1:8">
      <c r="A594" s="1">
        <v>44549</v>
      </c>
      <c r="B594" t="s">
        <v>39</v>
      </c>
      <c r="C594" t="s">
        <v>13</v>
      </c>
      <c r="D594" s="6">
        <v>47745.99</v>
      </c>
      <c r="E594" s="6">
        <v>48306.22</v>
      </c>
      <c r="F594" s="6">
        <v>46255</v>
      </c>
      <c r="G594" s="6">
        <v>46709.08</v>
      </c>
      <c r="H594" s="3">
        <v>670.52</v>
      </c>
    </row>
    <row r="595" spans="1:8">
      <c r="A595" s="1">
        <v>44550</v>
      </c>
      <c r="B595" t="s">
        <v>39</v>
      </c>
      <c r="C595" t="s">
        <v>16</v>
      </c>
      <c r="D595" s="6">
        <v>4587.8999999999996</v>
      </c>
      <c r="E595" s="6">
        <v>4587.8999999999996</v>
      </c>
      <c r="F595" s="6">
        <v>4531.1000000000004</v>
      </c>
      <c r="G595" s="6">
        <v>4568.0200000000004</v>
      </c>
      <c r="H595" s="3">
        <v>3395780000</v>
      </c>
    </row>
    <row r="596" spans="1:8">
      <c r="A596" s="1">
        <v>44550</v>
      </c>
      <c r="B596" t="s">
        <v>39</v>
      </c>
      <c r="C596" t="s">
        <v>13</v>
      </c>
      <c r="D596" s="6">
        <v>46709.08</v>
      </c>
      <c r="E596" s="6">
        <v>48082.61</v>
      </c>
      <c r="F596" s="6">
        <v>45579.18</v>
      </c>
      <c r="G596" s="6">
        <v>47954.559999999998</v>
      </c>
      <c r="H596" s="3">
        <v>954.7</v>
      </c>
    </row>
    <row r="597" spans="1:8">
      <c r="A597" s="1">
        <v>44551</v>
      </c>
      <c r="B597" t="s">
        <v>39</v>
      </c>
      <c r="C597" t="s">
        <v>16</v>
      </c>
      <c r="D597" s="6">
        <v>4594.96</v>
      </c>
      <c r="E597" s="6">
        <v>4651.1400000000003</v>
      </c>
      <c r="F597" s="6">
        <v>4583.16</v>
      </c>
      <c r="G597" s="6">
        <v>4649.2299999999996</v>
      </c>
      <c r="H597" s="3">
        <v>2564370000</v>
      </c>
    </row>
    <row r="598" spans="1:8">
      <c r="A598" s="1">
        <v>44551</v>
      </c>
      <c r="B598" t="s">
        <v>39</v>
      </c>
      <c r="C598" t="s">
        <v>13</v>
      </c>
      <c r="D598" s="6">
        <v>47954.559999999998</v>
      </c>
      <c r="E598" s="6">
        <v>49598.11</v>
      </c>
      <c r="F598" s="6">
        <v>47948.07</v>
      </c>
      <c r="G598" s="6">
        <v>49263.44</v>
      </c>
      <c r="H598" s="3">
        <v>1235.8900000000001</v>
      </c>
    </row>
    <row r="599" spans="1:8">
      <c r="A599" s="1">
        <v>44552</v>
      </c>
      <c r="B599" t="s">
        <v>39</v>
      </c>
      <c r="C599" t="s">
        <v>16</v>
      </c>
      <c r="D599" s="6">
        <v>4650.3599999999997</v>
      </c>
      <c r="E599" s="6">
        <v>4697.67</v>
      </c>
      <c r="F599" s="6">
        <v>4645.53</v>
      </c>
      <c r="G599" s="6">
        <v>4696.5600000000004</v>
      </c>
      <c r="H599" s="3">
        <v>2439570000</v>
      </c>
    </row>
    <row r="600" spans="1:8">
      <c r="A600" s="1">
        <v>44552</v>
      </c>
      <c r="B600" t="s">
        <v>39</v>
      </c>
      <c r="C600" t="s">
        <v>13</v>
      </c>
      <c r="D600" s="6">
        <v>49263.44</v>
      </c>
      <c r="E600" s="6">
        <v>49548.86</v>
      </c>
      <c r="F600" s="6">
        <v>48063.360000000001</v>
      </c>
      <c r="G600" s="6">
        <v>48545.38</v>
      </c>
      <c r="H600" s="3">
        <v>726.8</v>
      </c>
    </row>
    <row r="601" spans="1:8">
      <c r="A601" s="1">
        <v>44553</v>
      </c>
      <c r="B601" t="s">
        <v>39</v>
      </c>
      <c r="C601" t="s">
        <v>16</v>
      </c>
      <c r="D601" s="6">
        <v>4703.96</v>
      </c>
      <c r="E601" s="6">
        <v>4740.74</v>
      </c>
      <c r="F601" s="6">
        <v>4703.96</v>
      </c>
      <c r="G601" s="6">
        <v>4725.79</v>
      </c>
      <c r="H601" s="3">
        <v>2194630000</v>
      </c>
    </row>
    <row r="602" spans="1:8">
      <c r="A602" s="1">
        <v>44553</v>
      </c>
      <c r="B602" t="s">
        <v>39</v>
      </c>
      <c r="C602" t="s">
        <v>13</v>
      </c>
      <c r="D602" s="6">
        <v>48545.38</v>
      </c>
      <c r="E602" s="6">
        <v>51533.71</v>
      </c>
      <c r="F602" s="6">
        <v>48072.35</v>
      </c>
      <c r="G602" s="6">
        <v>51067.839999999997</v>
      </c>
      <c r="H602" s="3">
        <v>1001.26</v>
      </c>
    </row>
    <row r="603" spans="1:8">
      <c r="A603" s="1">
        <v>44554</v>
      </c>
      <c r="B603" t="s">
        <v>39</v>
      </c>
      <c r="C603" t="s">
        <v>13</v>
      </c>
      <c r="D603" s="6">
        <v>51067.839999999997</v>
      </c>
      <c r="E603" s="6">
        <v>51866.86</v>
      </c>
      <c r="F603" s="6">
        <v>50461.08</v>
      </c>
      <c r="G603" s="6">
        <v>50872.31</v>
      </c>
      <c r="H603" s="3">
        <v>558.12</v>
      </c>
    </row>
    <row r="604" spans="1:8">
      <c r="A604" s="1">
        <v>44555</v>
      </c>
      <c r="B604" t="s">
        <v>39</v>
      </c>
      <c r="C604" t="s">
        <v>13</v>
      </c>
      <c r="D604" s="6">
        <v>50872.31</v>
      </c>
      <c r="E604" s="6">
        <v>51156.95</v>
      </c>
      <c r="F604" s="6">
        <v>49656.65</v>
      </c>
      <c r="G604" s="6">
        <v>49705.21</v>
      </c>
      <c r="H604" s="3">
        <v>400.67</v>
      </c>
    </row>
    <row r="605" spans="1:8">
      <c r="A605" s="1">
        <v>44556</v>
      </c>
      <c r="B605" t="s">
        <v>39</v>
      </c>
      <c r="C605" t="s">
        <v>13</v>
      </c>
      <c r="D605" s="6">
        <v>49705.21</v>
      </c>
      <c r="E605" s="6">
        <v>51294.26</v>
      </c>
      <c r="F605" s="6">
        <v>49460.66</v>
      </c>
      <c r="G605" s="6">
        <v>51036.12</v>
      </c>
      <c r="H605" s="3">
        <v>489.24</v>
      </c>
    </row>
    <row r="606" spans="1:8">
      <c r="A606" s="1">
        <v>44557</v>
      </c>
      <c r="B606" t="s">
        <v>39</v>
      </c>
      <c r="C606" t="s">
        <v>16</v>
      </c>
      <c r="D606" s="6">
        <v>4733.99</v>
      </c>
      <c r="E606" s="6">
        <v>4791.49</v>
      </c>
      <c r="F606" s="6">
        <v>4733.99</v>
      </c>
      <c r="G606" s="6">
        <v>4791.1899999999996</v>
      </c>
      <c r="H606" s="3">
        <v>2264120000</v>
      </c>
    </row>
    <row r="607" spans="1:8">
      <c r="A607" s="1">
        <v>44557</v>
      </c>
      <c r="B607" t="s">
        <v>39</v>
      </c>
      <c r="C607" t="s">
        <v>13</v>
      </c>
      <c r="D607" s="6">
        <v>51036.12</v>
      </c>
      <c r="E607" s="6">
        <v>52104.93</v>
      </c>
      <c r="F607" s="6">
        <v>49509.47</v>
      </c>
      <c r="G607" s="6">
        <v>49821.79</v>
      </c>
      <c r="H607" s="3">
        <v>896.04</v>
      </c>
    </row>
    <row r="608" spans="1:8">
      <c r="A608" s="1">
        <v>44558</v>
      </c>
      <c r="B608" t="s">
        <v>39</v>
      </c>
      <c r="C608" t="s">
        <v>16</v>
      </c>
      <c r="D608" s="6">
        <v>4795.49</v>
      </c>
      <c r="E608" s="6">
        <v>4807.0200000000004</v>
      </c>
      <c r="F608" s="6">
        <v>4780.04</v>
      </c>
      <c r="G608" s="6">
        <v>4786.3500000000004</v>
      </c>
      <c r="H608" s="3">
        <v>2217050000</v>
      </c>
    </row>
    <row r="609" spans="1:8">
      <c r="A609" s="1">
        <v>44558</v>
      </c>
      <c r="B609" t="s">
        <v>39</v>
      </c>
      <c r="C609" t="s">
        <v>13</v>
      </c>
      <c r="D609" s="6">
        <v>49821.79</v>
      </c>
      <c r="E609" s="6">
        <v>49834.68</v>
      </c>
      <c r="F609" s="6">
        <v>47322.97</v>
      </c>
      <c r="G609" s="6">
        <v>48017.93</v>
      </c>
      <c r="H609" s="3">
        <v>1275.01</v>
      </c>
    </row>
    <row r="610" spans="1:8">
      <c r="A610" s="1">
        <v>44559</v>
      </c>
      <c r="B610" t="s">
        <v>39</v>
      </c>
      <c r="C610" t="s">
        <v>16</v>
      </c>
      <c r="D610" s="6">
        <v>4788.6400000000003</v>
      </c>
      <c r="E610" s="6">
        <v>4804.0600000000004</v>
      </c>
      <c r="F610" s="6">
        <v>4778.08</v>
      </c>
      <c r="G610" s="6">
        <v>4793.0600000000004</v>
      </c>
      <c r="H610" s="3">
        <v>2369370000</v>
      </c>
    </row>
    <row r="611" spans="1:8">
      <c r="A611" s="1">
        <v>44559</v>
      </c>
      <c r="B611" t="s">
        <v>39</v>
      </c>
      <c r="C611" t="s">
        <v>13</v>
      </c>
      <c r="D611" s="6">
        <v>48017.93</v>
      </c>
      <c r="E611" s="6">
        <v>48075.97</v>
      </c>
      <c r="F611" s="6">
        <v>45945.3</v>
      </c>
      <c r="G611" s="6">
        <v>46502.44</v>
      </c>
      <c r="H611" s="3">
        <v>1119.6300000000001</v>
      </c>
    </row>
    <row r="612" spans="1:8">
      <c r="A612" s="1">
        <v>44560</v>
      </c>
      <c r="B612" t="s">
        <v>39</v>
      </c>
      <c r="C612" t="s">
        <v>16</v>
      </c>
      <c r="D612" s="6">
        <v>4794.2299999999996</v>
      </c>
      <c r="E612" s="6">
        <v>4808.93</v>
      </c>
      <c r="F612" s="6">
        <v>4775.33</v>
      </c>
      <c r="G612" s="6">
        <v>4778.7299999999996</v>
      </c>
      <c r="H612" s="3">
        <v>2390990000</v>
      </c>
    </row>
    <row r="613" spans="1:8">
      <c r="A613" s="1">
        <v>44560</v>
      </c>
      <c r="B613" t="s">
        <v>39</v>
      </c>
      <c r="C613" t="s">
        <v>13</v>
      </c>
      <c r="D613" s="6">
        <v>46502.44</v>
      </c>
      <c r="E613" s="6">
        <v>47949.3</v>
      </c>
      <c r="F613" s="6">
        <v>46496.19</v>
      </c>
      <c r="G613" s="6">
        <v>47207.99</v>
      </c>
      <c r="H613" s="3">
        <v>998.41</v>
      </c>
    </row>
    <row r="614" spans="1:8">
      <c r="A614" s="1">
        <v>44561</v>
      </c>
      <c r="B614" t="s">
        <v>39</v>
      </c>
      <c r="C614" t="s">
        <v>16</v>
      </c>
      <c r="D614" s="6">
        <v>4775.21</v>
      </c>
      <c r="E614" s="6">
        <v>4786.83</v>
      </c>
      <c r="F614" s="6">
        <v>4765.75</v>
      </c>
      <c r="G614" s="6">
        <v>4766.18</v>
      </c>
      <c r="H614" s="3">
        <v>2446190000</v>
      </c>
    </row>
    <row r="615" spans="1:8">
      <c r="A615" s="1">
        <v>44561</v>
      </c>
      <c r="B615" t="s">
        <v>39</v>
      </c>
      <c r="C615" t="s">
        <v>13</v>
      </c>
      <c r="D615" s="6">
        <v>47207.99</v>
      </c>
      <c r="E615" s="6">
        <v>48578.35</v>
      </c>
      <c r="F615" s="6">
        <v>45641.11</v>
      </c>
      <c r="G615" s="6">
        <v>46806.83</v>
      </c>
      <c r="H615" s="3">
        <v>1591.71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3D6AA-C3B3-4D72-9134-366A82B29C82}">
  <dimension ref="A1:D17"/>
  <sheetViews>
    <sheetView workbookViewId="0">
      <selection activeCell="B18" sqref="B18"/>
    </sheetView>
  </sheetViews>
  <sheetFormatPr defaultRowHeight="15.6"/>
  <cols>
    <col min="1" max="1" width="19.625" customWidth="1"/>
    <col min="5" max="5" width="8.875" customWidth="1"/>
    <col min="11" max="11" width="9.125" customWidth="1"/>
    <col min="13" max="13" width="9.375" customWidth="1"/>
  </cols>
  <sheetData>
    <row r="1" spans="1:4">
      <c r="A1" s="8" t="s">
        <v>41</v>
      </c>
      <c r="B1" s="9">
        <v>0.2660488071805579</v>
      </c>
    </row>
    <row r="2" spans="1:4" ht="15.6" customHeight="1" thickBot="1">
      <c r="A2" s="10" t="s">
        <v>42</v>
      </c>
      <c r="B2" s="7">
        <v>0.39234352550621249</v>
      </c>
    </row>
    <row r="4" spans="1:4" ht="15.95" thickBot="1"/>
    <row r="5" spans="1:4">
      <c r="A5" s="31" t="s">
        <v>43</v>
      </c>
      <c r="B5" s="32"/>
      <c r="C5" s="33"/>
    </row>
    <row r="6" spans="1:4">
      <c r="A6" s="34"/>
      <c r="B6" s="35"/>
      <c r="C6" s="36"/>
    </row>
    <row r="7" spans="1:4" ht="15.95" thickBot="1">
      <c r="A7" s="37"/>
      <c r="B7" s="38"/>
      <c r="C7" s="39"/>
    </row>
    <row r="8" spans="1:4" ht="15.95" thickBot="1"/>
    <row r="9" spans="1:4">
      <c r="A9" s="22" t="s">
        <v>44</v>
      </c>
      <c r="B9" s="23"/>
      <c r="C9" s="23"/>
      <c r="D9" s="24"/>
    </row>
    <row r="10" spans="1:4">
      <c r="A10" s="25"/>
      <c r="B10" s="26"/>
      <c r="C10" s="26"/>
      <c r="D10" s="27"/>
    </row>
    <row r="11" spans="1:4">
      <c r="A11" s="25"/>
      <c r="B11" s="26"/>
      <c r="C11" s="26"/>
      <c r="D11" s="27"/>
    </row>
    <row r="12" spans="1:4" ht="15.95" thickBot="1">
      <c r="A12" s="28"/>
      <c r="B12" s="29"/>
      <c r="C12" s="29"/>
      <c r="D12" s="30"/>
    </row>
    <row r="16" spans="1:4" ht="15" customHeight="1"/>
    <row r="17" ht="18.600000000000001" customHeight="1"/>
  </sheetData>
  <mergeCells count="2">
    <mergeCell ref="A9:D12"/>
    <mergeCell ref="A5:C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098E4-80F6-4ACA-A81B-C32DDD2D15FB}">
  <dimension ref="A1:K8"/>
  <sheetViews>
    <sheetView workbookViewId="0">
      <selection activeCell="B7" sqref="B7"/>
    </sheetView>
  </sheetViews>
  <sheetFormatPr defaultRowHeight="15.6"/>
  <cols>
    <col min="1" max="1" width="29.375" customWidth="1"/>
    <col min="2" max="2" width="11" customWidth="1"/>
    <col min="4" max="4" width="8.875" customWidth="1"/>
    <col min="10" max="10" width="8.375" customWidth="1"/>
  </cols>
  <sheetData>
    <row r="1" spans="1:11">
      <c r="A1" s="8" t="s">
        <v>45</v>
      </c>
      <c r="B1" s="11">
        <f>4808.93 - 3662.71</f>
        <v>1146.2200000000003</v>
      </c>
      <c r="D1" s="40" t="s">
        <v>46</v>
      </c>
      <c r="E1" s="40"/>
      <c r="F1" s="40"/>
      <c r="G1" s="40"/>
      <c r="H1" s="40"/>
      <c r="I1" s="40"/>
      <c r="J1" s="40"/>
      <c r="K1" s="40"/>
    </row>
    <row r="2" spans="1:11" ht="15.95" thickBot="1">
      <c r="A2" s="10" t="s">
        <v>47</v>
      </c>
      <c r="B2" s="12">
        <f>69000 - 27632.34</f>
        <v>41367.660000000003</v>
      </c>
      <c r="D2" s="41" t="s">
        <v>48</v>
      </c>
      <c r="E2" s="41"/>
      <c r="F2" s="41"/>
      <c r="G2" s="41"/>
      <c r="H2" s="41"/>
      <c r="I2" s="41"/>
      <c r="J2" s="41"/>
      <c r="K2" s="41"/>
    </row>
    <row r="5" spans="1:11">
      <c r="A5" t="s">
        <v>49</v>
      </c>
    </row>
    <row r="6" spans="1:11" ht="15.95" thickBot="1">
      <c r="A6" t="s">
        <v>50</v>
      </c>
    </row>
    <row r="7" spans="1:11">
      <c r="A7" s="8" t="s">
        <v>51</v>
      </c>
      <c r="B7" s="9">
        <f>3662.71/4808.93</f>
        <v>0.76164760144148491</v>
      </c>
    </row>
    <row r="8" spans="1:11" ht="15.95" thickBot="1">
      <c r="A8" s="10" t="s">
        <v>52</v>
      </c>
      <c r="B8" s="7">
        <f>27632.34/69000</f>
        <v>0.40046869565217391</v>
      </c>
    </row>
  </sheetData>
  <mergeCells count="2">
    <mergeCell ref="D1:K1"/>
    <mergeCell ref="D2:K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420A-783A-4AB9-A55B-56BED1E94F58}">
  <dimension ref="A1:L380"/>
  <sheetViews>
    <sheetView workbookViewId="0">
      <selection activeCell="E26" sqref="E26"/>
    </sheetView>
  </sheetViews>
  <sheetFormatPr defaultRowHeight="15.6"/>
  <cols>
    <col min="1" max="1" width="14.875" bestFit="1" customWidth="1"/>
    <col min="2" max="2" width="15.125" bestFit="1" customWidth="1"/>
    <col min="3" max="3" width="7.375" bestFit="1" customWidth="1"/>
    <col min="4" max="4" width="10.875" bestFit="1" customWidth="1"/>
    <col min="7" max="7" width="12.25" bestFit="1" customWidth="1"/>
    <col min="8" max="8" width="15.125" bestFit="1" customWidth="1"/>
    <col min="9" max="9" width="7.75" bestFit="1" customWidth="1"/>
    <col min="10" max="10" width="10.625" bestFit="1" customWidth="1"/>
    <col min="11" max="11" width="8.875" customWidth="1"/>
    <col min="12" max="12" width="10.125" customWidth="1"/>
  </cols>
  <sheetData>
    <row r="1" spans="1:12">
      <c r="A1" s="4" t="s">
        <v>53</v>
      </c>
      <c r="B1" s="4" t="s">
        <v>54</v>
      </c>
      <c r="F1" s="42" t="s">
        <v>55</v>
      </c>
      <c r="G1" s="43"/>
      <c r="H1" s="43"/>
      <c r="I1" s="43"/>
      <c r="J1" s="43"/>
      <c r="K1" s="43"/>
      <c r="L1" s="44"/>
    </row>
    <row r="2" spans="1:12" ht="13.5" customHeight="1">
      <c r="A2" s="4" t="s">
        <v>56</v>
      </c>
      <c r="B2" t="s">
        <v>13</v>
      </c>
      <c r="C2" t="s">
        <v>16</v>
      </c>
      <c r="D2" t="s">
        <v>57</v>
      </c>
      <c r="F2" s="45"/>
      <c r="G2" s="46"/>
      <c r="H2" s="46"/>
      <c r="I2" s="46"/>
      <c r="J2" s="46"/>
      <c r="K2" s="46"/>
      <c r="L2" s="47"/>
    </row>
    <row r="3" spans="1:12">
      <c r="A3" s="5" t="s">
        <v>12</v>
      </c>
      <c r="B3" s="3">
        <v>34834.917142857143</v>
      </c>
      <c r="C3" s="3">
        <v>3793.7484210526318</v>
      </c>
      <c r="D3" s="3">
        <v>22286.359574468086</v>
      </c>
      <c r="F3" s="45"/>
      <c r="G3" s="46"/>
      <c r="H3" s="46"/>
      <c r="I3" s="46"/>
      <c r="J3" s="46"/>
      <c r="K3" s="46"/>
      <c r="L3" s="47"/>
    </row>
    <row r="4" spans="1:12">
      <c r="A4" s="5" t="s">
        <v>20</v>
      </c>
      <c r="B4" s="3">
        <v>46419.369642857149</v>
      </c>
      <c r="C4" s="3">
        <v>3883.4321052631576</v>
      </c>
      <c r="D4" s="3">
        <v>29223.990638297877</v>
      </c>
      <c r="F4" s="45"/>
      <c r="G4" s="46"/>
      <c r="H4" s="46"/>
      <c r="I4" s="46"/>
      <c r="J4" s="46"/>
      <c r="K4" s="46"/>
      <c r="L4" s="47"/>
    </row>
    <row r="5" spans="1:12" ht="15.95" thickBot="1">
      <c r="A5" s="5" t="s">
        <v>22</v>
      </c>
      <c r="B5" s="3">
        <v>54755.574516129047</v>
      </c>
      <c r="C5" s="3">
        <v>3910.5082608695648</v>
      </c>
      <c r="D5" s="3">
        <v>33099.342592592613</v>
      </c>
      <c r="F5" s="48"/>
      <c r="G5" s="49"/>
      <c r="H5" s="49"/>
      <c r="I5" s="49"/>
      <c r="J5" s="49"/>
      <c r="K5" s="49"/>
      <c r="L5" s="50"/>
    </row>
    <row r="6" spans="1:12" ht="15.95" thickBot="1">
      <c r="A6" s="5" t="s">
        <v>24</v>
      </c>
      <c r="B6" s="3">
        <v>57053.804666666656</v>
      </c>
      <c r="C6" s="3">
        <v>4141.1761904761906</v>
      </c>
      <c r="D6" s="3">
        <v>35266.251764705863</v>
      </c>
    </row>
    <row r="7" spans="1:12">
      <c r="A7" s="5" t="s">
        <v>26</v>
      </c>
      <c r="B7" s="3">
        <v>46391.942580645169</v>
      </c>
      <c r="C7" s="3">
        <v>4167.8495000000012</v>
      </c>
      <c r="D7" s="3">
        <v>29833.474705882367</v>
      </c>
      <c r="F7" s="31" t="s">
        <v>58</v>
      </c>
      <c r="G7" s="32"/>
      <c r="H7" s="32"/>
      <c r="I7" s="32"/>
      <c r="J7" s="32"/>
      <c r="K7" s="32"/>
      <c r="L7" s="33"/>
    </row>
    <row r="8" spans="1:12" ht="12.95" customHeight="1">
      <c r="A8" s="5" t="s">
        <v>27</v>
      </c>
      <c r="B8" s="3">
        <v>35718.237000000001</v>
      </c>
      <c r="C8" s="3">
        <v>4238.4895454545458</v>
      </c>
      <c r="D8" s="3">
        <v>22399.882307692314</v>
      </c>
      <c r="F8" s="34"/>
      <c r="G8" s="35"/>
      <c r="H8" s="35"/>
      <c r="I8" s="35"/>
      <c r="J8" s="35"/>
      <c r="K8" s="35"/>
      <c r="L8" s="36"/>
    </row>
    <row r="9" spans="1:12">
      <c r="A9" s="5" t="s">
        <v>29</v>
      </c>
      <c r="B9" s="3">
        <v>34427.99580645161</v>
      </c>
      <c r="C9" s="3">
        <v>4363.7128571428575</v>
      </c>
      <c r="D9" s="3">
        <v>22286.65076923076</v>
      </c>
      <c r="F9" s="34"/>
      <c r="G9" s="35"/>
      <c r="H9" s="35"/>
      <c r="I9" s="35"/>
      <c r="J9" s="35"/>
      <c r="K9" s="35"/>
      <c r="L9" s="36"/>
    </row>
    <row r="10" spans="1:12">
      <c r="A10" s="5" t="s">
        <v>31</v>
      </c>
      <c r="B10" s="3">
        <v>45619.235161290329</v>
      </c>
      <c r="C10" s="3">
        <v>4453.965909090909</v>
      </c>
      <c r="D10" s="3">
        <v>28531.764905660384</v>
      </c>
      <c r="F10" s="34"/>
      <c r="G10" s="35"/>
      <c r="H10" s="35"/>
      <c r="I10" s="35"/>
      <c r="J10" s="35"/>
      <c r="K10" s="35"/>
      <c r="L10" s="36"/>
    </row>
    <row r="11" spans="1:12">
      <c r="A11" s="5" t="s">
        <v>33</v>
      </c>
      <c r="B11" s="3">
        <v>46034.195333333329</v>
      </c>
      <c r="C11" s="3">
        <v>4445.5433333333331</v>
      </c>
      <c r="D11" s="3">
        <v>28909.456274509801</v>
      </c>
      <c r="F11" s="34"/>
      <c r="G11" s="35"/>
      <c r="H11" s="35"/>
      <c r="I11" s="35"/>
      <c r="J11" s="35"/>
      <c r="K11" s="35"/>
      <c r="L11" s="36"/>
    </row>
    <row r="12" spans="1:12">
      <c r="A12" s="5" t="s">
        <v>35</v>
      </c>
      <c r="B12" s="3">
        <v>58089.664516129029</v>
      </c>
      <c r="C12" s="3">
        <v>4460.7071428571426</v>
      </c>
      <c r="D12" s="3">
        <v>36431.816346153835</v>
      </c>
      <c r="F12" s="34"/>
      <c r="G12" s="35"/>
      <c r="H12" s="35"/>
      <c r="I12" s="35"/>
      <c r="J12" s="35"/>
      <c r="K12" s="35"/>
      <c r="L12" s="36"/>
    </row>
    <row r="13" spans="1:12">
      <c r="A13" s="5" t="s">
        <v>37</v>
      </c>
      <c r="B13" s="3">
        <v>60560.541333333342</v>
      </c>
      <c r="C13" s="3">
        <v>4667.3866666666672</v>
      </c>
      <c r="D13" s="3">
        <v>37545.712941176469</v>
      </c>
      <c r="F13" s="34"/>
      <c r="G13" s="35"/>
      <c r="H13" s="35"/>
      <c r="I13" s="35"/>
      <c r="J13" s="35"/>
      <c r="K13" s="35"/>
      <c r="L13" s="36"/>
    </row>
    <row r="14" spans="1:12" ht="15.95" thickBot="1">
      <c r="A14" s="5" t="s">
        <v>39</v>
      </c>
      <c r="B14" s="3">
        <v>49299.97516129032</v>
      </c>
      <c r="C14" s="3">
        <v>4674.7727272727261</v>
      </c>
      <c r="D14" s="3">
        <v>30776.306226415094</v>
      </c>
      <c r="F14" s="37"/>
      <c r="G14" s="38"/>
      <c r="H14" s="38"/>
      <c r="I14" s="38"/>
      <c r="J14" s="38"/>
      <c r="K14" s="38"/>
      <c r="L14" s="39"/>
    </row>
    <row r="15" spans="1:12">
      <c r="A15" s="5" t="s">
        <v>57</v>
      </c>
      <c r="B15" s="3">
        <v>47519.998342541403</v>
      </c>
      <c r="C15" s="3">
        <v>4273.3856349206344</v>
      </c>
      <c r="D15" s="3">
        <v>29770.574234527685</v>
      </c>
    </row>
    <row r="17" spans="1:4">
      <c r="A17" s="4" t="s">
        <v>59</v>
      </c>
      <c r="B17" s="4" t="s">
        <v>54</v>
      </c>
    </row>
    <row r="18" spans="1:4">
      <c r="A18" s="4" t="s">
        <v>56</v>
      </c>
      <c r="B18" t="s">
        <v>13</v>
      </c>
      <c r="C18" t="s">
        <v>16</v>
      </c>
      <c r="D18" t="s">
        <v>57</v>
      </c>
    </row>
    <row r="19" spans="1:4">
      <c r="A19" s="5" t="s">
        <v>60</v>
      </c>
      <c r="B19">
        <v>33669</v>
      </c>
      <c r="C19">
        <v>3769.99</v>
      </c>
      <c r="D19">
        <v>33669</v>
      </c>
    </row>
    <row r="20" spans="1:4">
      <c r="A20" s="5" t="s">
        <v>61</v>
      </c>
      <c r="B20">
        <v>34536.29</v>
      </c>
      <c r="C20">
        <v>3737.83</v>
      </c>
      <c r="D20">
        <v>34536.29</v>
      </c>
    </row>
    <row r="21" spans="1:4">
      <c r="A21" s="5" t="s">
        <v>62</v>
      </c>
      <c r="B21">
        <v>37824.480000000003</v>
      </c>
      <c r="C21">
        <v>3783.04</v>
      </c>
      <c r="D21">
        <v>37824.480000000003</v>
      </c>
    </row>
    <row r="22" spans="1:4">
      <c r="A22" s="5" t="s">
        <v>63</v>
      </c>
      <c r="B22">
        <v>40396</v>
      </c>
      <c r="C22">
        <v>3811.55</v>
      </c>
      <c r="D22">
        <v>40396</v>
      </c>
    </row>
    <row r="23" spans="1:4">
      <c r="A23" s="5" t="s">
        <v>64</v>
      </c>
      <c r="B23">
        <v>41999.99</v>
      </c>
      <c r="C23">
        <v>3826.69</v>
      </c>
      <c r="D23">
        <v>41999.99</v>
      </c>
    </row>
    <row r="24" spans="1:4">
      <c r="A24" s="5" t="s">
        <v>65</v>
      </c>
      <c r="B24">
        <v>41470.21</v>
      </c>
      <c r="D24">
        <v>41470.21</v>
      </c>
    </row>
    <row r="25" spans="1:4">
      <c r="A25" s="5" t="s">
        <v>66</v>
      </c>
      <c r="B25">
        <v>41196.620000000003</v>
      </c>
      <c r="D25">
        <v>41196.620000000003</v>
      </c>
    </row>
    <row r="26" spans="1:4">
      <c r="A26" s="5" t="s">
        <v>67</v>
      </c>
      <c r="B26">
        <v>36323.25</v>
      </c>
      <c r="C26">
        <v>3817.86</v>
      </c>
      <c r="D26">
        <v>36323.25</v>
      </c>
    </row>
    <row r="27" spans="1:4">
      <c r="A27" s="5" t="s">
        <v>68</v>
      </c>
      <c r="B27">
        <v>36651.339999999997</v>
      </c>
      <c r="C27">
        <v>3810.78</v>
      </c>
      <c r="D27">
        <v>36651.339999999997</v>
      </c>
    </row>
    <row r="28" spans="1:4">
      <c r="A28" s="5" t="s">
        <v>69</v>
      </c>
      <c r="B28">
        <v>38188.33</v>
      </c>
      <c r="C28">
        <v>3820.96</v>
      </c>
      <c r="D28">
        <v>38188.33</v>
      </c>
    </row>
    <row r="29" spans="1:4">
      <c r="A29" s="5" t="s">
        <v>70</v>
      </c>
      <c r="B29">
        <v>40112.79</v>
      </c>
      <c r="C29">
        <v>3823.6</v>
      </c>
      <c r="D29">
        <v>40112.79</v>
      </c>
    </row>
    <row r="30" spans="1:4">
      <c r="A30" s="5" t="s">
        <v>71</v>
      </c>
      <c r="B30">
        <v>38849.96</v>
      </c>
      <c r="C30">
        <v>3788.73</v>
      </c>
      <c r="D30">
        <v>38849.96</v>
      </c>
    </row>
    <row r="31" spans="1:4">
      <c r="A31" s="5" t="s">
        <v>72</v>
      </c>
      <c r="B31">
        <v>37949.71</v>
      </c>
      <c r="D31">
        <v>37949.71</v>
      </c>
    </row>
    <row r="32" spans="1:4">
      <c r="A32" s="5" t="s">
        <v>73</v>
      </c>
      <c r="B32">
        <v>36840.11</v>
      </c>
      <c r="D32">
        <v>36840.11</v>
      </c>
    </row>
    <row r="33" spans="1:4">
      <c r="A33" s="5" t="s">
        <v>74</v>
      </c>
      <c r="B33">
        <v>37469.21</v>
      </c>
      <c r="D33">
        <v>37469.21</v>
      </c>
    </row>
    <row r="34" spans="1:4">
      <c r="A34" s="5" t="s">
        <v>75</v>
      </c>
      <c r="B34">
        <v>37934.199999999997</v>
      </c>
      <c r="C34">
        <v>3804.53</v>
      </c>
      <c r="D34">
        <v>37934.199999999997</v>
      </c>
    </row>
    <row r="35" spans="1:4">
      <c r="A35" s="5" t="s">
        <v>76</v>
      </c>
      <c r="B35">
        <v>35964.949999999997</v>
      </c>
      <c r="C35">
        <v>3859.75</v>
      </c>
      <c r="D35">
        <v>35964.949999999997</v>
      </c>
    </row>
    <row r="36" spans="1:4">
      <c r="A36" s="5" t="s">
        <v>77</v>
      </c>
      <c r="B36">
        <v>35000</v>
      </c>
      <c r="C36">
        <v>3861.45</v>
      </c>
      <c r="D36">
        <v>35000</v>
      </c>
    </row>
    <row r="37" spans="1:4">
      <c r="A37" s="5" t="s">
        <v>78</v>
      </c>
      <c r="B37">
        <v>33880</v>
      </c>
      <c r="C37">
        <v>3852.31</v>
      </c>
      <c r="D37">
        <v>33880</v>
      </c>
    </row>
    <row r="38" spans="1:4">
      <c r="A38" s="5" t="s">
        <v>79</v>
      </c>
      <c r="B38">
        <v>33479.49</v>
      </c>
      <c r="D38">
        <v>33479.49</v>
      </c>
    </row>
    <row r="39" spans="1:4">
      <c r="A39" s="5" t="s">
        <v>80</v>
      </c>
      <c r="B39">
        <v>33672.18</v>
      </c>
      <c r="D39">
        <v>33672.18</v>
      </c>
    </row>
    <row r="40" spans="1:4">
      <c r="A40" s="5" t="s">
        <v>81</v>
      </c>
      <c r="B40">
        <v>34885.56</v>
      </c>
      <c r="C40">
        <v>3859.23</v>
      </c>
      <c r="D40">
        <v>34885.56</v>
      </c>
    </row>
    <row r="41" spans="1:4">
      <c r="A41" s="5" t="s">
        <v>82</v>
      </c>
      <c r="B41">
        <v>32951</v>
      </c>
      <c r="C41">
        <v>3870.9</v>
      </c>
      <c r="D41">
        <v>32951</v>
      </c>
    </row>
    <row r="42" spans="1:4">
      <c r="A42" s="5" t="s">
        <v>83</v>
      </c>
      <c r="B42">
        <v>32059.73</v>
      </c>
      <c r="C42">
        <v>3836.83</v>
      </c>
      <c r="D42">
        <v>32059.73</v>
      </c>
    </row>
    <row r="43" spans="1:4">
      <c r="A43" s="5" t="s">
        <v>84</v>
      </c>
      <c r="B43">
        <v>34671.769999999997</v>
      </c>
      <c r="C43">
        <v>3830.5</v>
      </c>
      <c r="D43">
        <v>34671.769999999997</v>
      </c>
    </row>
    <row r="44" spans="1:4">
      <c r="A44" s="5" t="s">
        <v>85</v>
      </c>
      <c r="B44">
        <v>38665.71</v>
      </c>
      <c r="C44">
        <v>3778.05</v>
      </c>
      <c r="D44">
        <v>38665.71</v>
      </c>
    </row>
    <row r="45" spans="1:4">
      <c r="A45" s="5" t="s">
        <v>86</v>
      </c>
      <c r="B45">
        <v>34805.65</v>
      </c>
      <c r="D45">
        <v>34805.65</v>
      </c>
    </row>
    <row r="46" spans="1:4">
      <c r="A46" s="5" t="s">
        <v>87</v>
      </c>
      <c r="B46">
        <v>34205</v>
      </c>
      <c r="D46">
        <v>34205</v>
      </c>
    </row>
    <row r="47" spans="1:4">
      <c r="A47" s="5" t="s">
        <v>88</v>
      </c>
      <c r="B47">
        <v>34700</v>
      </c>
      <c r="C47">
        <v>3784.32</v>
      </c>
      <c r="D47">
        <v>34700</v>
      </c>
    </row>
    <row r="48" spans="1:4">
      <c r="A48" s="5" t="s">
        <v>89</v>
      </c>
      <c r="B48">
        <v>36545.050000000003</v>
      </c>
      <c r="C48">
        <v>3843.09</v>
      </c>
      <c r="D48">
        <v>36545.050000000003</v>
      </c>
    </row>
    <row r="49" spans="1:4">
      <c r="A49" s="5" t="s">
        <v>90</v>
      </c>
      <c r="B49">
        <v>38375</v>
      </c>
      <c r="C49">
        <v>3847.51</v>
      </c>
      <c r="D49">
        <v>38375</v>
      </c>
    </row>
    <row r="50" spans="1:4">
      <c r="A50" s="5" t="s">
        <v>91</v>
      </c>
      <c r="B50">
        <v>38785.99</v>
      </c>
      <c r="C50">
        <v>3872.42</v>
      </c>
      <c r="D50">
        <v>38785.99</v>
      </c>
    </row>
    <row r="51" spans="1:4">
      <c r="A51" s="5" t="s">
        <v>92</v>
      </c>
      <c r="B51">
        <v>39700</v>
      </c>
      <c r="C51">
        <v>3894.56</v>
      </c>
      <c r="D51">
        <v>39700</v>
      </c>
    </row>
    <row r="52" spans="1:4">
      <c r="A52" s="5" t="s">
        <v>93</v>
      </c>
      <c r="B52">
        <v>41000</v>
      </c>
      <c r="D52">
        <v>41000</v>
      </c>
    </row>
    <row r="53" spans="1:4">
      <c r="A53" s="5" t="s">
        <v>94</v>
      </c>
      <c r="B53">
        <v>39748.959999999999</v>
      </c>
      <c r="D53">
        <v>39748.959999999999</v>
      </c>
    </row>
    <row r="54" spans="1:4">
      <c r="A54" s="5" t="s">
        <v>95</v>
      </c>
      <c r="B54">
        <v>47519.31</v>
      </c>
      <c r="C54">
        <v>3915.77</v>
      </c>
      <c r="D54">
        <v>47519.31</v>
      </c>
    </row>
    <row r="55" spans="1:4">
      <c r="A55" s="5" t="s">
        <v>96</v>
      </c>
      <c r="B55">
        <v>48201.23</v>
      </c>
      <c r="C55">
        <v>3918.35</v>
      </c>
      <c r="D55">
        <v>48201.23</v>
      </c>
    </row>
    <row r="56" spans="1:4">
      <c r="A56" s="5" t="s">
        <v>97</v>
      </c>
      <c r="B56">
        <v>47367.17</v>
      </c>
      <c r="C56">
        <v>3931.5</v>
      </c>
      <c r="D56">
        <v>47367.17</v>
      </c>
    </row>
    <row r="57" spans="1:4">
      <c r="A57" s="5" t="s">
        <v>98</v>
      </c>
      <c r="B57">
        <v>48975</v>
      </c>
      <c r="C57">
        <v>3925.99</v>
      </c>
      <c r="D57">
        <v>48975</v>
      </c>
    </row>
    <row r="58" spans="1:4">
      <c r="A58" s="5" t="s">
        <v>99</v>
      </c>
      <c r="B58">
        <v>48246.6</v>
      </c>
      <c r="C58">
        <v>3937.23</v>
      </c>
      <c r="D58">
        <v>48246.6</v>
      </c>
    </row>
    <row r="59" spans="1:4">
      <c r="A59" s="5" t="s">
        <v>100</v>
      </c>
      <c r="B59">
        <v>48027.3</v>
      </c>
      <c r="D59">
        <v>48027.3</v>
      </c>
    </row>
    <row r="60" spans="1:4">
      <c r="A60" s="5" t="s">
        <v>101</v>
      </c>
      <c r="B60">
        <v>49700</v>
      </c>
      <c r="D60">
        <v>49700</v>
      </c>
    </row>
    <row r="61" spans="1:4">
      <c r="A61" s="5" t="s">
        <v>102</v>
      </c>
      <c r="B61">
        <v>49600</v>
      </c>
      <c r="D61">
        <v>49600</v>
      </c>
    </row>
    <row r="62" spans="1:4">
      <c r="A62" s="5" t="s">
        <v>103</v>
      </c>
      <c r="B62">
        <v>50602.34</v>
      </c>
      <c r="C62">
        <v>3950.43</v>
      </c>
      <c r="D62">
        <v>50602.34</v>
      </c>
    </row>
    <row r="63" spans="1:4">
      <c r="A63" s="5" t="s">
        <v>104</v>
      </c>
      <c r="B63">
        <v>52668.45</v>
      </c>
      <c r="C63">
        <v>3933.61</v>
      </c>
      <c r="D63">
        <v>52668.45</v>
      </c>
    </row>
    <row r="64" spans="1:4">
      <c r="A64" s="5" t="s">
        <v>105</v>
      </c>
      <c r="B64">
        <v>52344</v>
      </c>
      <c r="C64">
        <v>3921.98</v>
      </c>
      <c r="D64">
        <v>52344</v>
      </c>
    </row>
    <row r="65" spans="1:4">
      <c r="A65" s="5" t="s">
        <v>106</v>
      </c>
      <c r="B65">
        <v>56605.599999999999</v>
      </c>
      <c r="C65">
        <v>3930.41</v>
      </c>
      <c r="D65">
        <v>56605.599999999999</v>
      </c>
    </row>
    <row r="66" spans="1:4">
      <c r="A66" s="5" t="s">
        <v>107</v>
      </c>
      <c r="B66">
        <v>57500</v>
      </c>
      <c r="D66">
        <v>57500</v>
      </c>
    </row>
    <row r="67" spans="1:4">
      <c r="A67" s="5" t="s">
        <v>108</v>
      </c>
      <c r="B67">
        <v>58481.599999999999</v>
      </c>
      <c r="D67">
        <v>58481.599999999999</v>
      </c>
    </row>
    <row r="68" spans="1:4">
      <c r="A68" s="5" t="s">
        <v>109</v>
      </c>
      <c r="B68">
        <v>56651.47</v>
      </c>
      <c r="C68">
        <v>3902.92</v>
      </c>
      <c r="D68">
        <v>56651.47</v>
      </c>
    </row>
    <row r="69" spans="1:4">
      <c r="A69" s="5" t="s">
        <v>110</v>
      </c>
      <c r="B69">
        <v>52294.87</v>
      </c>
      <c r="C69">
        <v>3895.98</v>
      </c>
      <c r="D69">
        <v>52294.87</v>
      </c>
    </row>
    <row r="70" spans="1:4">
      <c r="A70" s="5" t="s">
        <v>111</v>
      </c>
      <c r="B70">
        <v>51442.01</v>
      </c>
      <c r="C70">
        <v>3928.65</v>
      </c>
      <c r="D70">
        <v>51442.01</v>
      </c>
    </row>
    <row r="71" spans="1:4">
      <c r="A71" s="5" t="s">
        <v>112</v>
      </c>
      <c r="B71">
        <v>52074</v>
      </c>
      <c r="C71">
        <v>3925.02</v>
      </c>
      <c r="D71">
        <v>52074</v>
      </c>
    </row>
    <row r="72" spans="1:4">
      <c r="A72" s="5" t="s">
        <v>113</v>
      </c>
      <c r="B72">
        <v>48472.08</v>
      </c>
      <c r="C72">
        <v>3861.08</v>
      </c>
      <c r="D72">
        <v>48472.08</v>
      </c>
    </row>
    <row r="73" spans="1:4">
      <c r="A73" s="5" t="s">
        <v>114</v>
      </c>
      <c r="B73">
        <v>48380.14</v>
      </c>
      <c r="D73">
        <v>48380.14</v>
      </c>
    </row>
    <row r="74" spans="1:4">
      <c r="A74" s="5" t="s">
        <v>115</v>
      </c>
      <c r="B74">
        <v>46920</v>
      </c>
      <c r="D74">
        <v>46920</v>
      </c>
    </row>
    <row r="75" spans="1:4">
      <c r="A75" s="5" t="s">
        <v>116</v>
      </c>
      <c r="C75">
        <v>3914.5</v>
      </c>
      <c r="D75">
        <v>3914.5</v>
      </c>
    </row>
    <row r="76" spans="1:4">
      <c r="A76" s="5" t="s">
        <v>117</v>
      </c>
      <c r="B76">
        <v>49757.22</v>
      </c>
      <c r="C76">
        <v>3906.41</v>
      </c>
      <c r="D76">
        <v>49757.22</v>
      </c>
    </row>
    <row r="77" spans="1:4">
      <c r="A77" s="5" t="s">
        <v>118</v>
      </c>
      <c r="B77">
        <v>52737.2</v>
      </c>
      <c r="C77">
        <v>3874.47</v>
      </c>
      <c r="D77">
        <v>52737.2</v>
      </c>
    </row>
    <row r="78" spans="1:4">
      <c r="A78" s="5" t="s">
        <v>119</v>
      </c>
      <c r="B78">
        <v>50754.39</v>
      </c>
      <c r="C78">
        <v>3843.67</v>
      </c>
      <c r="D78">
        <v>50754.39</v>
      </c>
    </row>
    <row r="79" spans="1:4">
      <c r="A79" s="5" t="s">
        <v>120</v>
      </c>
      <c r="B79">
        <v>49455.61</v>
      </c>
      <c r="C79">
        <v>3851.69</v>
      </c>
      <c r="D79">
        <v>49455.61</v>
      </c>
    </row>
    <row r="80" spans="1:4">
      <c r="A80" s="5" t="s">
        <v>121</v>
      </c>
      <c r="B80">
        <v>49915.73</v>
      </c>
      <c r="D80">
        <v>49915.73</v>
      </c>
    </row>
    <row r="81" spans="1:4">
      <c r="A81" s="5" t="s">
        <v>122</v>
      </c>
      <c r="B81">
        <v>51832.15</v>
      </c>
      <c r="D81">
        <v>51832.15</v>
      </c>
    </row>
    <row r="82" spans="1:4">
      <c r="A82" s="5" t="s">
        <v>123</v>
      </c>
      <c r="B82">
        <v>54126</v>
      </c>
      <c r="C82">
        <v>3881.06</v>
      </c>
      <c r="D82">
        <v>54126</v>
      </c>
    </row>
    <row r="83" spans="1:4">
      <c r="A83" s="5" t="s">
        <v>124</v>
      </c>
      <c r="B83">
        <v>55847.68</v>
      </c>
      <c r="C83">
        <v>3903.76</v>
      </c>
      <c r="D83">
        <v>55847.68</v>
      </c>
    </row>
    <row r="84" spans="1:4">
      <c r="A84" s="5" t="s">
        <v>125</v>
      </c>
      <c r="B84">
        <v>57400</v>
      </c>
      <c r="C84">
        <v>3917.35</v>
      </c>
      <c r="D84">
        <v>57400</v>
      </c>
    </row>
    <row r="85" spans="1:4">
      <c r="A85" s="5" t="s">
        <v>126</v>
      </c>
      <c r="B85">
        <v>58120</v>
      </c>
      <c r="C85">
        <v>3960.27</v>
      </c>
      <c r="D85">
        <v>58120</v>
      </c>
    </row>
    <row r="86" spans="1:4">
      <c r="A86" s="5" t="s">
        <v>127</v>
      </c>
      <c r="B86">
        <v>57959.22</v>
      </c>
      <c r="C86">
        <v>3944.99</v>
      </c>
      <c r="D86">
        <v>57959.22</v>
      </c>
    </row>
    <row r="87" spans="1:4">
      <c r="A87" s="5" t="s">
        <v>128</v>
      </c>
      <c r="B87">
        <v>61785</v>
      </c>
      <c r="D87">
        <v>61785</v>
      </c>
    </row>
    <row r="88" spans="1:4">
      <c r="A88" s="5" t="s">
        <v>129</v>
      </c>
      <c r="B88">
        <v>61500.82</v>
      </c>
      <c r="D88">
        <v>61500.82</v>
      </c>
    </row>
    <row r="89" spans="1:4">
      <c r="A89" s="5" t="s">
        <v>130</v>
      </c>
      <c r="B89">
        <v>60561.59</v>
      </c>
      <c r="C89">
        <v>3970.08</v>
      </c>
      <c r="D89">
        <v>60561.59</v>
      </c>
    </row>
    <row r="90" spans="1:4">
      <c r="A90" s="5" t="s">
        <v>131</v>
      </c>
      <c r="B90">
        <v>57185.78</v>
      </c>
      <c r="C90">
        <v>3981.04</v>
      </c>
      <c r="D90">
        <v>57185.78</v>
      </c>
    </row>
    <row r="91" spans="1:4">
      <c r="A91" s="5" t="s">
        <v>132</v>
      </c>
      <c r="B91">
        <v>59567.59</v>
      </c>
      <c r="C91">
        <v>3983.87</v>
      </c>
      <c r="D91">
        <v>59567.59</v>
      </c>
    </row>
    <row r="92" spans="1:4">
      <c r="A92" s="5" t="s">
        <v>133</v>
      </c>
      <c r="B92">
        <v>60099.99</v>
      </c>
      <c r="C92">
        <v>3969.62</v>
      </c>
      <c r="D92">
        <v>60099.99</v>
      </c>
    </row>
    <row r="93" spans="1:4">
      <c r="A93" s="5" t="s">
        <v>134</v>
      </c>
      <c r="B93">
        <v>59448.39</v>
      </c>
      <c r="C93">
        <v>3930.12</v>
      </c>
      <c r="D93">
        <v>59448.39</v>
      </c>
    </row>
    <row r="94" spans="1:4">
      <c r="A94" s="5" t="s">
        <v>135</v>
      </c>
      <c r="B94">
        <v>59880</v>
      </c>
      <c r="D94">
        <v>59880</v>
      </c>
    </row>
    <row r="95" spans="1:4">
      <c r="A95" s="5" t="s">
        <v>136</v>
      </c>
      <c r="B95">
        <v>58164.58</v>
      </c>
      <c r="D95">
        <v>58164.58</v>
      </c>
    </row>
    <row r="96" spans="1:4">
      <c r="A96" s="5" t="s">
        <v>137</v>
      </c>
      <c r="B96">
        <v>58445.36</v>
      </c>
      <c r="C96">
        <v>3955.31</v>
      </c>
      <c r="D96">
        <v>58445.36</v>
      </c>
    </row>
    <row r="97" spans="1:4">
      <c r="A97" s="5" t="s">
        <v>138</v>
      </c>
      <c r="B97">
        <v>55903.62</v>
      </c>
      <c r="C97">
        <v>3949.13</v>
      </c>
      <c r="D97">
        <v>55903.62</v>
      </c>
    </row>
    <row r="98" spans="1:4">
      <c r="A98" s="5" t="s">
        <v>139</v>
      </c>
      <c r="B98">
        <v>57245</v>
      </c>
      <c r="C98">
        <v>3942.08</v>
      </c>
      <c r="D98">
        <v>57245</v>
      </c>
    </row>
    <row r="99" spans="1:4">
      <c r="A99" s="5" t="s">
        <v>140</v>
      </c>
      <c r="B99">
        <v>53234.52</v>
      </c>
      <c r="C99">
        <v>3919.54</v>
      </c>
      <c r="D99">
        <v>53234.52</v>
      </c>
    </row>
    <row r="100" spans="1:4">
      <c r="A100" s="5" t="s">
        <v>141</v>
      </c>
      <c r="B100">
        <v>55627.21</v>
      </c>
      <c r="C100">
        <v>3978.19</v>
      </c>
      <c r="D100">
        <v>55627.21</v>
      </c>
    </row>
    <row r="101" spans="1:4">
      <c r="A101" s="5" t="s">
        <v>142</v>
      </c>
      <c r="B101">
        <v>56624.33</v>
      </c>
      <c r="D101">
        <v>56624.33</v>
      </c>
    </row>
    <row r="102" spans="1:4">
      <c r="A102" s="5" t="s">
        <v>143</v>
      </c>
      <c r="B102">
        <v>56576.23</v>
      </c>
      <c r="D102">
        <v>56576.23</v>
      </c>
    </row>
    <row r="103" spans="1:4">
      <c r="A103" s="5" t="s">
        <v>144</v>
      </c>
      <c r="B103">
        <v>58430.77</v>
      </c>
      <c r="C103">
        <v>3981.83</v>
      </c>
      <c r="D103">
        <v>58430.77</v>
      </c>
    </row>
    <row r="104" spans="1:4">
      <c r="A104" s="5" t="s">
        <v>145</v>
      </c>
      <c r="B104">
        <v>59385</v>
      </c>
      <c r="C104">
        <v>3968.01</v>
      </c>
      <c r="D104">
        <v>59385</v>
      </c>
    </row>
    <row r="105" spans="1:4">
      <c r="A105" s="5" t="s">
        <v>146</v>
      </c>
      <c r="B105">
        <v>59800</v>
      </c>
      <c r="C105">
        <v>3994.41</v>
      </c>
      <c r="D105">
        <v>59800</v>
      </c>
    </row>
    <row r="106" spans="1:4">
      <c r="A106" s="5" t="s">
        <v>147</v>
      </c>
      <c r="B106">
        <v>60100</v>
      </c>
      <c r="C106">
        <v>4020.63</v>
      </c>
      <c r="D106">
        <v>60100</v>
      </c>
    </row>
    <row r="107" spans="1:4">
      <c r="A107" s="5" t="s">
        <v>148</v>
      </c>
      <c r="B107">
        <v>59950</v>
      </c>
      <c r="D107">
        <v>59950</v>
      </c>
    </row>
    <row r="108" spans="1:4">
      <c r="A108" s="5" t="s">
        <v>149</v>
      </c>
      <c r="B108">
        <v>59851.519999999997</v>
      </c>
      <c r="D108">
        <v>59851.519999999997</v>
      </c>
    </row>
    <row r="109" spans="1:4">
      <c r="A109" s="5" t="s">
        <v>150</v>
      </c>
      <c r="B109">
        <v>58500.94</v>
      </c>
      <c r="D109">
        <v>58500.94</v>
      </c>
    </row>
    <row r="110" spans="1:4">
      <c r="A110" s="5" t="s">
        <v>151</v>
      </c>
      <c r="B110">
        <v>59468.95</v>
      </c>
      <c r="C110">
        <v>4083.42</v>
      </c>
      <c r="D110">
        <v>59468.95</v>
      </c>
    </row>
    <row r="111" spans="1:4">
      <c r="A111" s="5" t="s">
        <v>152</v>
      </c>
      <c r="B111">
        <v>59028.19</v>
      </c>
      <c r="C111">
        <v>4086.23</v>
      </c>
      <c r="D111">
        <v>59028.19</v>
      </c>
    </row>
    <row r="112" spans="1:4">
      <c r="A112" s="5" t="s">
        <v>153</v>
      </c>
      <c r="B112">
        <v>58675.79</v>
      </c>
      <c r="C112">
        <v>4083.13</v>
      </c>
      <c r="D112">
        <v>58675.79</v>
      </c>
    </row>
    <row r="113" spans="1:4">
      <c r="A113" s="5" t="s">
        <v>154</v>
      </c>
      <c r="B113">
        <v>58400</v>
      </c>
      <c r="C113">
        <v>4098.1899999999996</v>
      </c>
      <c r="D113">
        <v>58400</v>
      </c>
    </row>
    <row r="114" spans="1:4">
      <c r="A114" s="5" t="s">
        <v>155</v>
      </c>
      <c r="B114">
        <v>59170</v>
      </c>
      <c r="C114">
        <v>4129.4799999999996</v>
      </c>
      <c r="D114">
        <v>59170</v>
      </c>
    </row>
    <row r="115" spans="1:4">
      <c r="A115" s="5" t="s">
        <v>156</v>
      </c>
      <c r="B115">
        <v>61180</v>
      </c>
      <c r="D115">
        <v>61180</v>
      </c>
    </row>
    <row r="116" spans="1:4">
      <c r="A116" s="5" t="s">
        <v>157</v>
      </c>
      <c r="B116">
        <v>60416.42</v>
      </c>
      <c r="D116">
        <v>60416.42</v>
      </c>
    </row>
    <row r="117" spans="1:4">
      <c r="A117" s="5" t="s">
        <v>158</v>
      </c>
      <c r="B117">
        <v>61197.09</v>
      </c>
      <c r="C117">
        <v>4131.76</v>
      </c>
      <c r="D117">
        <v>61197.09</v>
      </c>
    </row>
    <row r="118" spans="1:4">
      <c r="A118" s="5" t="s">
        <v>159</v>
      </c>
      <c r="B118">
        <v>63880</v>
      </c>
      <c r="C118">
        <v>4148</v>
      </c>
      <c r="D118">
        <v>63880</v>
      </c>
    </row>
    <row r="119" spans="1:4">
      <c r="A119" s="5" t="s">
        <v>160</v>
      </c>
      <c r="B119">
        <v>64900</v>
      </c>
      <c r="C119">
        <v>4151.6899999999996</v>
      </c>
      <c r="D119">
        <v>64900</v>
      </c>
    </row>
    <row r="120" spans="1:4">
      <c r="A120" s="5" t="s">
        <v>161</v>
      </c>
      <c r="B120">
        <v>63855.12</v>
      </c>
      <c r="C120">
        <v>4173.49</v>
      </c>
      <c r="D120">
        <v>63855.12</v>
      </c>
    </row>
    <row r="121" spans="1:4">
      <c r="A121" s="5" t="s">
        <v>162</v>
      </c>
      <c r="B121">
        <v>62998.68</v>
      </c>
      <c r="C121">
        <v>4191.3100000000004</v>
      </c>
      <c r="D121">
        <v>62998.68</v>
      </c>
    </row>
    <row r="122" spans="1:4">
      <c r="A122" s="5" t="s">
        <v>163</v>
      </c>
      <c r="B122">
        <v>62545.78</v>
      </c>
      <c r="D122">
        <v>62545.78</v>
      </c>
    </row>
    <row r="123" spans="1:4">
      <c r="A123" s="5" t="s">
        <v>164</v>
      </c>
      <c r="B123">
        <v>57404.04</v>
      </c>
      <c r="D123">
        <v>57404.04</v>
      </c>
    </row>
    <row r="124" spans="1:4">
      <c r="A124" s="5" t="s">
        <v>165</v>
      </c>
      <c r="B124">
        <v>57624.66</v>
      </c>
      <c r="C124">
        <v>4180.8100000000004</v>
      </c>
      <c r="D124">
        <v>57624.66</v>
      </c>
    </row>
    <row r="125" spans="1:4">
      <c r="A125" s="5" t="s">
        <v>166</v>
      </c>
      <c r="B125">
        <v>57145.34</v>
      </c>
      <c r="C125">
        <v>4159.18</v>
      </c>
      <c r="D125">
        <v>57145.34</v>
      </c>
    </row>
    <row r="126" spans="1:4">
      <c r="A126" s="5" t="s">
        <v>167</v>
      </c>
      <c r="B126">
        <v>56373</v>
      </c>
      <c r="C126">
        <v>4175.0200000000004</v>
      </c>
      <c r="D126">
        <v>56373</v>
      </c>
    </row>
    <row r="127" spans="1:4">
      <c r="A127" s="5" t="s">
        <v>168</v>
      </c>
      <c r="B127">
        <v>55499.99</v>
      </c>
      <c r="C127">
        <v>4179.57</v>
      </c>
      <c r="D127">
        <v>55499.99</v>
      </c>
    </row>
    <row r="128" spans="1:4">
      <c r="A128" s="5" t="s">
        <v>169</v>
      </c>
      <c r="B128">
        <v>51380.03</v>
      </c>
      <c r="C128">
        <v>4194.17</v>
      </c>
      <c r="D128">
        <v>51380.03</v>
      </c>
    </row>
    <row r="129" spans="1:4">
      <c r="A129" s="5" t="s">
        <v>170</v>
      </c>
      <c r="B129">
        <v>51150.01</v>
      </c>
      <c r="D129">
        <v>51150.01</v>
      </c>
    </row>
    <row r="130" spans="1:4">
      <c r="A130" s="5" t="s">
        <v>171</v>
      </c>
      <c r="B130">
        <v>52567.77</v>
      </c>
      <c r="D130">
        <v>52567.77</v>
      </c>
    </row>
    <row r="131" spans="1:4">
      <c r="A131" s="5" t="s">
        <v>172</v>
      </c>
      <c r="B131">
        <v>54419.57</v>
      </c>
      <c r="C131">
        <v>4194.1899999999996</v>
      </c>
      <c r="D131">
        <v>54419.57</v>
      </c>
    </row>
    <row r="132" spans="1:4">
      <c r="A132" s="5" t="s">
        <v>173</v>
      </c>
      <c r="B132">
        <v>55800</v>
      </c>
      <c r="C132">
        <v>4193.3500000000004</v>
      </c>
      <c r="D132">
        <v>55800</v>
      </c>
    </row>
    <row r="133" spans="1:4">
      <c r="A133" s="5" t="s">
        <v>174</v>
      </c>
      <c r="B133">
        <v>56474.720000000001</v>
      </c>
      <c r="C133">
        <v>4201.53</v>
      </c>
      <c r="D133">
        <v>56474.720000000001</v>
      </c>
    </row>
    <row r="134" spans="1:4">
      <c r="A134" s="5" t="s">
        <v>175</v>
      </c>
      <c r="B134">
        <v>54755.360000000001</v>
      </c>
      <c r="C134">
        <v>4218.78</v>
      </c>
      <c r="D134">
        <v>54755.360000000001</v>
      </c>
    </row>
    <row r="135" spans="1:4">
      <c r="A135" s="5" t="s">
        <v>176</v>
      </c>
      <c r="B135">
        <v>58553.71</v>
      </c>
      <c r="C135">
        <v>4198.1000000000004</v>
      </c>
      <c r="D135">
        <v>58553.71</v>
      </c>
    </row>
    <row r="136" spans="1:4">
      <c r="A136" s="5" t="s">
        <v>177</v>
      </c>
      <c r="B136">
        <v>58293.35</v>
      </c>
      <c r="D136">
        <v>58293.35</v>
      </c>
    </row>
    <row r="137" spans="1:4">
      <c r="A137" s="5" t="s">
        <v>178</v>
      </c>
      <c r="B137">
        <v>58988.52</v>
      </c>
      <c r="C137">
        <v>4209.3900000000003</v>
      </c>
      <c r="D137">
        <v>58988.52</v>
      </c>
    </row>
    <row r="138" spans="1:4">
      <c r="A138" s="5" t="s">
        <v>179</v>
      </c>
      <c r="B138">
        <v>56659.5</v>
      </c>
      <c r="C138">
        <v>4179.04</v>
      </c>
      <c r="D138">
        <v>56659.5</v>
      </c>
    </row>
    <row r="139" spans="1:4">
      <c r="A139" s="5" t="s">
        <v>180</v>
      </c>
      <c r="B139">
        <v>57974.07</v>
      </c>
      <c r="C139">
        <v>4187.72</v>
      </c>
      <c r="D139">
        <v>57974.07</v>
      </c>
    </row>
    <row r="140" spans="1:4">
      <c r="A140" s="5" t="s">
        <v>181</v>
      </c>
      <c r="B140">
        <v>58465.93</v>
      </c>
      <c r="C140">
        <v>4202.7</v>
      </c>
      <c r="D140">
        <v>58465.93</v>
      </c>
    </row>
    <row r="141" spans="1:4">
      <c r="A141" s="5" t="s">
        <v>182</v>
      </c>
      <c r="B141">
        <v>58750</v>
      </c>
      <c r="C141">
        <v>4238.04</v>
      </c>
      <c r="D141">
        <v>58750</v>
      </c>
    </row>
    <row r="142" spans="1:4">
      <c r="A142" s="5" t="s">
        <v>183</v>
      </c>
      <c r="B142">
        <v>59560</v>
      </c>
      <c r="D142">
        <v>59560</v>
      </c>
    </row>
    <row r="143" spans="1:4">
      <c r="A143" s="5" t="s">
        <v>184</v>
      </c>
      <c r="B143">
        <v>59481.34</v>
      </c>
      <c r="D143">
        <v>59481.34</v>
      </c>
    </row>
    <row r="144" spans="1:4">
      <c r="A144" s="5" t="s">
        <v>185</v>
      </c>
      <c r="B144">
        <v>59584.99</v>
      </c>
      <c r="C144">
        <v>4236.3900000000003</v>
      </c>
      <c r="D144">
        <v>59584.99</v>
      </c>
    </row>
    <row r="145" spans="1:4">
      <c r="A145" s="5" t="s">
        <v>186</v>
      </c>
      <c r="B145">
        <v>57898</v>
      </c>
      <c r="C145">
        <v>4162.04</v>
      </c>
      <c r="D145">
        <v>57898</v>
      </c>
    </row>
    <row r="146" spans="1:4">
      <c r="A146" s="5" t="s">
        <v>187</v>
      </c>
      <c r="B146">
        <v>57998.26</v>
      </c>
      <c r="C146">
        <v>4134.7299999999996</v>
      </c>
      <c r="D146">
        <v>57998.26</v>
      </c>
    </row>
    <row r="147" spans="1:4">
      <c r="A147" s="5" t="s">
        <v>188</v>
      </c>
      <c r="B147">
        <v>51389.95</v>
      </c>
      <c r="C147">
        <v>4131.58</v>
      </c>
      <c r="D147">
        <v>51389.95</v>
      </c>
    </row>
    <row r="148" spans="1:4">
      <c r="A148" s="5" t="s">
        <v>189</v>
      </c>
      <c r="B148">
        <v>51575.16</v>
      </c>
      <c r="C148">
        <v>4183.13</v>
      </c>
      <c r="D148">
        <v>51575.16</v>
      </c>
    </row>
    <row r="149" spans="1:4">
      <c r="A149" s="5" t="s">
        <v>190</v>
      </c>
      <c r="B149">
        <v>49900</v>
      </c>
      <c r="D149">
        <v>49900</v>
      </c>
    </row>
    <row r="150" spans="1:4">
      <c r="A150" s="5" t="s">
        <v>191</v>
      </c>
      <c r="B150">
        <v>49790</v>
      </c>
      <c r="D150">
        <v>49790</v>
      </c>
    </row>
    <row r="151" spans="1:4">
      <c r="A151" s="5" t="s">
        <v>192</v>
      </c>
      <c r="B151">
        <v>45833.48</v>
      </c>
      <c r="C151">
        <v>4171.92</v>
      </c>
      <c r="D151">
        <v>45833.48</v>
      </c>
    </row>
    <row r="152" spans="1:4">
      <c r="A152" s="5" t="s">
        <v>193</v>
      </c>
      <c r="B152">
        <v>45860.17</v>
      </c>
      <c r="C152">
        <v>4169.1499999999996</v>
      </c>
      <c r="D152">
        <v>45860.17</v>
      </c>
    </row>
    <row r="153" spans="1:4">
      <c r="A153" s="5" t="s">
        <v>194</v>
      </c>
      <c r="B153">
        <v>40867.4</v>
      </c>
      <c r="C153">
        <v>4116.93</v>
      </c>
      <c r="D153">
        <v>40867.4</v>
      </c>
    </row>
    <row r="154" spans="1:4">
      <c r="A154" s="5" t="s">
        <v>195</v>
      </c>
      <c r="B154">
        <v>42625.43</v>
      </c>
      <c r="C154">
        <v>4172.8</v>
      </c>
      <c r="D154">
        <v>42625.43</v>
      </c>
    </row>
    <row r="155" spans="1:4">
      <c r="A155" s="5" t="s">
        <v>196</v>
      </c>
      <c r="B155">
        <v>41796.74</v>
      </c>
      <c r="C155">
        <v>4188.72</v>
      </c>
      <c r="D155">
        <v>41796.74</v>
      </c>
    </row>
    <row r="156" spans="1:4">
      <c r="A156" s="5" t="s">
        <v>197</v>
      </c>
      <c r="B156">
        <v>38861.15</v>
      </c>
      <c r="D156">
        <v>38861.15</v>
      </c>
    </row>
    <row r="157" spans="1:4">
      <c r="A157" s="5" t="s">
        <v>198</v>
      </c>
      <c r="B157">
        <v>37484.18</v>
      </c>
      <c r="D157">
        <v>37484.18</v>
      </c>
    </row>
    <row r="158" spans="1:4">
      <c r="A158" s="5" t="s">
        <v>199</v>
      </c>
      <c r="B158">
        <v>39953.65</v>
      </c>
      <c r="C158">
        <v>4209.5200000000004</v>
      </c>
      <c r="D158">
        <v>39953.65</v>
      </c>
    </row>
    <row r="159" spans="1:4">
      <c r="A159" s="5" t="s">
        <v>200</v>
      </c>
      <c r="B159">
        <v>39760.959999999999</v>
      </c>
      <c r="C159">
        <v>4213.42</v>
      </c>
      <c r="D159">
        <v>39760.959999999999</v>
      </c>
    </row>
    <row r="160" spans="1:4">
      <c r="A160" s="5" t="s">
        <v>201</v>
      </c>
      <c r="B160">
        <v>40861.199999999997</v>
      </c>
      <c r="C160">
        <v>4202.6099999999997</v>
      </c>
      <c r="D160">
        <v>40861.199999999997</v>
      </c>
    </row>
    <row r="161" spans="1:4">
      <c r="A161" s="5" t="s">
        <v>202</v>
      </c>
      <c r="B161">
        <v>40432.400000000001</v>
      </c>
      <c r="C161">
        <v>4213.38</v>
      </c>
      <c r="D161">
        <v>40432.400000000001</v>
      </c>
    </row>
    <row r="162" spans="1:4">
      <c r="A162" s="5" t="s">
        <v>203</v>
      </c>
      <c r="B162">
        <v>38271.589999999997</v>
      </c>
      <c r="C162">
        <v>4218.3599999999997</v>
      </c>
      <c r="D162">
        <v>38271.589999999997</v>
      </c>
    </row>
    <row r="163" spans="1:4">
      <c r="A163" s="5" t="s">
        <v>204</v>
      </c>
      <c r="B163">
        <v>37320</v>
      </c>
      <c r="D163">
        <v>37320</v>
      </c>
    </row>
    <row r="164" spans="1:4">
      <c r="A164" s="5" t="s">
        <v>205</v>
      </c>
      <c r="B164">
        <v>36523.24</v>
      </c>
      <c r="D164">
        <v>36523.24</v>
      </c>
    </row>
    <row r="165" spans="1:4">
      <c r="A165" s="5" t="s">
        <v>206</v>
      </c>
      <c r="B165">
        <v>37912.870000000003</v>
      </c>
      <c r="D165">
        <v>37912.870000000003</v>
      </c>
    </row>
    <row r="166" spans="1:4">
      <c r="A166" s="5" t="s">
        <v>207</v>
      </c>
      <c r="B166">
        <v>37448.019999999997</v>
      </c>
      <c r="C166">
        <v>4234.12</v>
      </c>
      <c r="D166">
        <v>37448.019999999997</v>
      </c>
    </row>
    <row r="167" spans="1:4">
      <c r="A167" s="5" t="s">
        <v>208</v>
      </c>
      <c r="B167">
        <v>38256.400000000001</v>
      </c>
      <c r="C167">
        <v>4217.37</v>
      </c>
      <c r="D167">
        <v>38256.400000000001</v>
      </c>
    </row>
    <row r="168" spans="1:4">
      <c r="A168" s="5" t="s">
        <v>209</v>
      </c>
      <c r="B168">
        <v>39487.910000000003</v>
      </c>
      <c r="C168">
        <v>4204.3900000000003</v>
      </c>
      <c r="D168">
        <v>39487.910000000003</v>
      </c>
    </row>
    <row r="169" spans="1:4">
      <c r="A169" s="5" t="s">
        <v>210</v>
      </c>
      <c r="B169">
        <v>37963.61</v>
      </c>
      <c r="C169">
        <v>4233.45</v>
      </c>
      <c r="D169">
        <v>37963.61</v>
      </c>
    </row>
    <row r="170" spans="1:4">
      <c r="A170" s="5" t="s">
        <v>211</v>
      </c>
      <c r="B170">
        <v>37918.57</v>
      </c>
      <c r="D170">
        <v>37918.57</v>
      </c>
    </row>
    <row r="171" spans="1:4">
      <c r="A171" s="5" t="s">
        <v>212</v>
      </c>
      <c r="B171">
        <v>36812.089999999997</v>
      </c>
      <c r="D171">
        <v>36812.089999999997</v>
      </c>
    </row>
    <row r="172" spans="1:4">
      <c r="A172" s="5" t="s">
        <v>213</v>
      </c>
      <c r="B172">
        <v>36798.03</v>
      </c>
      <c r="C172">
        <v>4232.34</v>
      </c>
      <c r="D172">
        <v>36798.03</v>
      </c>
    </row>
    <row r="173" spans="1:4">
      <c r="A173" s="5" t="s">
        <v>214</v>
      </c>
      <c r="B173">
        <v>33841.46</v>
      </c>
      <c r="C173">
        <v>4236.74</v>
      </c>
      <c r="D173">
        <v>33841.46</v>
      </c>
    </row>
    <row r="174" spans="1:4">
      <c r="A174" s="5" t="s">
        <v>215</v>
      </c>
      <c r="B174">
        <v>37676.6</v>
      </c>
      <c r="C174">
        <v>4237.09</v>
      </c>
      <c r="D174">
        <v>37676.6</v>
      </c>
    </row>
    <row r="175" spans="1:4">
      <c r="A175" s="5" t="s">
        <v>216</v>
      </c>
      <c r="B175">
        <v>38437.019999999997</v>
      </c>
      <c r="C175">
        <v>4249.74</v>
      </c>
      <c r="D175">
        <v>38437.019999999997</v>
      </c>
    </row>
    <row r="176" spans="1:4">
      <c r="A176" s="5" t="s">
        <v>217</v>
      </c>
      <c r="B176">
        <v>37690</v>
      </c>
      <c r="C176">
        <v>4248.38</v>
      </c>
      <c r="D176">
        <v>37690</v>
      </c>
    </row>
    <row r="177" spans="1:4">
      <c r="A177" s="5" t="s">
        <v>218</v>
      </c>
      <c r="B177">
        <v>36222.800000000003</v>
      </c>
      <c r="D177">
        <v>36222.800000000003</v>
      </c>
    </row>
    <row r="178" spans="1:4">
      <c r="A178" s="5" t="s">
        <v>219</v>
      </c>
      <c r="B178">
        <v>39816.720000000001</v>
      </c>
      <c r="D178">
        <v>39816.720000000001</v>
      </c>
    </row>
    <row r="179" spans="1:4">
      <c r="A179" s="5" t="s">
        <v>220</v>
      </c>
      <c r="B179">
        <v>41060.769999999997</v>
      </c>
      <c r="C179">
        <v>4255.59</v>
      </c>
      <c r="D179">
        <v>41060.769999999997</v>
      </c>
    </row>
    <row r="180" spans="1:4">
      <c r="A180" s="5" t="s">
        <v>221</v>
      </c>
      <c r="B180">
        <v>41380.019999999997</v>
      </c>
      <c r="C180">
        <v>4257.16</v>
      </c>
      <c r="D180">
        <v>41380.019999999997</v>
      </c>
    </row>
    <row r="181" spans="1:4">
      <c r="A181" s="5" t="s">
        <v>222</v>
      </c>
      <c r="B181">
        <v>40490.019999999997</v>
      </c>
      <c r="C181">
        <v>4251.8900000000003</v>
      </c>
      <c r="D181">
        <v>40490.019999999997</v>
      </c>
    </row>
    <row r="182" spans="1:4">
      <c r="A182" s="5" t="s">
        <v>223</v>
      </c>
      <c r="B182">
        <v>39575.03</v>
      </c>
      <c r="C182">
        <v>4232.29</v>
      </c>
      <c r="D182">
        <v>39575.03</v>
      </c>
    </row>
    <row r="183" spans="1:4">
      <c r="A183" s="5" t="s">
        <v>224</v>
      </c>
      <c r="B183">
        <v>38129.089999999997</v>
      </c>
      <c r="C183">
        <v>4204.78</v>
      </c>
      <c r="D183">
        <v>38129.089999999997</v>
      </c>
    </row>
    <row r="184" spans="1:4">
      <c r="A184" s="5" t="s">
        <v>225</v>
      </c>
      <c r="B184">
        <v>36464.629999999997</v>
      </c>
      <c r="D184">
        <v>36464.629999999997</v>
      </c>
    </row>
    <row r="185" spans="1:4">
      <c r="A185" s="5" t="s">
        <v>226</v>
      </c>
      <c r="B185">
        <v>36128.129999999997</v>
      </c>
      <c r="D185">
        <v>36128.129999999997</v>
      </c>
    </row>
    <row r="186" spans="1:4">
      <c r="A186" s="5" t="s">
        <v>227</v>
      </c>
      <c r="B186">
        <v>34702.68</v>
      </c>
      <c r="C186">
        <v>4226.24</v>
      </c>
      <c r="D186">
        <v>34702.68</v>
      </c>
    </row>
    <row r="187" spans="1:4">
      <c r="A187" s="5" t="s">
        <v>228</v>
      </c>
      <c r="B187">
        <v>34392.050000000003</v>
      </c>
      <c r="C187">
        <v>4255.84</v>
      </c>
      <c r="D187">
        <v>34392.050000000003</v>
      </c>
    </row>
    <row r="188" spans="1:4">
      <c r="A188" s="5" t="s">
        <v>229</v>
      </c>
      <c r="B188">
        <v>34851.199999999997</v>
      </c>
      <c r="C188">
        <v>4256.6000000000004</v>
      </c>
      <c r="D188">
        <v>34851.199999999997</v>
      </c>
    </row>
    <row r="189" spans="1:4">
      <c r="A189" s="5" t="s">
        <v>230</v>
      </c>
      <c r="B189">
        <v>35274.9</v>
      </c>
      <c r="C189">
        <v>4271.28</v>
      </c>
      <c r="D189">
        <v>35274.9</v>
      </c>
    </row>
    <row r="190" spans="1:4">
      <c r="A190" s="5" t="s">
        <v>231</v>
      </c>
      <c r="B190">
        <v>35100</v>
      </c>
      <c r="C190">
        <v>4286.12</v>
      </c>
      <c r="D190">
        <v>35100</v>
      </c>
    </row>
    <row r="191" spans="1:4">
      <c r="A191" s="5" t="s">
        <v>232</v>
      </c>
      <c r="B191">
        <v>33209.589999999997</v>
      </c>
      <c r="D191">
        <v>33209.589999999997</v>
      </c>
    </row>
    <row r="192" spans="1:4">
      <c r="A192" s="5" t="s">
        <v>233</v>
      </c>
      <c r="B192">
        <v>34983.42</v>
      </c>
      <c r="D192">
        <v>34983.42</v>
      </c>
    </row>
    <row r="193" spans="1:4">
      <c r="A193" s="5" t="s">
        <v>234</v>
      </c>
      <c r="B193">
        <v>35286.03</v>
      </c>
      <c r="C193">
        <v>4292.1400000000003</v>
      </c>
      <c r="D193">
        <v>35286.03</v>
      </c>
    </row>
    <row r="194" spans="1:4">
      <c r="A194" s="5" t="s">
        <v>235</v>
      </c>
      <c r="B194">
        <v>36661.800000000003</v>
      </c>
      <c r="C194">
        <v>4300.5200000000004</v>
      </c>
      <c r="D194">
        <v>36661.800000000003</v>
      </c>
    </row>
    <row r="195" spans="1:4">
      <c r="A195" s="5" t="s">
        <v>236</v>
      </c>
      <c r="B195">
        <v>35333.25</v>
      </c>
      <c r="C195">
        <v>4302.43</v>
      </c>
      <c r="D195">
        <v>35333.25</v>
      </c>
    </row>
    <row r="196" spans="1:4">
      <c r="A196" s="5" t="s">
        <v>237</v>
      </c>
      <c r="B196">
        <v>34475.550000000003</v>
      </c>
      <c r="C196">
        <v>4320.66</v>
      </c>
      <c r="D196">
        <v>34475.550000000003</v>
      </c>
    </row>
    <row r="197" spans="1:4">
      <c r="A197" s="5" t="s">
        <v>238</v>
      </c>
      <c r="B197">
        <v>33926.449999999997</v>
      </c>
      <c r="C197">
        <v>4355.43</v>
      </c>
      <c r="D197">
        <v>33926.449999999997</v>
      </c>
    </row>
    <row r="198" spans="1:4">
      <c r="A198" s="5" t="s">
        <v>239</v>
      </c>
      <c r="B198">
        <v>34942.559999999998</v>
      </c>
      <c r="D198">
        <v>34942.559999999998</v>
      </c>
    </row>
    <row r="199" spans="1:4">
      <c r="A199" s="5" t="s">
        <v>240</v>
      </c>
      <c r="B199">
        <v>35985.71</v>
      </c>
      <c r="D199">
        <v>35985.71</v>
      </c>
    </row>
    <row r="200" spans="1:4">
      <c r="A200" s="5" t="s">
        <v>241</v>
      </c>
      <c r="B200">
        <v>34559.72</v>
      </c>
      <c r="D200">
        <v>34559.72</v>
      </c>
    </row>
    <row r="201" spans="1:4">
      <c r="A201" s="5" t="s">
        <v>242</v>
      </c>
      <c r="B201">
        <v>35114.32</v>
      </c>
      <c r="C201">
        <v>4356.46</v>
      </c>
      <c r="D201">
        <v>35114.32</v>
      </c>
    </row>
    <row r="202" spans="1:4">
      <c r="A202" s="5" t="s">
        <v>243</v>
      </c>
      <c r="B202">
        <v>35098.28</v>
      </c>
      <c r="C202">
        <v>4361.88</v>
      </c>
      <c r="D202">
        <v>35098.28</v>
      </c>
    </row>
    <row r="203" spans="1:4">
      <c r="A203" s="5" t="s">
        <v>244</v>
      </c>
      <c r="B203">
        <v>33493.24</v>
      </c>
      <c r="C203">
        <v>4330.88</v>
      </c>
      <c r="D203">
        <v>33493.24</v>
      </c>
    </row>
    <row r="204" spans="1:4">
      <c r="A204" s="5" t="s">
        <v>245</v>
      </c>
      <c r="B204">
        <v>34262.53</v>
      </c>
      <c r="C204">
        <v>4371.6000000000004</v>
      </c>
      <c r="D204">
        <v>34262.53</v>
      </c>
    </row>
    <row r="205" spans="1:4">
      <c r="A205" s="5" t="s">
        <v>246</v>
      </c>
      <c r="B205">
        <v>34195.26</v>
      </c>
      <c r="D205">
        <v>34195.26</v>
      </c>
    </row>
    <row r="206" spans="1:4">
      <c r="A206" s="5" t="s">
        <v>247</v>
      </c>
      <c r="B206">
        <v>34602</v>
      </c>
      <c r="D206">
        <v>34602</v>
      </c>
    </row>
    <row r="207" spans="1:4">
      <c r="A207" s="5" t="s">
        <v>248</v>
      </c>
      <c r="B207">
        <v>34670.21</v>
      </c>
      <c r="C207">
        <v>4386.68</v>
      </c>
      <c r="D207">
        <v>34670.21</v>
      </c>
    </row>
    <row r="208" spans="1:4">
      <c r="A208" s="5" t="s">
        <v>249</v>
      </c>
      <c r="B208">
        <v>33334.71</v>
      </c>
      <c r="C208">
        <v>4392.37</v>
      </c>
      <c r="D208">
        <v>33334.71</v>
      </c>
    </row>
    <row r="209" spans="1:4">
      <c r="A209" s="5" t="s">
        <v>250</v>
      </c>
      <c r="B209">
        <v>33189.99</v>
      </c>
      <c r="C209">
        <v>4393.68</v>
      </c>
      <c r="D209">
        <v>33189.99</v>
      </c>
    </row>
    <row r="210" spans="1:4">
      <c r="A210" s="5" t="s">
        <v>251</v>
      </c>
      <c r="B210">
        <v>32691.72</v>
      </c>
      <c r="C210">
        <v>4369.0200000000004</v>
      </c>
      <c r="D210">
        <v>32691.72</v>
      </c>
    </row>
    <row r="211" spans="1:4">
      <c r="A211" s="5" t="s">
        <v>252</v>
      </c>
      <c r="B211">
        <v>32252.21</v>
      </c>
      <c r="C211">
        <v>4375.09</v>
      </c>
      <c r="D211">
        <v>32252.21</v>
      </c>
    </row>
    <row r="212" spans="1:4">
      <c r="A212" s="5" t="s">
        <v>253</v>
      </c>
      <c r="B212">
        <v>32437.07</v>
      </c>
      <c r="D212">
        <v>32437.07</v>
      </c>
    </row>
    <row r="213" spans="1:4">
      <c r="A213" s="5" t="s">
        <v>254</v>
      </c>
      <c r="B213">
        <v>32200.55</v>
      </c>
      <c r="D213">
        <v>32200.55</v>
      </c>
    </row>
    <row r="214" spans="1:4">
      <c r="A214" s="5" t="s">
        <v>255</v>
      </c>
      <c r="B214">
        <v>31890.59</v>
      </c>
      <c r="C214">
        <v>4296.3999999999996</v>
      </c>
      <c r="D214">
        <v>31890.59</v>
      </c>
    </row>
    <row r="215" spans="1:4">
      <c r="A215" s="5" t="s">
        <v>256</v>
      </c>
      <c r="B215">
        <v>30005.72</v>
      </c>
      <c r="C215">
        <v>4336.84</v>
      </c>
      <c r="D215">
        <v>30005.72</v>
      </c>
    </row>
    <row r="216" spans="1:4">
      <c r="A216" s="5" t="s">
        <v>257</v>
      </c>
      <c r="B216">
        <v>32950</v>
      </c>
      <c r="C216">
        <v>4359.7</v>
      </c>
      <c r="D216">
        <v>32950</v>
      </c>
    </row>
    <row r="217" spans="1:4">
      <c r="A217" s="5" t="s">
        <v>258</v>
      </c>
      <c r="B217">
        <v>32806.46</v>
      </c>
      <c r="C217">
        <v>4369.87</v>
      </c>
      <c r="D217">
        <v>32806.46</v>
      </c>
    </row>
    <row r="218" spans="1:4">
      <c r="A218" s="5" t="s">
        <v>259</v>
      </c>
      <c r="B218">
        <v>33800</v>
      </c>
      <c r="C218">
        <v>4415.18</v>
      </c>
      <c r="D218">
        <v>33800</v>
      </c>
    </row>
    <row r="219" spans="1:4">
      <c r="A219" s="5" t="s">
        <v>260</v>
      </c>
      <c r="B219">
        <v>34525.5</v>
      </c>
      <c r="D219">
        <v>34525.5</v>
      </c>
    </row>
    <row r="220" spans="1:4">
      <c r="A220" s="5" t="s">
        <v>261</v>
      </c>
      <c r="B220">
        <v>39782.93</v>
      </c>
      <c r="D220">
        <v>39782.93</v>
      </c>
    </row>
    <row r="221" spans="1:4">
      <c r="A221" s="5" t="s">
        <v>262</v>
      </c>
      <c r="B221">
        <v>40572.449999999997</v>
      </c>
      <c r="C221">
        <v>4422.7299999999996</v>
      </c>
      <c r="D221">
        <v>40572.449999999997</v>
      </c>
    </row>
    <row r="222" spans="1:4">
      <c r="A222" s="5" t="s">
        <v>263</v>
      </c>
      <c r="B222">
        <v>40366.57</v>
      </c>
      <c r="C222">
        <v>4416.38</v>
      </c>
      <c r="D222">
        <v>40366.57</v>
      </c>
    </row>
    <row r="223" spans="1:4">
      <c r="A223" s="5" t="s">
        <v>264</v>
      </c>
      <c r="B223">
        <v>40928.46</v>
      </c>
      <c r="C223">
        <v>4415.47</v>
      </c>
      <c r="D223">
        <v>40928.46</v>
      </c>
    </row>
    <row r="224" spans="1:4">
      <c r="A224" s="5" t="s">
        <v>265</v>
      </c>
      <c r="B224">
        <v>40639.14</v>
      </c>
      <c r="C224">
        <v>4429.97</v>
      </c>
      <c r="D224">
        <v>40639.14</v>
      </c>
    </row>
    <row r="225" spans="1:4">
      <c r="A225" s="5" t="s">
        <v>266</v>
      </c>
      <c r="B225">
        <v>42400</v>
      </c>
      <c r="C225">
        <v>4412.25</v>
      </c>
      <c r="D225">
        <v>42400</v>
      </c>
    </row>
    <row r="226" spans="1:4">
      <c r="A226" s="5" t="s">
        <v>267</v>
      </c>
      <c r="B226">
        <v>42600</v>
      </c>
      <c r="D226">
        <v>42600</v>
      </c>
    </row>
    <row r="227" spans="1:4">
      <c r="A227" s="5" t="s">
        <v>268</v>
      </c>
      <c r="B227">
        <v>42475.28</v>
      </c>
      <c r="D227">
        <v>42475.28</v>
      </c>
    </row>
    <row r="228" spans="1:4">
      <c r="A228" s="5" t="s">
        <v>269</v>
      </c>
      <c r="B228">
        <v>40446.58</v>
      </c>
      <c r="C228">
        <v>4422.18</v>
      </c>
      <c r="D228">
        <v>40446.58</v>
      </c>
    </row>
    <row r="229" spans="1:4">
      <c r="A229" s="5" t="s">
        <v>270</v>
      </c>
      <c r="B229">
        <v>38824.81</v>
      </c>
      <c r="C229">
        <v>4423.79</v>
      </c>
      <c r="D229">
        <v>38824.81</v>
      </c>
    </row>
    <row r="230" spans="1:4">
      <c r="A230" s="5" t="s">
        <v>271</v>
      </c>
      <c r="B230">
        <v>39973.96</v>
      </c>
      <c r="C230">
        <v>4416.17</v>
      </c>
      <c r="D230">
        <v>39973.96</v>
      </c>
    </row>
    <row r="231" spans="1:4">
      <c r="A231" s="5" t="s">
        <v>272</v>
      </c>
      <c r="B231">
        <v>41431.18</v>
      </c>
      <c r="C231">
        <v>4429.76</v>
      </c>
      <c r="D231">
        <v>41431.18</v>
      </c>
    </row>
    <row r="232" spans="1:4">
      <c r="A232" s="5" t="s">
        <v>273</v>
      </c>
      <c r="B232">
        <v>43792.42</v>
      </c>
      <c r="C232">
        <v>4440.82</v>
      </c>
      <c r="D232">
        <v>43792.42</v>
      </c>
    </row>
    <row r="233" spans="1:4">
      <c r="A233" s="5" t="s">
        <v>274</v>
      </c>
      <c r="B233">
        <v>44837.59</v>
      </c>
      <c r="D233">
        <v>44837.59</v>
      </c>
    </row>
    <row r="234" spans="1:4">
      <c r="A234" s="5" t="s">
        <v>275</v>
      </c>
      <c r="B234">
        <v>45386.81</v>
      </c>
      <c r="D234">
        <v>45386.81</v>
      </c>
    </row>
    <row r="235" spans="1:4">
      <c r="A235" s="5" t="s">
        <v>276</v>
      </c>
      <c r="B235">
        <v>46729.86</v>
      </c>
      <c r="C235">
        <v>4439.3900000000003</v>
      </c>
      <c r="D235">
        <v>46729.86</v>
      </c>
    </row>
    <row r="236" spans="1:4">
      <c r="A236" s="5" t="s">
        <v>277</v>
      </c>
      <c r="B236">
        <v>46183.47</v>
      </c>
      <c r="C236">
        <v>4445.21</v>
      </c>
      <c r="D236">
        <v>46183.47</v>
      </c>
    </row>
    <row r="237" spans="1:4">
      <c r="A237" s="5" t="s">
        <v>278</v>
      </c>
      <c r="B237">
        <v>46775</v>
      </c>
      <c r="C237">
        <v>4449.4399999999996</v>
      </c>
      <c r="D237">
        <v>46775</v>
      </c>
    </row>
    <row r="238" spans="1:4">
      <c r="A238" s="5" t="s">
        <v>279</v>
      </c>
      <c r="B238">
        <v>46023.08</v>
      </c>
      <c r="C238">
        <v>4461.7700000000004</v>
      </c>
      <c r="D238">
        <v>46023.08</v>
      </c>
    </row>
    <row r="239" spans="1:4">
      <c r="A239" s="5" t="s">
        <v>280</v>
      </c>
      <c r="B239">
        <v>47900</v>
      </c>
      <c r="C239">
        <v>4468.37</v>
      </c>
      <c r="D239">
        <v>47900</v>
      </c>
    </row>
    <row r="240" spans="1:4">
      <c r="A240" s="5" t="s">
        <v>281</v>
      </c>
      <c r="B240">
        <v>48181.51</v>
      </c>
      <c r="D240">
        <v>48181.51</v>
      </c>
    </row>
    <row r="241" spans="1:4">
      <c r="A241" s="5" t="s">
        <v>282</v>
      </c>
      <c r="B241">
        <v>48044.25</v>
      </c>
      <c r="D241">
        <v>48044.25</v>
      </c>
    </row>
    <row r="242" spans="1:4">
      <c r="A242" s="5" t="s">
        <v>283</v>
      </c>
      <c r="B242">
        <v>47744.5</v>
      </c>
      <c r="C242">
        <v>4480.26</v>
      </c>
      <c r="D242">
        <v>47744.5</v>
      </c>
    </row>
    <row r="243" spans="1:4">
      <c r="A243" s="5" t="s">
        <v>284</v>
      </c>
      <c r="B243">
        <v>47162.94</v>
      </c>
      <c r="C243">
        <v>4462.12</v>
      </c>
      <c r="D243">
        <v>47162.94</v>
      </c>
    </row>
    <row r="244" spans="1:4">
      <c r="A244" s="5" t="s">
        <v>285</v>
      </c>
      <c r="B244">
        <v>46031</v>
      </c>
      <c r="C244">
        <v>4454.32</v>
      </c>
      <c r="D244">
        <v>46031</v>
      </c>
    </row>
    <row r="245" spans="1:4">
      <c r="A245" s="5" t="s">
        <v>286</v>
      </c>
      <c r="B245">
        <v>47424.13</v>
      </c>
      <c r="C245">
        <v>4418.6099999999997</v>
      </c>
      <c r="D245">
        <v>47424.13</v>
      </c>
    </row>
    <row r="246" spans="1:4">
      <c r="A246" s="5" t="s">
        <v>287</v>
      </c>
      <c r="B246">
        <v>49400</v>
      </c>
      <c r="C246">
        <v>4444.3500000000004</v>
      </c>
      <c r="D246">
        <v>49400</v>
      </c>
    </row>
    <row r="247" spans="1:4">
      <c r="A247" s="5" t="s">
        <v>288</v>
      </c>
      <c r="B247">
        <v>49812.54</v>
      </c>
      <c r="D247">
        <v>49812.54</v>
      </c>
    </row>
    <row r="248" spans="1:4">
      <c r="A248" s="5" t="s">
        <v>289</v>
      </c>
      <c r="B248">
        <v>50540.19</v>
      </c>
      <c r="D248">
        <v>50540.19</v>
      </c>
    </row>
    <row r="249" spans="1:4">
      <c r="A249" s="5" t="s">
        <v>290</v>
      </c>
      <c r="B249">
        <v>50517.99</v>
      </c>
      <c r="C249">
        <v>4489.88</v>
      </c>
      <c r="D249">
        <v>50517.99</v>
      </c>
    </row>
    <row r="250" spans="1:4">
      <c r="A250" s="5" t="s">
        <v>291</v>
      </c>
      <c r="B250">
        <v>49867.71</v>
      </c>
      <c r="C250">
        <v>4492.8100000000004</v>
      </c>
      <c r="D250">
        <v>49867.71</v>
      </c>
    </row>
    <row r="251" spans="1:4">
      <c r="A251" s="5" t="s">
        <v>292</v>
      </c>
      <c r="B251">
        <v>49365.42</v>
      </c>
      <c r="C251">
        <v>4501.71</v>
      </c>
      <c r="D251">
        <v>49365.42</v>
      </c>
    </row>
    <row r="252" spans="1:4">
      <c r="A252" s="5" t="s">
        <v>293</v>
      </c>
      <c r="B252">
        <v>48053.14</v>
      </c>
      <c r="C252">
        <v>4495.8999999999996</v>
      </c>
      <c r="D252">
        <v>48053.14</v>
      </c>
    </row>
    <row r="253" spans="1:4">
      <c r="A253" s="5" t="s">
        <v>294</v>
      </c>
      <c r="B253">
        <v>49313.26</v>
      </c>
      <c r="C253">
        <v>4513.33</v>
      </c>
      <c r="D253">
        <v>49313.26</v>
      </c>
    </row>
    <row r="254" spans="1:4">
      <c r="A254" s="5" t="s">
        <v>295</v>
      </c>
      <c r="B254">
        <v>49650</v>
      </c>
      <c r="D254">
        <v>49650</v>
      </c>
    </row>
    <row r="255" spans="1:4">
      <c r="A255" s="5" t="s">
        <v>296</v>
      </c>
      <c r="B255">
        <v>49408.07</v>
      </c>
      <c r="D255">
        <v>49408.07</v>
      </c>
    </row>
    <row r="256" spans="1:4">
      <c r="A256" s="5" t="s">
        <v>297</v>
      </c>
      <c r="B256">
        <v>48735.71</v>
      </c>
      <c r="C256">
        <v>4537.3599999999997</v>
      </c>
      <c r="D256">
        <v>48735.71</v>
      </c>
    </row>
    <row r="257" spans="1:4">
      <c r="A257" s="5" t="s">
        <v>298</v>
      </c>
      <c r="B257">
        <v>48261.59</v>
      </c>
      <c r="C257">
        <v>4531.3900000000003</v>
      </c>
      <c r="D257">
        <v>48261.59</v>
      </c>
    </row>
    <row r="258" spans="1:4">
      <c r="A258" s="5" t="s">
        <v>299</v>
      </c>
      <c r="B258">
        <v>49935.09</v>
      </c>
      <c r="C258">
        <v>4537.1099999999997</v>
      </c>
      <c r="D258">
        <v>49935.09</v>
      </c>
    </row>
    <row r="259" spans="1:4">
      <c r="A259" s="5" t="s">
        <v>300</v>
      </c>
      <c r="B259">
        <v>50412</v>
      </c>
      <c r="C259">
        <v>4545.8500000000004</v>
      </c>
      <c r="D259">
        <v>50412</v>
      </c>
    </row>
    <row r="260" spans="1:4">
      <c r="A260" s="5" t="s">
        <v>301</v>
      </c>
      <c r="B260">
        <v>51046.11</v>
      </c>
      <c r="C260">
        <v>4541.45</v>
      </c>
      <c r="D260">
        <v>51046.11</v>
      </c>
    </row>
    <row r="261" spans="1:4">
      <c r="A261" s="5" t="s">
        <v>302</v>
      </c>
      <c r="B261">
        <v>50545.41</v>
      </c>
      <c r="D261">
        <v>50545.41</v>
      </c>
    </row>
    <row r="262" spans="1:4">
      <c r="A262" s="5" t="s">
        <v>303</v>
      </c>
      <c r="B262">
        <v>51962.68</v>
      </c>
      <c r="D262">
        <v>51962.68</v>
      </c>
    </row>
    <row r="263" spans="1:4">
      <c r="A263" s="5" t="s">
        <v>304</v>
      </c>
      <c r="B263">
        <v>52938.78</v>
      </c>
      <c r="D263">
        <v>52938.78</v>
      </c>
    </row>
    <row r="264" spans="1:4">
      <c r="A264" s="5" t="s">
        <v>305</v>
      </c>
      <c r="B264">
        <v>52744.480000000003</v>
      </c>
      <c r="C264">
        <v>4535.38</v>
      </c>
      <c r="D264">
        <v>52744.480000000003</v>
      </c>
    </row>
    <row r="265" spans="1:4">
      <c r="A265" s="5" t="s">
        <v>306</v>
      </c>
      <c r="B265">
        <v>46885.38</v>
      </c>
      <c r="C265">
        <v>4521.79</v>
      </c>
      <c r="D265">
        <v>46885.38</v>
      </c>
    </row>
    <row r="266" spans="1:4">
      <c r="A266" s="5" t="s">
        <v>307</v>
      </c>
      <c r="B266">
        <v>47396.38</v>
      </c>
      <c r="C266">
        <v>4529.8999999999996</v>
      </c>
      <c r="D266">
        <v>47396.38</v>
      </c>
    </row>
    <row r="267" spans="1:4">
      <c r="A267" s="5" t="s">
        <v>308</v>
      </c>
      <c r="B267">
        <v>46812.87</v>
      </c>
      <c r="C267">
        <v>4520.47</v>
      </c>
      <c r="D267">
        <v>46812.87</v>
      </c>
    </row>
    <row r="268" spans="1:4">
      <c r="A268" s="5" t="s">
        <v>309</v>
      </c>
      <c r="B268">
        <v>46001.33</v>
      </c>
      <c r="D268">
        <v>46001.33</v>
      </c>
    </row>
    <row r="269" spans="1:4">
      <c r="A269" s="5" t="s">
        <v>310</v>
      </c>
      <c r="B269">
        <v>46504.62</v>
      </c>
      <c r="D269">
        <v>46504.62</v>
      </c>
    </row>
    <row r="270" spans="1:4">
      <c r="A270" s="5" t="s">
        <v>311</v>
      </c>
      <c r="B270">
        <v>46897</v>
      </c>
      <c r="C270">
        <v>4492.99</v>
      </c>
      <c r="D270">
        <v>46897</v>
      </c>
    </row>
    <row r="271" spans="1:4">
      <c r="A271" s="5" t="s">
        <v>312</v>
      </c>
      <c r="B271">
        <v>47498.54</v>
      </c>
      <c r="C271">
        <v>4485.68</v>
      </c>
      <c r="D271">
        <v>47498.54</v>
      </c>
    </row>
    <row r="272" spans="1:4">
      <c r="A272" s="5" t="s">
        <v>313</v>
      </c>
      <c r="B272">
        <v>48455.16</v>
      </c>
      <c r="C272">
        <v>4486.87</v>
      </c>
      <c r="D272">
        <v>48455.16</v>
      </c>
    </row>
    <row r="273" spans="1:4">
      <c r="A273" s="5" t="s">
        <v>314</v>
      </c>
      <c r="B273">
        <v>48500</v>
      </c>
      <c r="C273">
        <v>4485.87</v>
      </c>
      <c r="D273">
        <v>48500</v>
      </c>
    </row>
    <row r="274" spans="1:4">
      <c r="A274" s="5" t="s">
        <v>315</v>
      </c>
      <c r="B274">
        <v>48165.96</v>
      </c>
      <c r="C274">
        <v>4471.5200000000004</v>
      </c>
      <c r="D274">
        <v>48165.96</v>
      </c>
    </row>
    <row r="275" spans="1:4">
      <c r="A275" s="5" t="s">
        <v>316</v>
      </c>
      <c r="B275">
        <v>48808.97</v>
      </c>
      <c r="D275">
        <v>48808.97</v>
      </c>
    </row>
    <row r="276" spans="1:4">
      <c r="A276" s="5" t="s">
        <v>317</v>
      </c>
      <c r="B276">
        <v>48333.32</v>
      </c>
      <c r="D276">
        <v>48333.32</v>
      </c>
    </row>
    <row r="277" spans="1:4">
      <c r="A277" s="5" t="s">
        <v>318</v>
      </c>
      <c r="B277">
        <v>45837.9</v>
      </c>
      <c r="C277">
        <v>4402.95</v>
      </c>
      <c r="D277">
        <v>45837.9</v>
      </c>
    </row>
    <row r="278" spans="1:4">
      <c r="A278" s="5" t="s">
        <v>319</v>
      </c>
      <c r="B278">
        <v>43655.53</v>
      </c>
      <c r="C278">
        <v>4394.87</v>
      </c>
      <c r="D278">
        <v>43655.53</v>
      </c>
    </row>
    <row r="279" spans="1:4">
      <c r="A279" s="5" t="s">
        <v>320</v>
      </c>
      <c r="B279">
        <v>44231.92</v>
      </c>
      <c r="C279">
        <v>4416.75</v>
      </c>
      <c r="D279">
        <v>44231.92</v>
      </c>
    </row>
    <row r="280" spans="1:4">
      <c r="A280" s="5" t="s">
        <v>321</v>
      </c>
      <c r="B280">
        <v>45062.97</v>
      </c>
      <c r="C280">
        <v>4465.3999999999996</v>
      </c>
      <c r="D280">
        <v>45062.97</v>
      </c>
    </row>
    <row r="281" spans="1:4">
      <c r="A281" s="5" t="s">
        <v>322</v>
      </c>
      <c r="B281">
        <v>45157.81</v>
      </c>
      <c r="C281">
        <v>4463.12</v>
      </c>
      <c r="D281">
        <v>45157.81</v>
      </c>
    </row>
    <row r="282" spans="1:4">
      <c r="A282" s="5" t="s">
        <v>323</v>
      </c>
      <c r="B282">
        <v>42985.06</v>
      </c>
      <c r="D282">
        <v>42985.06</v>
      </c>
    </row>
    <row r="283" spans="1:4">
      <c r="A283" s="5" t="s">
        <v>324</v>
      </c>
      <c r="B283">
        <v>44350</v>
      </c>
      <c r="D283">
        <v>44350</v>
      </c>
    </row>
    <row r="284" spans="1:4">
      <c r="A284" s="5" t="s">
        <v>325</v>
      </c>
      <c r="B284">
        <v>44250.76</v>
      </c>
      <c r="C284">
        <v>4457.3</v>
      </c>
      <c r="D284">
        <v>44250.76</v>
      </c>
    </row>
    <row r="285" spans="1:4">
      <c r="A285" s="5" t="s">
        <v>326</v>
      </c>
      <c r="B285">
        <v>42771.12</v>
      </c>
      <c r="C285">
        <v>4419.54</v>
      </c>
      <c r="D285">
        <v>42771.12</v>
      </c>
    </row>
    <row r="286" spans="1:4">
      <c r="A286" s="5" t="s">
        <v>327</v>
      </c>
      <c r="B286">
        <v>43726.63</v>
      </c>
      <c r="C286">
        <v>4385.57</v>
      </c>
      <c r="D286">
        <v>43726.63</v>
      </c>
    </row>
    <row r="287" spans="1:4">
      <c r="A287" s="5" t="s">
        <v>328</v>
      </c>
      <c r="B287">
        <v>44097.7</v>
      </c>
      <c r="C287">
        <v>4382.55</v>
      </c>
      <c r="D287">
        <v>44097.7</v>
      </c>
    </row>
    <row r="288" spans="1:4">
      <c r="A288" s="5" t="s">
        <v>329</v>
      </c>
      <c r="B288">
        <v>48495.68</v>
      </c>
      <c r="C288">
        <v>4375.1899999999996</v>
      </c>
      <c r="D288">
        <v>48495.68</v>
      </c>
    </row>
    <row r="289" spans="1:4">
      <c r="A289" s="5" t="s">
        <v>330</v>
      </c>
      <c r="B289">
        <v>48346.7</v>
      </c>
      <c r="D289">
        <v>48346.7</v>
      </c>
    </row>
    <row r="290" spans="1:4">
      <c r="A290" s="5" t="s">
        <v>331</v>
      </c>
      <c r="B290">
        <v>49259.3</v>
      </c>
      <c r="D290">
        <v>49259.3</v>
      </c>
    </row>
    <row r="291" spans="1:4">
      <c r="A291" s="5" t="s">
        <v>332</v>
      </c>
      <c r="B291">
        <v>49789.33</v>
      </c>
      <c r="C291">
        <v>4355.51</v>
      </c>
      <c r="D291">
        <v>49789.33</v>
      </c>
    </row>
    <row r="292" spans="1:4">
      <c r="A292" s="5" t="s">
        <v>333</v>
      </c>
      <c r="B292">
        <v>51927.83</v>
      </c>
      <c r="C292">
        <v>4369.2299999999996</v>
      </c>
      <c r="D292">
        <v>51927.83</v>
      </c>
    </row>
    <row r="293" spans="1:4">
      <c r="A293" s="5" t="s">
        <v>334</v>
      </c>
      <c r="B293">
        <v>55800</v>
      </c>
      <c r="C293">
        <v>4365.57</v>
      </c>
      <c r="D293">
        <v>55800</v>
      </c>
    </row>
    <row r="294" spans="1:4">
      <c r="A294" s="5" t="s">
        <v>335</v>
      </c>
      <c r="B294">
        <v>55231.53</v>
      </c>
      <c r="C294">
        <v>4429.97</v>
      </c>
      <c r="D294">
        <v>55231.53</v>
      </c>
    </row>
    <row r="295" spans="1:4">
      <c r="A295" s="5" t="s">
        <v>336</v>
      </c>
      <c r="B295">
        <v>56150.58</v>
      </c>
      <c r="C295">
        <v>4412.0200000000004</v>
      </c>
      <c r="D295">
        <v>56150.58</v>
      </c>
    </row>
    <row r="296" spans="1:4">
      <c r="A296" s="5" t="s">
        <v>337</v>
      </c>
      <c r="B296">
        <v>55486.87</v>
      </c>
      <c r="D296">
        <v>55486.87</v>
      </c>
    </row>
    <row r="297" spans="1:4">
      <c r="A297" s="5" t="s">
        <v>338</v>
      </c>
      <c r="B297">
        <v>56759.01</v>
      </c>
      <c r="D297">
        <v>56759.01</v>
      </c>
    </row>
    <row r="298" spans="1:4">
      <c r="A298" s="5" t="s">
        <v>339</v>
      </c>
      <c r="B298">
        <v>58000</v>
      </c>
      <c r="C298">
        <v>4415.88</v>
      </c>
      <c r="D298">
        <v>58000</v>
      </c>
    </row>
    <row r="299" spans="1:4">
      <c r="A299" s="5" t="s">
        <v>340</v>
      </c>
      <c r="B299">
        <v>57688.88</v>
      </c>
      <c r="C299">
        <v>4374.8900000000003</v>
      </c>
      <c r="D299">
        <v>57688.88</v>
      </c>
    </row>
    <row r="300" spans="1:4">
      <c r="A300" s="5" t="s">
        <v>341</v>
      </c>
      <c r="B300">
        <v>58500.02</v>
      </c>
      <c r="C300">
        <v>4372.87</v>
      </c>
      <c r="D300">
        <v>58500.02</v>
      </c>
    </row>
    <row r="301" spans="1:4">
      <c r="A301" s="5" t="s">
        <v>342</v>
      </c>
      <c r="B301">
        <v>59450</v>
      </c>
      <c r="C301">
        <v>4439.7299999999996</v>
      </c>
      <c r="D301">
        <v>59450</v>
      </c>
    </row>
    <row r="302" spans="1:4">
      <c r="A302" s="5" t="s">
        <v>343</v>
      </c>
      <c r="B302">
        <v>62898</v>
      </c>
      <c r="C302">
        <v>4475.82</v>
      </c>
      <c r="D302">
        <v>62898</v>
      </c>
    </row>
    <row r="303" spans="1:4">
      <c r="A303" s="5" t="s">
        <v>344</v>
      </c>
      <c r="B303">
        <v>62366.080000000002</v>
      </c>
      <c r="D303">
        <v>62366.080000000002</v>
      </c>
    </row>
    <row r="304" spans="1:4">
      <c r="A304" s="5" t="s">
        <v>345</v>
      </c>
      <c r="B304">
        <v>62552.73</v>
      </c>
      <c r="D304">
        <v>62552.73</v>
      </c>
    </row>
    <row r="305" spans="1:4">
      <c r="A305" s="5" t="s">
        <v>346</v>
      </c>
      <c r="B305">
        <v>62973.38</v>
      </c>
      <c r="C305">
        <v>4488.75</v>
      </c>
      <c r="D305">
        <v>62973.38</v>
      </c>
    </row>
    <row r="306" spans="1:4">
      <c r="A306" s="5" t="s">
        <v>347</v>
      </c>
      <c r="B306">
        <v>64498.12</v>
      </c>
      <c r="C306">
        <v>4520.3999999999996</v>
      </c>
      <c r="D306">
        <v>64498.12</v>
      </c>
    </row>
    <row r="307" spans="1:4">
      <c r="A307" s="5" t="s">
        <v>348</v>
      </c>
      <c r="B307">
        <v>66994.720000000001</v>
      </c>
      <c r="C307">
        <v>4540.87</v>
      </c>
      <c r="D307">
        <v>66994.720000000001</v>
      </c>
    </row>
    <row r="308" spans="1:4">
      <c r="A308" s="5" t="s">
        <v>349</v>
      </c>
      <c r="B308">
        <v>66643.14</v>
      </c>
      <c r="C308">
        <v>4551.4399999999996</v>
      </c>
      <c r="D308">
        <v>66643.14</v>
      </c>
    </row>
    <row r="309" spans="1:4">
      <c r="A309" s="5" t="s">
        <v>350</v>
      </c>
      <c r="B309">
        <v>63745.62</v>
      </c>
      <c r="C309">
        <v>4559.67</v>
      </c>
      <c r="D309">
        <v>63745.62</v>
      </c>
    </row>
    <row r="310" spans="1:4">
      <c r="A310" s="5" t="s">
        <v>351</v>
      </c>
      <c r="B310">
        <v>61743.51</v>
      </c>
      <c r="D310">
        <v>61743.51</v>
      </c>
    </row>
    <row r="311" spans="1:4">
      <c r="A311" s="5" t="s">
        <v>352</v>
      </c>
      <c r="B311">
        <v>62223.14</v>
      </c>
      <c r="D311">
        <v>62223.14</v>
      </c>
    </row>
    <row r="312" spans="1:4">
      <c r="A312" s="5" t="s">
        <v>353</v>
      </c>
      <c r="B312">
        <v>63703.3</v>
      </c>
      <c r="C312">
        <v>4572.62</v>
      </c>
      <c r="D312">
        <v>63703.3</v>
      </c>
    </row>
    <row r="313" spans="1:4">
      <c r="A313" s="5" t="s">
        <v>354</v>
      </c>
      <c r="B313">
        <v>63102.8</v>
      </c>
      <c r="C313">
        <v>4598.53</v>
      </c>
      <c r="D313">
        <v>63102.8</v>
      </c>
    </row>
    <row r="314" spans="1:4">
      <c r="A314" s="5" t="s">
        <v>355</v>
      </c>
      <c r="B314">
        <v>61500</v>
      </c>
      <c r="C314">
        <v>4584.57</v>
      </c>
      <c r="D314">
        <v>61500</v>
      </c>
    </row>
    <row r="315" spans="1:4">
      <c r="A315" s="5" t="s">
        <v>356</v>
      </c>
      <c r="B315">
        <v>62508.87</v>
      </c>
      <c r="C315">
        <v>4597.55</v>
      </c>
      <c r="D315">
        <v>62508.87</v>
      </c>
    </row>
    <row r="316" spans="1:4">
      <c r="A316" s="5" t="s">
        <v>357</v>
      </c>
      <c r="B316">
        <v>62978</v>
      </c>
      <c r="C316">
        <v>4608.08</v>
      </c>
      <c r="D316">
        <v>62978</v>
      </c>
    </row>
    <row r="317" spans="1:4">
      <c r="A317" s="5" t="s">
        <v>358</v>
      </c>
      <c r="B317">
        <v>62487.97</v>
      </c>
      <c r="D317">
        <v>62487.97</v>
      </c>
    </row>
    <row r="318" spans="1:4">
      <c r="A318" s="5" t="s">
        <v>359</v>
      </c>
      <c r="B318">
        <v>61768</v>
      </c>
      <c r="D318">
        <v>61768</v>
      </c>
    </row>
    <row r="319" spans="1:4">
      <c r="A319" s="5" t="s">
        <v>360</v>
      </c>
      <c r="B319">
        <v>62490</v>
      </c>
      <c r="C319">
        <v>4620.34</v>
      </c>
      <c r="D319">
        <v>62490</v>
      </c>
    </row>
    <row r="320" spans="1:4">
      <c r="A320" s="5" t="s">
        <v>361</v>
      </c>
      <c r="B320">
        <v>64319</v>
      </c>
      <c r="C320">
        <v>4635.1499999999996</v>
      </c>
      <c r="D320">
        <v>64319</v>
      </c>
    </row>
    <row r="321" spans="1:4">
      <c r="A321" s="5" t="s">
        <v>362</v>
      </c>
      <c r="B321">
        <v>63547.54</v>
      </c>
      <c r="C321">
        <v>4663.46</v>
      </c>
      <c r="D321">
        <v>63547.54</v>
      </c>
    </row>
    <row r="322" spans="1:4">
      <c r="A322" s="5" t="s">
        <v>363</v>
      </c>
      <c r="B322">
        <v>62858.83</v>
      </c>
      <c r="C322">
        <v>4683</v>
      </c>
      <c r="D322">
        <v>62858.83</v>
      </c>
    </row>
    <row r="323" spans="1:4">
      <c r="A323" s="5" t="s">
        <v>364</v>
      </c>
      <c r="B323">
        <v>64000</v>
      </c>
      <c r="C323">
        <v>4718.5</v>
      </c>
      <c r="D323">
        <v>64000</v>
      </c>
    </row>
    <row r="324" spans="1:4">
      <c r="A324" s="5" t="s">
        <v>365</v>
      </c>
      <c r="B324">
        <v>62338.16</v>
      </c>
      <c r="D324">
        <v>62338.16</v>
      </c>
    </row>
    <row r="325" spans="1:4">
      <c r="A325" s="5" t="s">
        <v>366</v>
      </c>
      <c r="B325">
        <v>65680</v>
      </c>
      <c r="D325">
        <v>65680</v>
      </c>
    </row>
    <row r="326" spans="1:4">
      <c r="A326" s="5" t="s">
        <v>367</v>
      </c>
      <c r="B326">
        <v>68534.11</v>
      </c>
      <c r="C326">
        <v>4714.92</v>
      </c>
      <c r="D326">
        <v>68534.11</v>
      </c>
    </row>
    <row r="327" spans="1:4">
      <c r="A327" s="5" t="s">
        <v>368</v>
      </c>
      <c r="B327">
        <v>68529.52</v>
      </c>
      <c r="C327">
        <v>4708.53</v>
      </c>
      <c r="D327">
        <v>68529.52</v>
      </c>
    </row>
    <row r="328" spans="1:4">
      <c r="A328" s="5" t="s">
        <v>369</v>
      </c>
      <c r="B328">
        <v>69000</v>
      </c>
      <c r="C328">
        <v>4684.8500000000004</v>
      </c>
      <c r="D328">
        <v>69000</v>
      </c>
    </row>
    <row r="329" spans="1:4">
      <c r="A329" s="5" t="s">
        <v>370</v>
      </c>
      <c r="B329">
        <v>65587</v>
      </c>
      <c r="C329">
        <v>4664.55</v>
      </c>
      <c r="D329">
        <v>65587</v>
      </c>
    </row>
    <row r="330" spans="1:4">
      <c r="A330" s="5" t="s">
        <v>371</v>
      </c>
      <c r="B330">
        <v>65071.49</v>
      </c>
      <c r="C330">
        <v>4688.47</v>
      </c>
      <c r="D330">
        <v>65071.49</v>
      </c>
    </row>
    <row r="331" spans="1:4">
      <c r="A331" s="5" t="s">
        <v>372</v>
      </c>
      <c r="B331">
        <v>65338.87</v>
      </c>
      <c r="D331">
        <v>65338.87</v>
      </c>
    </row>
    <row r="332" spans="1:4">
      <c r="A332" s="5" t="s">
        <v>373</v>
      </c>
      <c r="B332">
        <v>66200</v>
      </c>
      <c r="D332">
        <v>66200</v>
      </c>
    </row>
    <row r="333" spans="1:4">
      <c r="A333" s="5" t="s">
        <v>374</v>
      </c>
      <c r="B333">
        <v>66340.740000000005</v>
      </c>
      <c r="C333">
        <v>4697.42</v>
      </c>
      <c r="D333">
        <v>66340.740000000005</v>
      </c>
    </row>
    <row r="334" spans="1:4">
      <c r="A334" s="5" t="s">
        <v>375</v>
      </c>
      <c r="B334">
        <v>61558.53</v>
      </c>
      <c r="C334">
        <v>4714.95</v>
      </c>
      <c r="D334">
        <v>61558.53</v>
      </c>
    </row>
    <row r="335" spans="1:4">
      <c r="A335" s="5" t="s">
        <v>376</v>
      </c>
      <c r="B335">
        <v>60976.25</v>
      </c>
      <c r="C335">
        <v>4701.5</v>
      </c>
      <c r="D335">
        <v>60976.25</v>
      </c>
    </row>
    <row r="336" spans="1:4">
      <c r="A336" s="5" t="s">
        <v>377</v>
      </c>
      <c r="B336">
        <v>60106.3</v>
      </c>
      <c r="C336">
        <v>4708.8</v>
      </c>
      <c r="D336">
        <v>60106.3</v>
      </c>
    </row>
    <row r="337" spans="1:4">
      <c r="A337" s="5" t="s">
        <v>378</v>
      </c>
      <c r="B337">
        <v>59042</v>
      </c>
      <c r="C337">
        <v>4717.75</v>
      </c>
      <c r="D337">
        <v>59042</v>
      </c>
    </row>
    <row r="338" spans="1:4">
      <c r="A338" s="5" t="s">
        <v>379</v>
      </c>
      <c r="B338">
        <v>59886.11</v>
      </c>
      <c r="D338">
        <v>59886.11</v>
      </c>
    </row>
    <row r="339" spans="1:4">
      <c r="A339" s="5" t="s">
        <v>380</v>
      </c>
      <c r="B339">
        <v>60061.89</v>
      </c>
      <c r="D339">
        <v>60061.89</v>
      </c>
    </row>
    <row r="340" spans="1:4">
      <c r="A340" s="5" t="s">
        <v>381</v>
      </c>
      <c r="B340">
        <v>59581.52</v>
      </c>
      <c r="C340">
        <v>4743.83</v>
      </c>
      <c r="D340">
        <v>59581.52</v>
      </c>
    </row>
    <row r="341" spans="1:4">
      <c r="A341" s="5" t="s">
        <v>382</v>
      </c>
      <c r="B341">
        <v>57882.26</v>
      </c>
      <c r="C341">
        <v>4699.3900000000003</v>
      </c>
      <c r="D341">
        <v>57882.26</v>
      </c>
    </row>
    <row r="342" spans="1:4">
      <c r="A342" s="5" t="s">
        <v>383</v>
      </c>
      <c r="B342">
        <v>58276.58</v>
      </c>
      <c r="C342">
        <v>4702.87</v>
      </c>
      <c r="D342">
        <v>58276.58</v>
      </c>
    </row>
    <row r="343" spans="1:4">
      <c r="A343" s="5" t="s">
        <v>384</v>
      </c>
      <c r="B343">
        <v>59476.65</v>
      </c>
      <c r="D343">
        <v>59476.65</v>
      </c>
    </row>
    <row r="344" spans="1:4">
      <c r="A344" s="5" t="s">
        <v>385</v>
      </c>
      <c r="B344">
        <v>58043.76</v>
      </c>
      <c r="C344">
        <v>4664.63</v>
      </c>
      <c r="D344">
        <v>58043.76</v>
      </c>
    </row>
    <row r="345" spans="1:4">
      <c r="A345" s="5" t="s">
        <v>386</v>
      </c>
      <c r="B345">
        <v>55320.800000000003</v>
      </c>
      <c r="D345">
        <v>55320.800000000003</v>
      </c>
    </row>
    <row r="346" spans="1:4">
      <c r="A346" s="5" t="s">
        <v>387</v>
      </c>
      <c r="B346">
        <v>58265.2</v>
      </c>
      <c r="D346">
        <v>58265.2</v>
      </c>
    </row>
    <row r="347" spans="1:4">
      <c r="A347" s="5" t="s">
        <v>388</v>
      </c>
      <c r="B347">
        <v>58903.31</v>
      </c>
      <c r="C347">
        <v>4672.95</v>
      </c>
      <c r="D347">
        <v>58903.31</v>
      </c>
    </row>
    <row r="348" spans="1:4">
      <c r="A348" s="5" t="s">
        <v>389</v>
      </c>
      <c r="B348">
        <v>59226.98</v>
      </c>
      <c r="C348">
        <v>4646.0200000000004</v>
      </c>
      <c r="D348">
        <v>59226.98</v>
      </c>
    </row>
    <row r="349" spans="1:4">
      <c r="A349" s="5" t="s">
        <v>390</v>
      </c>
      <c r="B349">
        <v>59105.91</v>
      </c>
      <c r="C349">
        <v>4652.9399999999996</v>
      </c>
      <c r="D349">
        <v>59105.91</v>
      </c>
    </row>
    <row r="350" spans="1:4">
      <c r="A350" s="5" t="s">
        <v>391</v>
      </c>
      <c r="B350">
        <v>57277.919999999998</v>
      </c>
      <c r="C350">
        <v>4595.46</v>
      </c>
      <c r="D350">
        <v>57277.919999999998</v>
      </c>
    </row>
    <row r="351" spans="1:4">
      <c r="A351" s="5" t="s">
        <v>392</v>
      </c>
      <c r="B351">
        <v>57673.58</v>
      </c>
      <c r="C351">
        <v>4608.03</v>
      </c>
      <c r="D351">
        <v>57673.58</v>
      </c>
    </row>
    <row r="352" spans="1:4">
      <c r="A352" s="5" t="s">
        <v>393</v>
      </c>
      <c r="B352">
        <v>52644.42</v>
      </c>
      <c r="D352">
        <v>52644.42</v>
      </c>
    </row>
    <row r="353" spans="1:4">
      <c r="A353" s="5" t="s">
        <v>394</v>
      </c>
      <c r="B353">
        <v>49786.95</v>
      </c>
      <c r="D353">
        <v>49786.95</v>
      </c>
    </row>
    <row r="354" spans="1:4">
      <c r="A354" s="5" t="s">
        <v>395</v>
      </c>
      <c r="B354">
        <v>51481.04</v>
      </c>
      <c r="C354">
        <v>4612.6000000000004</v>
      </c>
      <c r="D354">
        <v>51481.04</v>
      </c>
    </row>
    <row r="355" spans="1:4">
      <c r="A355" s="5" t="s">
        <v>396</v>
      </c>
      <c r="B355">
        <v>51982.66</v>
      </c>
      <c r="C355">
        <v>4694.04</v>
      </c>
      <c r="D355">
        <v>51982.66</v>
      </c>
    </row>
    <row r="356" spans="1:4">
      <c r="A356" s="5" t="s">
        <v>397</v>
      </c>
      <c r="B356">
        <v>51269.82</v>
      </c>
      <c r="C356">
        <v>4705.0600000000004</v>
      </c>
      <c r="D356">
        <v>51269.82</v>
      </c>
    </row>
    <row r="357" spans="1:4">
      <c r="A357" s="5" t="s">
        <v>398</v>
      </c>
      <c r="B357">
        <v>50362.35</v>
      </c>
      <c r="C357">
        <v>4695.26</v>
      </c>
      <c r="D357">
        <v>50362.35</v>
      </c>
    </row>
    <row r="358" spans="1:4">
      <c r="A358" s="5" t="s">
        <v>399</v>
      </c>
      <c r="B358">
        <v>49243</v>
      </c>
      <c r="C358">
        <v>4713.57</v>
      </c>
      <c r="D358">
        <v>49243</v>
      </c>
    </row>
    <row r="359" spans="1:4">
      <c r="A359" s="5" t="s">
        <v>400</v>
      </c>
      <c r="B359">
        <v>49699.99</v>
      </c>
      <c r="D359">
        <v>49699.99</v>
      </c>
    </row>
    <row r="360" spans="1:4">
      <c r="A360" s="5" t="s">
        <v>401</v>
      </c>
      <c r="B360">
        <v>50808.480000000003</v>
      </c>
      <c r="D360">
        <v>50808.480000000003</v>
      </c>
    </row>
    <row r="361" spans="1:4">
      <c r="A361" s="5" t="s">
        <v>402</v>
      </c>
      <c r="B361">
        <v>49348.69</v>
      </c>
      <c r="C361">
        <v>4710.3</v>
      </c>
      <c r="D361">
        <v>49348.69</v>
      </c>
    </row>
    <row r="362" spans="1:4">
      <c r="A362" s="5" t="s">
        <v>403</v>
      </c>
      <c r="B362">
        <v>48784.28</v>
      </c>
      <c r="C362">
        <v>4660.47</v>
      </c>
      <c r="D362">
        <v>48784.28</v>
      </c>
    </row>
    <row r="363" spans="1:4">
      <c r="A363" s="5" t="s">
        <v>404</v>
      </c>
      <c r="B363">
        <v>49500</v>
      </c>
      <c r="C363">
        <v>4712.6000000000004</v>
      </c>
      <c r="D363">
        <v>49500</v>
      </c>
    </row>
    <row r="364" spans="1:4">
      <c r="A364" s="5" t="s">
        <v>405</v>
      </c>
      <c r="B364">
        <v>49466.29</v>
      </c>
      <c r="C364">
        <v>4731.99</v>
      </c>
      <c r="D364">
        <v>49466.29</v>
      </c>
    </row>
    <row r="365" spans="1:4">
      <c r="A365" s="5" t="s">
        <v>406</v>
      </c>
      <c r="B365">
        <v>48194.13</v>
      </c>
      <c r="C365">
        <v>4666.7</v>
      </c>
      <c r="D365">
        <v>48194.13</v>
      </c>
    </row>
    <row r="366" spans="1:4">
      <c r="A366" s="5" t="s">
        <v>407</v>
      </c>
      <c r="B366">
        <v>47980.93</v>
      </c>
      <c r="D366">
        <v>47980.93</v>
      </c>
    </row>
    <row r="367" spans="1:4">
      <c r="A367" s="5" t="s">
        <v>408</v>
      </c>
      <c r="B367">
        <v>48306.22</v>
      </c>
      <c r="D367">
        <v>48306.22</v>
      </c>
    </row>
    <row r="368" spans="1:4">
      <c r="A368" s="5" t="s">
        <v>409</v>
      </c>
      <c r="B368">
        <v>48082.61</v>
      </c>
      <c r="C368">
        <v>4587.8999999999996</v>
      </c>
      <c r="D368">
        <v>48082.61</v>
      </c>
    </row>
    <row r="369" spans="1:4">
      <c r="A369" s="5" t="s">
        <v>410</v>
      </c>
      <c r="B369">
        <v>49598.11</v>
      </c>
      <c r="C369">
        <v>4651.1400000000003</v>
      </c>
      <c r="D369">
        <v>49598.11</v>
      </c>
    </row>
    <row r="370" spans="1:4">
      <c r="A370" s="5" t="s">
        <v>411</v>
      </c>
      <c r="B370">
        <v>49548.86</v>
      </c>
      <c r="C370">
        <v>4697.67</v>
      </c>
      <c r="D370">
        <v>49548.86</v>
      </c>
    </row>
    <row r="371" spans="1:4">
      <c r="A371" s="5" t="s">
        <v>412</v>
      </c>
      <c r="B371">
        <v>51533.71</v>
      </c>
      <c r="C371">
        <v>4740.74</v>
      </c>
      <c r="D371">
        <v>51533.71</v>
      </c>
    </row>
    <row r="372" spans="1:4">
      <c r="A372" s="5" t="s">
        <v>413</v>
      </c>
      <c r="B372">
        <v>51866.86</v>
      </c>
      <c r="D372">
        <v>51866.86</v>
      </c>
    </row>
    <row r="373" spans="1:4">
      <c r="A373" s="5" t="s">
        <v>414</v>
      </c>
      <c r="B373">
        <v>51156.95</v>
      </c>
      <c r="D373">
        <v>51156.95</v>
      </c>
    </row>
    <row r="374" spans="1:4">
      <c r="A374" s="5" t="s">
        <v>415</v>
      </c>
      <c r="B374">
        <v>51294.26</v>
      </c>
      <c r="D374">
        <v>51294.26</v>
      </c>
    </row>
    <row r="375" spans="1:4">
      <c r="A375" s="5" t="s">
        <v>416</v>
      </c>
      <c r="B375">
        <v>52104.93</v>
      </c>
      <c r="C375">
        <v>4791.49</v>
      </c>
      <c r="D375">
        <v>52104.93</v>
      </c>
    </row>
    <row r="376" spans="1:4">
      <c r="A376" s="5" t="s">
        <v>417</v>
      </c>
      <c r="B376">
        <v>49834.68</v>
      </c>
      <c r="C376">
        <v>4807.0200000000004</v>
      </c>
      <c r="D376">
        <v>49834.68</v>
      </c>
    </row>
    <row r="377" spans="1:4">
      <c r="A377" s="5" t="s">
        <v>418</v>
      </c>
      <c r="B377">
        <v>48075.97</v>
      </c>
      <c r="C377">
        <v>4804.0600000000004</v>
      </c>
      <c r="D377">
        <v>48075.97</v>
      </c>
    </row>
    <row r="378" spans="1:4">
      <c r="A378" s="5" t="s">
        <v>419</v>
      </c>
      <c r="B378">
        <v>47949.3</v>
      </c>
      <c r="C378">
        <v>4808.93</v>
      </c>
      <c r="D378">
        <v>47949.3</v>
      </c>
    </row>
    <row r="379" spans="1:4">
      <c r="A379" s="5" t="s">
        <v>420</v>
      </c>
      <c r="B379">
        <v>48578.35</v>
      </c>
      <c r="C379">
        <v>4786.83</v>
      </c>
      <c r="D379">
        <v>48578.35</v>
      </c>
    </row>
    <row r="380" spans="1:4">
      <c r="A380" s="5" t="s">
        <v>57</v>
      </c>
      <c r="B380">
        <v>69000</v>
      </c>
      <c r="C380">
        <v>4808.93</v>
      </c>
      <c r="D380">
        <v>69000</v>
      </c>
    </row>
  </sheetData>
  <mergeCells count="2">
    <mergeCell ref="F7:L14"/>
    <mergeCell ref="F1:L5"/>
  </mergeCells>
  <conditionalFormatting pivot="1" sqref="B3:B14">
    <cfRule type="colorScale" priority="2">
      <colorScale>
        <cfvo type="min"/>
        <cfvo type="percentile" val="50"/>
        <cfvo type="max"/>
        <color rgb="FFF8696B"/>
        <color rgb="FFFFEB84"/>
        <color rgb="FF63BE7B"/>
      </colorScale>
    </cfRule>
  </conditionalFormatting>
  <conditionalFormatting pivot="1" sqref="C3:C14">
    <cfRule type="colorScale" priority="1">
      <colorScale>
        <cfvo type="min"/>
        <cfvo type="percentile" val="50"/>
        <cfvo type="max"/>
        <color rgb="FFF8696B"/>
        <color rgb="FFFFEB84"/>
        <color rgb="FF63BE7B"/>
      </colorScale>
    </cfRule>
  </conditionalFormatting>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1E90-C17C-4136-A9A8-DBC45DFA62B3}">
  <dimension ref="A1:T38"/>
  <sheetViews>
    <sheetView workbookViewId="0">
      <selection activeCell="A10" sqref="A10:R38"/>
    </sheetView>
  </sheetViews>
  <sheetFormatPr defaultRowHeight="15.6"/>
  <cols>
    <col min="1" max="1" width="9" customWidth="1"/>
  </cols>
  <sheetData>
    <row r="1" spans="1:20" ht="16.5" customHeight="1">
      <c r="A1" s="52"/>
      <c r="B1" s="52"/>
      <c r="C1" s="52"/>
      <c r="D1" s="52"/>
      <c r="E1" s="52"/>
      <c r="F1" s="52"/>
      <c r="G1" s="52"/>
      <c r="H1" s="52"/>
      <c r="I1" s="52"/>
      <c r="J1" s="52"/>
      <c r="K1" s="52"/>
      <c r="L1" s="52"/>
      <c r="M1" s="52"/>
      <c r="N1" s="52"/>
      <c r="O1" s="52"/>
      <c r="P1" s="52"/>
      <c r="Q1" s="52"/>
      <c r="R1" s="52"/>
      <c r="S1" s="52"/>
      <c r="T1" s="52"/>
    </row>
    <row r="2" spans="1:20" ht="15.6" customHeight="1">
      <c r="A2" s="52"/>
      <c r="B2" s="51" t="s">
        <v>421</v>
      </c>
      <c r="C2" s="51"/>
      <c r="D2" s="51"/>
      <c r="E2" s="51"/>
      <c r="F2" s="51"/>
      <c r="G2" s="51"/>
      <c r="H2" s="51"/>
      <c r="I2" s="51"/>
      <c r="J2" s="52"/>
      <c r="K2" s="52"/>
      <c r="L2" s="52"/>
      <c r="M2" s="52"/>
      <c r="N2" s="52"/>
      <c r="O2" s="52"/>
      <c r="P2" s="52"/>
      <c r="Q2" s="52"/>
      <c r="R2" s="52"/>
      <c r="S2" s="52"/>
    </row>
    <row r="3" spans="1:20">
      <c r="A3" s="52"/>
      <c r="B3" s="51"/>
      <c r="C3" s="51"/>
      <c r="D3" s="51"/>
      <c r="E3" s="51"/>
      <c r="F3" s="51"/>
      <c r="G3" s="51"/>
      <c r="H3" s="51"/>
      <c r="I3" s="51"/>
      <c r="J3" s="52"/>
      <c r="K3" s="52"/>
      <c r="L3" s="52"/>
      <c r="M3" s="52"/>
      <c r="N3" s="52"/>
      <c r="O3" s="52"/>
      <c r="P3" s="52"/>
      <c r="Q3" s="52"/>
      <c r="R3" s="52"/>
      <c r="S3" s="52"/>
    </row>
    <row r="4" spans="1:20">
      <c r="A4" s="52"/>
      <c r="B4" s="51"/>
      <c r="C4" s="51"/>
      <c r="D4" s="51"/>
      <c r="E4" s="51"/>
      <c r="F4" s="51"/>
      <c r="G4" s="51"/>
      <c r="H4" s="51"/>
      <c r="I4" s="51"/>
      <c r="J4" s="52"/>
      <c r="K4" s="52"/>
      <c r="L4" s="52"/>
      <c r="M4" s="52"/>
      <c r="N4" s="52"/>
      <c r="O4" s="52"/>
      <c r="P4" s="52"/>
      <c r="Q4" s="52"/>
      <c r="R4" s="52"/>
      <c r="S4" s="52"/>
    </row>
    <row r="5" spans="1:20">
      <c r="A5" s="52"/>
      <c r="B5" s="51"/>
      <c r="C5" s="51"/>
      <c r="D5" s="51"/>
      <c r="E5" s="51"/>
      <c r="F5" s="51"/>
      <c r="G5" s="51"/>
      <c r="H5" s="51"/>
      <c r="I5" s="51"/>
      <c r="J5" s="52"/>
      <c r="K5" s="52"/>
      <c r="L5" s="52"/>
      <c r="M5" s="52"/>
      <c r="N5" s="52"/>
      <c r="O5" s="52"/>
      <c r="P5" s="52"/>
      <c r="Q5" s="52"/>
      <c r="R5" s="52"/>
      <c r="S5" s="52"/>
    </row>
    <row r="6" spans="1:20">
      <c r="A6" s="52"/>
      <c r="B6" s="51"/>
      <c r="C6" s="51"/>
      <c r="D6" s="51"/>
      <c r="E6" s="51"/>
      <c r="F6" s="51"/>
      <c r="G6" s="51"/>
      <c r="H6" s="51"/>
      <c r="I6" s="51"/>
      <c r="J6" s="52"/>
      <c r="K6" s="52"/>
      <c r="L6" s="52"/>
      <c r="M6" s="52"/>
      <c r="N6" s="52"/>
      <c r="O6" s="52"/>
      <c r="P6" s="52"/>
      <c r="Q6" s="52"/>
      <c r="R6" s="52"/>
      <c r="S6" s="52"/>
    </row>
    <row r="7" spans="1:20">
      <c r="A7" s="52"/>
      <c r="B7" s="51"/>
      <c r="C7" s="51"/>
      <c r="D7" s="51"/>
      <c r="E7" s="51"/>
      <c r="F7" s="51"/>
      <c r="G7" s="51"/>
      <c r="H7" s="51"/>
      <c r="I7" s="51"/>
      <c r="J7" s="52"/>
      <c r="K7" s="52"/>
      <c r="L7" s="52"/>
      <c r="M7" s="52"/>
      <c r="N7" s="52"/>
      <c r="O7" s="52"/>
      <c r="P7" s="52"/>
      <c r="Q7" s="52"/>
      <c r="R7" s="52"/>
      <c r="S7" s="52"/>
    </row>
    <row r="8" spans="1:20">
      <c r="A8" s="52"/>
      <c r="B8" s="51"/>
      <c r="C8" s="51"/>
      <c r="D8" s="51"/>
      <c r="E8" s="51"/>
      <c r="F8" s="51"/>
      <c r="G8" s="51"/>
      <c r="H8" s="51"/>
      <c r="I8" s="51"/>
      <c r="J8" s="52"/>
      <c r="K8" s="52"/>
      <c r="L8" s="52"/>
      <c r="M8" s="52"/>
      <c r="N8" s="52"/>
      <c r="O8" s="52"/>
      <c r="P8" s="52"/>
      <c r="Q8" s="52"/>
      <c r="R8" s="52"/>
      <c r="S8" s="52"/>
    </row>
    <row r="9" spans="1:20">
      <c r="A9" s="52"/>
      <c r="B9" s="51"/>
      <c r="C9" s="51"/>
      <c r="D9" s="51"/>
      <c r="E9" s="51"/>
      <c r="F9" s="51"/>
      <c r="G9" s="51"/>
      <c r="H9" s="51"/>
      <c r="I9" s="51"/>
      <c r="J9" s="52"/>
      <c r="K9" s="52"/>
      <c r="L9" s="52"/>
      <c r="M9" s="52"/>
      <c r="N9" s="52"/>
      <c r="O9" s="52"/>
      <c r="P9" s="52"/>
      <c r="Q9" s="52"/>
      <c r="R9" s="52"/>
      <c r="S9" s="52"/>
    </row>
    <row r="10" spans="1:20">
      <c r="A10" s="52"/>
      <c r="B10" s="52"/>
      <c r="C10" s="52"/>
      <c r="D10" s="52"/>
      <c r="E10" s="52"/>
      <c r="F10" s="52"/>
      <c r="G10" s="52"/>
      <c r="H10" s="52"/>
      <c r="I10" s="52"/>
      <c r="J10" s="52"/>
      <c r="K10" s="52"/>
      <c r="L10" s="52"/>
      <c r="M10" s="52"/>
      <c r="N10" s="52"/>
      <c r="O10" s="52"/>
      <c r="P10" s="52"/>
      <c r="Q10" s="52"/>
      <c r="R10" s="52"/>
    </row>
    <row r="11" spans="1:20">
      <c r="A11" s="52"/>
      <c r="B11" s="52"/>
      <c r="C11" s="52"/>
      <c r="D11" s="52"/>
      <c r="E11" s="52"/>
      <c r="F11" s="52"/>
      <c r="G11" s="52"/>
      <c r="H11" s="52"/>
      <c r="I11" s="52"/>
      <c r="J11" s="52"/>
      <c r="K11" s="52"/>
      <c r="L11" s="52"/>
      <c r="M11" s="52"/>
      <c r="N11" s="52"/>
      <c r="O11" s="52"/>
      <c r="P11" s="52"/>
      <c r="Q11" s="52"/>
      <c r="R11" s="52"/>
    </row>
    <row r="12" spans="1:20">
      <c r="A12" s="52"/>
      <c r="B12" s="52"/>
      <c r="C12" s="52"/>
      <c r="D12" s="52"/>
      <c r="E12" s="52"/>
      <c r="F12" s="52"/>
      <c r="G12" s="52"/>
      <c r="H12" s="52"/>
      <c r="I12" s="52"/>
      <c r="J12" s="52"/>
      <c r="K12" s="52"/>
      <c r="L12" s="52"/>
      <c r="M12" s="52"/>
      <c r="N12" s="52"/>
      <c r="O12" s="52"/>
      <c r="P12" s="52"/>
      <c r="Q12" s="52"/>
      <c r="R12" s="52"/>
    </row>
    <row r="13" spans="1:20">
      <c r="A13" s="52"/>
      <c r="B13" s="52"/>
      <c r="C13" s="52"/>
      <c r="D13" s="52"/>
      <c r="E13" s="52"/>
      <c r="F13" s="52"/>
      <c r="G13" s="52"/>
      <c r="H13" s="52"/>
      <c r="I13" s="52"/>
      <c r="J13" s="52"/>
      <c r="K13" s="52"/>
      <c r="L13" s="52"/>
      <c r="M13" s="52"/>
      <c r="N13" s="52"/>
      <c r="O13" s="52"/>
      <c r="P13" s="52"/>
      <c r="Q13" s="52"/>
      <c r="R13" s="52"/>
    </row>
    <row r="14" spans="1:20">
      <c r="A14" s="52"/>
      <c r="B14" s="52"/>
      <c r="C14" s="52"/>
      <c r="D14" s="52"/>
      <c r="E14" s="52"/>
      <c r="F14" s="52"/>
      <c r="G14" s="52"/>
      <c r="H14" s="52"/>
      <c r="I14" s="52"/>
      <c r="J14" s="52"/>
      <c r="K14" s="52"/>
      <c r="L14" s="52"/>
      <c r="M14" s="52"/>
      <c r="N14" s="52"/>
      <c r="O14" s="52"/>
      <c r="P14" s="52"/>
      <c r="Q14" s="52"/>
      <c r="R14" s="52"/>
    </row>
    <row r="15" spans="1:20">
      <c r="A15" s="52"/>
      <c r="B15" s="52"/>
      <c r="C15" s="52"/>
      <c r="D15" s="52"/>
      <c r="E15" s="52"/>
      <c r="F15" s="52"/>
      <c r="G15" s="52"/>
      <c r="H15" s="52"/>
      <c r="I15" s="52"/>
      <c r="J15" s="52"/>
      <c r="K15" s="52"/>
      <c r="L15" s="52"/>
      <c r="M15" s="52"/>
      <c r="N15" s="52"/>
      <c r="O15" s="52"/>
      <c r="P15" s="52"/>
      <c r="Q15" s="52"/>
      <c r="R15" s="52"/>
    </row>
    <row r="16" spans="1:20">
      <c r="A16" s="52"/>
      <c r="B16" s="52"/>
      <c r="C16" s="52"/>
      <c r="D16" s="52"/>
      <c r="E16" s="52"/>
      <c r="F16" s="52"/>
      <c r="G16" s="52"/>
      <c r="H16" s="52"/>
      <c r="I16" s="52"/>
      <c r="J16" s="52"/>
      <c r="K16" s="52"/>
      <c r="L16" s="52"/>
      <c r="M16" s="52"/>
      <c r="N16" s="52"/>
      <c r="O16" s="52"/>
      <c r="P16" s="52"/>
      <c r="Q16" s="52"/>
      <c r="R16" s="52"/>
    </row>
    <row r="17" spans="1:18">
      <c r="A17" s="52"/>
      <c r="B17" s="52"/>
      <c r="C17" s="52"/>
      <c r="D17" s="52"/>
      <c r="E17" s="52"/>
      <c r="F17" s="52"/>
      <c r="G17" s="52"/>
      <c r="H17" s="52"/>
      <c r="I17" s="52"/>
      <c r="J17" s="52"/>
      <c r="K17" s="52"/>
      <c r="L17" s="52"/>
      <c r="M17" s="52"/>
      <c r="N17" s="52"/>
      <c r="O17" s="52"/>
      <c r="P17" s="52"/>
      <c r="Q17" s="52"/>
      <c r="R17" s="52"/>
    </row>
    <row r="18" spans="1:18">
      <c r="A18" s="52"/>
      <c r="B18" s="52"/>
      <c r="C18" s="52"/>
      <c r="D18" s="52"/>
      <c r="E18" s="52"/>
      <c r="F18" s="52"/>
      <c r="G18" s="52"/>
      <c r="H18" s="52"/>
      <c r="I18" s="52"/>
      <c r="J18" s="52"/>
      <c r="K18" s="52"/>
      <c r="L18" s="52"/>
      <c r="M18" s="52"/>
      <c r="N18" s="52"/>
      <c r="O18" s="52"/>
      <c r="P18" s="52"/>
      <c r="Q18" s="52"/>
      <c r="R18" s="52"/>
    </row>
    <row r="19" spans="1:18">
      <c r="A19" s="52"/>
      <c r="B19" s="52"/>
      <c r="C19" s="52"/>
      <c r="D19" s="52"/>
      <c r="E19" s="52"/>
      <c r="F19" s="52"/>
      <c r="G19" s="52"/>
      <c r="H19" s="52"/>
      <c r="I19" s="52"/>
      <c r="J19" s="52"/>
      <c r="K19" s="52"/>
      <c r="L19" s="52"/>
      <c r="M19" s="52"/>
      <c r="N19" s="52"/>
      <c r="O19" s="52"/>
      <c r="P19" s="52"/>
      <c r="Q19" s="52"/>
      <c r="R19" s="52"/>
    </row>
    <row r="20" spans="1:18">
      <c r="A20" s="52"/>
      <c r="B20" s="52"/>
      <c r="C20" s="52"/>
      <c r="D20" s="52"/>
      <c r="E20" s="52"/>
      <c r="F20" s="52"/>
      <c r="G20" s="52"/>
      <c r="H20" s="52"/>
      <c r="I20" s="52"/>
      <c r="J20" s="52"/>
      <c r="K20" s="52"/>
      <c r="L20" s="52"/>
      <c r="M20" s="52"/>
      <c r="N20" s="52"/>
      <c r="O20" s="52"/>
      <c r="P20" s="52"/>
      <c r="Q20" s="52"/>
      <c r="R20" s="52"/>
    </row>
    <row r="21" spans="1:18">
      <c r="A21" s="52"/>
      <c r="B21" s="52"/>
      <c r="C21" s="52"/>
      <c r="D21" s="52"/>
      <c r="E21" s="52"/>
      <c r="F21" s="52"/>
      <c r="G21" s="52"/>
      <c r="H21" s="52"/>
      <c r="I21" s="52"/>
      <c r="J21" s="52"/>
      <c r="K21" s="52"/>
      <c r="L21" s="52"/>
      <c r="M21" s="52"/>
      <c r="N21" s="52"/>
      <c r="O21" s="52"/>
      <c r="P21" s="52"/>
      <c r="Q21" s="52"/>
      <c r="R21" s="52"/>
    </row>
    <row r="22" spans="1:18">
      <c r="A22" s="52"/>
      <c r="B22" s="52"/>
      <c r="C22" s="52"/>
      <c r="D22" s="52"/>
      <c r="E22" s="52"/>
      <c r="F22" s="52"/>
      <c r="G22" s="52"/>
      <c r="H22" s="52"/>
      <c r="I22" s="52"/>
      <c r="J22" s="52"/>
      <c r="K22" s="52"/>
      <c r="L22" s="52"/>
      <c r="M22" s="52"/>
      <c r="N22" s="52"/>
      <c r="O22" s="52"/>
      <c r="P22" s="52"/>
      <c r="Q22" s="52"/>
      <c r="R22" s="52"/>
    </row>
    <row r="23" spans="1:18">
      <c r="A23" s="52"/>
      <c r="B23" s="52"/>
      <c r="C23" s="52"/>
      <c r="D23" s="52"/>
      <c r="E23" s="52"/>
      <c r="F23" s="52"/>
      <c r="G23" s="52"/>
      <c r="H23" s="52"/>
      <c r="I23" s="52"/>
      <c r="J23" s="52"/>
      <c r="K23" s="52"/>
      <c r="L23" s="52"/>
      <c r="M23" s="52"/>
      <c r="N23" s="52"/>
      <c r="O23" s="52"/>
      <c r="P23" s="52"/>
      <c r="Q23" s="52"/>
      <c r="R23" s="52"/>
    </row>
    <row r="24" spans="1:18">
      <c r="A24" s="52"/>
      <c r="B24" s="52"/>
      <c r="C24" s="52"/>
      <c r="D24" s="52"/>
      <c r="E24" s="52"/>
      <c r="F24" s="52"/>
      <c r="G24" s="52"/>
      <c r="H24" s="52"/>
      <c r="I24" s="52"/>
      <c r="J24" s="52"/>
      <c r="K24" s="52"/>
      <c r="L24" s="52"/>
      <c r="M24" s="52"/>
      <c r="N24" s="52"/>
      <c r="O24" s="52"/>
      <c r="P24" s="52"/>
      <c r="Q24" s="52"/>
      <c r="R24" s="52"/>
    </row>
    <row r="25" spans="1:18">
      <c r="A25" s="52"/>
      <c r="B25" s="52"/>
      <c r="C25" s="52"/>
      <c r="D25" s="52"/>
      <c r="E25" s="52"/>
      <c r="F25" s="52"/>
      <c r="G25" s="52"/>
      <c r="H25" s="52"/>
      <c r="I25" s="52"/>
      <c r="J25" s="52"/>
      <c r="K25" s="52"/>
      <c r="L25" s="52"/>
      <c r="M25" s="52"/>
      <c r="N25" s="52"/>
      <c r="O25" s="52"/>
      <c r="P25" s="52"/>
      <c r="Q25" s="52"/>
      <c r="R25" s="52"/>
    </row>
    <row r="26" spans="1:18">
      <c r="A26" s="52"/>
      <c r="B26" s="52"/>
      <c r="C26" s="52"/>
      <c r="D26" s="52"/>
      <c r="E26" s="52"/>
      <c r="F26" s="52"/>
      <c r="G26" s="52"/>
      <c r="H26" s="52"/>
      <c r="I26" s="52"/>
      <c r="J26" s="52"/>
      <c r="K26" s="52"/>
      <c r="L26" s="52"/>
      <c r="M26" s="52"/>
      <c r="N26" s="52"/>
      <c r="O26" s="52"/>
      <c r="P26" s="52"/>
      <c r="Q26" s="52"/>
      <c r="R26" s="52"/>
    </row>
    <row r="27" spans="1:18">
      <c r="A27" s="52"/>
      <c r="B27" s="52"/>
      <c r="C27" s="52"/>
      <c r="D27" s="52"/>
      <c r="E27" s="52"/>
      <c r="F27" s="52"/>
      <c r="G27" s="52"/>
      <c r="H27" s="52"/>
      <c r="I27" s="52"/>
      <c r="J27" s="52"/>
      <c r="K27" s="52"/>
      <c r="L27" s="52"/>
      <c r="M27" s="52"/>
      <c r="N27" s="52"/>
      <c r="O27" s="52"/>
      <c r="P27" s="52"/>
      <c r="Q27" s="52"/>
      <c r="R27" s="52"/>
    </row>
    <row r="28" spans="1:18">
      <c r="A28" s="52"/>
      <c r="B28" s="52"/>
      <c r="C28" s="52"/>
      <c r="D28" s="52"/>
      <c r="E28" s="52"/>
      <c r="F28" s="52"/>
      <c r="G28" s="52"/>
      <c r="H28" s="52"/>
      <c r="I28" s="52"/>
      <c r="J28" s="52"/>
      <c r="K28" s="52"/>
      <c r="L28" s="52"/>
      <c r="M28" s="52"/>
      <c r="N28" s="52"/>
      <c r="O28" s="52"/>
      <c r="P28" s="52"/>
      <c r="Q28" s="52"/>
      <c r="R28" s="52"/>
    </row>
    <row r="29" spans="1:18">
      <c r="A29" s="52"/>
      <c r="B29" s="52"/>
      <c r="C29" s="52"/>
      <c r="D29" s="52"/>
      <c r="E29" s="52"/>
      <c r="F29" s="52"/>
      <c r="G29" s="52"/>
      <c r="H29" s="52"/>
      <c r="I29" s="52"/>
      <c r="J29" s="52"/>
      <c r="K29" s="52"/>
      <c r="L29" s="52"/>
      <c r="M29" s="52"/>
      <c r="N29" s="52"/>
      <c r="O29" s="52"/>
      <c r="P29" s="52"/>
      <c r="Q29" s="52"/>
      <c r="R29" s="52"/>
    </row>
    <row r="30" spans="1:18">
      <c r="A30" s="52"/>
      <c r="B30" s="52"/>
      <c r="C30" s="52"/>
      <c r="D30" s="52"/>
      <c r="E30" s="52"/>
      <c r="F30" s="52"/>
      <c r="G30" s="52"/>
      <c r="H30" s="52"/>
      <c r="I30" s="52"/>
      <c r="J30" s="52"/>
      <c r="K30" s="52"/>
      <c r="L30" s="52"/>
      <c r="M30" s="52"/>
      <c r="N30" s="52"/>
      <c r="O30" s="52"/>
      <c r="P30" s="52"/>
      <c r="Q30" s="52"/>
      <c r="R30" s="52"/>
    </row>
    <row r="31" spans="1:18">
      <c r="A31" s="52"/>
      <c r="B31" s="52"/>
      <c r="C31" s="52"/>
      <c r="D31" s="52"/>
      <c r="E31" s="52"/>
      <c r="F31" s="52"/>
      <c r="G31" s="52"/>
      <c r="H31" s="52"/>
      <c r="I31" s="52"/>
      <c r="J31" s="52"/>
      <c r="K31" s="52"/>
      <c r="L31" s="52"/>
      <c r="M31" s="52"/>
      <c r="N31" s="52"/>
      <c r="O31" s="52"/>
      <c r="P31" s="52"/>
      <c r="Q31" s="52"/>
      <c r="R31" s="52"/>
    </row>
    <row r="32" spans="1:18">
      <c r="A32" s="52"/>
      <c r="B32" s="52"/>
      <c r="C32" s="52"/>
      <c r="D32" s="52"/>
      <c r="E32" s="52"/>
      <c r="F32" s="52"/>
      <c r="G32" s="52"/>
      <c r="H32" s="52"/>
      <c r="I32" s="52"/>
      <c r="J32" s="52"/>
      <c r="K32" s="52"/>
      <c r="L32" s="52"/>
      <c r="M32" s="52"/>
      <c r="N32" s="52"/>
      <c r="O32" s="52"/>
      <c r="P32" s="52"/>
      <c r="Q32" s="52"/>
      <c r="R32" s="52"/>
    </row>
    <row r="33" spans="1:18">
      <c r="A33" s="52"/>
      <c r="B33" s="52"/>
      <c r="C33" s="52"/>
      <c r="D33" s="52"/>
      <c r="E33" s="52"/>
      <c r="F33" s="52"/>
      <c r="G33" s="52"/>
      <c r="H33" s="52"/>
      <c r="I33" s="52"/>
      <c r="J33" s="52"/>
      <c r="K33" s="52"/>
      <c r="L33" s="52"/>
      <c r="M33" s="52"/>
      <c r="N33" s="52"/>
      <c r="O33" s="52"/>
      <c r="P33" s="52"/>
      <c r="Q33" s="52"/>
      <c r="R33" s="52"/>
    </row>
    <row r="34" spans="1:18">
      <c r="A34" s="52"/>
      <c r="B34" s="52"/>
      <c r="C34" s="52"/>
      <c r="D34" s="52"/>
      <c r="E34" s="52"/>
      <c r="F34" s="52"/>
      <c r="G34" s="52"/>
      <c r="H34" s="52"/>
      <c r="I34" s="52"/>
      <c r="J34" s="52"/>
      <c r="K34" s="52"/>
      <c r="L34" s="52"/>
      <c r="M34" s="52"/>
      <c r="N34" s="52"/>
      <c r="O34" s="52"/>
      <c r="P34" s="52"/>
      <c r="Q34" s="52"/>
      <c r="R34" s="52"/>
    </row>
    <row r="35" spans="1:18">
      <c r="A35" s="52"/>
      <c r="B35" s="52"/>
      <c r="C35" s="52"/>
      <c r="D35" s="52"/>
      <c r="E35" s="52"/>
      <c r="F35" s="52"/>
      <c r="G35" s="52"/>
      <c r="H35" s="52"/>
      <c r="I35" s="52"/>
      <c r="J35" s="52"/>
      <c r="K35" s="52"/>
      <c r="L35" s="52"/>
      <c r="M35" s="52"/>
      <c r="N35" s="52"/>
      <c r="O35" s="52"/>
      <c r="P35" s="52"/>
      <c r="Q35" s="52"/>
      <c r="R35" s="52"/>
    </row>
    <row r="36" spans="1:18">
      <c r="A36" s="52"/>
      <c r="B36" s="52"/>
      <c r="C36" s="52"/>
      <c r="D36" s="52"/>
      <c r="E36" s="52"/>
      <c r="F36" s="52"/>
      <c r="G36" s="52"/>
      <c r="H36" s="52"/>
      <c r="I36" s="52"/>
      <c r="J36" s="52"/>
      <c r="K36" s="52"/>
      <c r="L36" s="52"/>
      <c r="M36" s="52"/>
      <c r="N36" s="52"/>
      <c r="O36" s="52"/>
      <c r="P36" s="52"/>
      <c r="Q36" s="52"/>
      <c r="R36" s="52"/>
    </row>
    <row r="37" spans="1:18">
      <c r="A37" s="52"/>
      <c r="B37" s="52"/>
      <c r="C37" s="52"/>
      <c r="D37" s="52"/>
      <c r="E37" s="52"/>
      <c r="F37" s="52"/>
      <c r="G37" s="52"/>
      <c r="H37" s="52"/>
      <c r="I37" s="52"/>
      <c r="J37" s="52"/>
      <c r="K37" s="52"/>
      <c r="L37" s="52"/>
      <c r="M37" s="52"/>
      <c r="N37" s="52"/>
      <c r="O37" s="52"/>
      <c r="P37" s="52"/>
      <c r="Q37" s="52"/>
      <c r="R37" s="52"/>
    </row>
    <row r="38" spans="1:18">
      <c r="A38" s="52"/>
      <c r="B38" s="52"/>
      <c r="C38" s="52"/>
      <c r="D38" s="52"/>
      <c r="E38" s="52"/>
      <c r="F38" s="52"/>
      <c r="G38" s="52"/>
      <c r="H38" s="52"/>
      <c r="I38" s="52"/>
      <c r="J38" s="52"/>
      <c r="K38" s="52"/>
      <c r="L38" s="52"/>
      <c r="M38" s="52"/>
      <c r="N38" s="52"/>
      <c r="O38" s="52"/>
      <c r="P38" s="52"/>
      <c r="Q38" s="52"/>
      <c r="R38" s="52"/>
    </row>
  </sheetData>
  <mergeCells count="5">
    <mergeCell ref="B2:I9"/>
    <mergeCell ref="A10:R38"/>
    <mergeCell ref="A1:A9"/>
    <mergeCell ref="B1:T1"/>
    <mergeCell ref="J2:S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7D9CF7-29B2-4FDE-B3CF-6365F9FC46FD}"/>
</file>

<file path=docMetadata/LabelInfo.xml><?xml version="1.0" encoding="utf-8"?>
<clbl:labelList xmlns:clbl="http://schemas.microsoft.com/office/2020/mipLabelMetadata">
  <clbl:label id="{aa827ac4-4665-4dbb-98fa-fa4931a84709}" enabled="0" method="" siteId="{aa827ac4-4665-4dbb-98fa-fa4931a84709}"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 Morse</dc:creator>
  <cp:keywords/>
  <dc:description/>
  <cp:lastModifiedBy/>
  <cp:revision/>
  <dcterms:created xsi:type="dcterms:W3CDTF">2022-06-23T16:38:40Z</dcterms:created>
  <dcterms:modified xsi:type="dcterms:W3CDTF">2025-04-12T16:48:13Z</dcterms:modified>
  <cp:category/>
  <cp:contentStatus/>
</cp:coreProperties>
</file>