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RamizMammadrahimzade\Desktop\"/>
    </mc:Choice>
  </mc:AlternateContent>
  <xr:revisionPtr revIDLastSave="0" documentId="13_ncr:1_{EDC01B30-4199-40CE-A79F-17DCA0D094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7" i="1"/>
  <c r="F16" i="1"/>
  <c r="F15" i="1"/>
  <c r="F14" i="1"/>
  <c r="F13" i="1"/>
  <c r="F12" i="1"/>
  <c r="F11" i="1"/>
  <c r="F10" i="1"/>
  <c r="F9" i="1"/>
  <c r="F8" i="1"/>
  <c r="H8" i="1" s="1"/>
  <c r="M8" i="1" s="1"/>
  <c r="N8" i="1" s="1"/>
  <c r="F7" i="1"/>
  <c r="H7" i="1" s="1"/>
  <c r="M7" i="1" s="1"/>
  <c r="N7" i="1" s="1"/>
  <c r="F6" i="1"/>
  <c r="H6" i="1" s="1"/>
  <c r="M6" i="1" s="1"/>
  <c r="N6" i="1" s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6" i="1"/>
  <c r="K8" i="1"/>
  <c r="K12" i="1"/>
  <c r="K16" i="1"/>
  <c r="J6" i="1"/>
  <c r="K6" i="1" s="1"/>
  <c r="J7" i="1"/>
  <c r="K7" i="1" s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5" i="1"/>
  <c r="K5" i="1" s="1"/>
  <c r="H5" i="1"/>
  <c r="M5" i="1" s="1"/>
  <c r="N5" i="1" s="1"/>
  <c r="H9" i="1" l="1"/>
  <c r="M9" i="1" s="1"/>
  <c r="N9" i="1" s="1"/>
  <c r="H13" i="1"/>
  <c r="M13" i="1" s="1"/>
  <c r="N13" i="1" s="1"/>
  <c r="H12" i="1"/>
  <c r="M12" i="1" s="1"/>
  <c r="N12" i="1" s="1"/>
  <c r="H11" i="1"/>
  <c r="M11" i="1" s="1"/>
  <c r="N11" i="1" s="1"/>
  <c r="H10" i="1"/>
  <c r="M10" i="1" s="1"/>
  <c r="N10" i="1" s="1"/>
  <c r="H15" i="1" l="1"/>
  <c r="M15" i="1" s="1"/>
  <c r="N15" i="1" s="1"/>
  <c r="H14" i="1"/>
  <c r="M14" i="1" s="1"/>
  <c r="N14" i="1" s="1"/>
  <c r="H16" i="1" l="1"/>
  <c r="M16" i="1" s="1"/>
  <c r="N16" i="1" s="1"/>
  <c r="H17" i="1"/>
  <c r="M17" i="1" s="1"/>
  <c r="N17" i="1" s="1"/>
</calcChain>
</file>

<file path=xl/sharedStrings.xml><?xml version="1.0" encoding="utf-8"?>
<sst xmlns="http://schemas.openxmlformats.org/spreadsheetml/2006/main" count="26" uniqueCount="17">
  <si>
    <t>Depth</t>
  </si>
  <si>
    <t>Hydrostatic Pressure</t>
  </si>
  <si>
    <t>Pore Pressure</t>
  </si>
  <si>
    <t>Fracture Pressure</t>
  </si>
  <si>
    <t>Overburden Pressure</t>
  </si>
  <si>
    <t>Poisson`s Ratio</t>
  </si>
  <si>
    <t>psi</t>
  </si>
  <si>
    <t>ppg</t>
  </si>
  <si>
    <t>Pore Pressure Gradient</t>
  </si>
  <si>
    <t>Pore Pressure Gradient for Safety Margin</t>
  </si>
  <si>
    <t>Fracture Pressure Gradient</t>
  </si>
  <si>
    <t>Fracture Pressure Gradient for Safety Margin</t>
  </si>
  <si>
    <t>X-2</t>
  </si>
  <si>
    <t>TVDSS(ft)</t>
  </si>
  <si>
    <t>Pressure(Psi)</t>
  </si>
  <si>
    <t>X-1</t>
  </si>
  <si>
    <t>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</si>
</sst>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9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5" fillId="3" borderId="10" xfId="1" applyFill="1" applyBorder="1">
      <alignment vertical="center"/>
    </xf>
    <xf numFmtId="0" fontId="5" fillId="0" borderId="0" xfId="1">
      <alignment vertical="center"/>
    </xf>
    <xf numFmtId="0" fontId="7" fillId="3" borderId="10" xfId="1" applyFont="1" applyFill="1" applyBorder="1">
      <alignment vertical="center"/>
    </xf>
    <xf numFmtId="0" fontId="7" fillId="3" borderId="10" xfId="1" applyFont="1" applyFill="1" applyBorder="1" applyAlignment="1">
      <alignment horizontal="center" vertical="center"/>
    </xf>
    <xf numFmtId="0" fontId="5" fillId="3" borderId="10" xfId="1" applyFill="1" applyBorder="1">
      <alignment vertical="center"/>
    </xf>
    <xf numFmtId="0" fontId="5" fillId="6" borderId="10" xfId="1" applyFill="1" applyBorder="1">
      <alignment vertical="center"/>
    </xf>
    <xf numFmtId="0" fontId="6" fillId="5" borderId="1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20654B83-CD05-45B8-B23B-4E15D8FF5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PPFG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09019400837774"/>
          <c:y val="0.15120824459773294"/>
          <c:w val="0.65195505890653682"/>
          <c:h val="0.79795164557973031"/>
        </c:manualLayout>
      </c:layout>
      <c:scatterChart>
        <c:scatterStyle val="smoothMarker"/>
        <c:varyColors val="0"/>
        <c:ser>
          <c:idx val="0"/>
          <c:order val="0"/>
          <c:tx>
            <c:v>Hydrostatic Pressure</c:v>
          </c:tx>
          <c:spPr>
            <a:ln w="2413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Sheet1!$D$4:$D$17</c:f>
              <c:numCache>
                <c:formatCode>General</c:formatCode>
                <c:ptCount val="14"/>
                <c:pt idx="0">
                  <c:v>14.6</c:v>
                </c:pt>
                <c:pt idx="1">
                  <c:v>123.65999999999998</c:v>
                </c:pt>
                <c:pt idx="2">
                  <c:v>137.6</c:v>
                </c:pt>
                <c:pt idx="3">
                  <c:v>1244.5999999999999</c:v>
                </c:pt>
                <c:pt idx="4">
                  <c:v>1449.6</c:v>
                </c:pt>
                <c:pt idx="5">
                  <c:v>2269.6</c:v>
                </c:pt>
                <c:pt idx="6">
                  <c:v>2474.6</c:v>
                </c:pt>
                <c:pt idx="7">
                  <c:v>3089.6</c:v>
                </c:pt>
                <c:pt idx="8">
                  <c:v>3294.6</c:v>
                </c:pt>
                <c:pt idx="9">
                  <c:v>3704.6</c:v>
                </c:pt>
                <c:pt idx="10">
                  <c:v>3991.5999999999995</c:v>
                </c:pt>
                <c:pt idx="11">
                  <c:v>4114.6000000000004</c:v>
                </c:pt>
                <c:pt idx="12">
                  <c:v>4196.6000000000004</c:v>
                </c:pt>
                <c:pt idx="13">
                  <c:v>4524.6000000000004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0</c:v>
                </c:pt>
                <c:pt idx="1">
                  <c:v>266</c:v>
                </c:pt>
                <c:pt idx="2">
                  <c:v>300</c:v>
                </c:pt>
                <c:pt idx="3">
                  <c:v>3000</c:v>
                </c:pt>
                <c:pt idx="4">
                  <c:v>3500</c:v>
                </c:pt>
                <c:pt idx="5">
                  <c:v>5500</c:v>
                </c:pt>
                <c:pt idx="6">
                  <c:v>6000</c:v>
                </c:pt>
                <c:pt idx="7">
                  <c:v>7500</c:v>
                </c:pt>
                <c:pt idx="8">
                  <c:v>8000</c:v>
                </c:pt>
                <c:pt idx="9">
                  <c:v>9000</c:v>
                </c:pt>
                <c:pt idx="10">
                  <c:v>9700</c:v>
                </c:pt>
                <c:pt idx="11">
                  <c:v>10000</c:v>
                </c:pt>
                <c:pt idx="12">
                  <c:v>10200</c:v>
                </c:pt>
                <c:pt idx="13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8-4CA7-B072-AA9AD4AF5FAD}"/>
            </c:ext>
          </c:extLst>
        </c:ser>
        <c:ser>
          <c:idx val="1"/>
          <c:order val="1"/>
          <c:tx>
            <c:v>Pore Pressure</c:v>
          </c:tx>
          <c:spPr>
            <a:ln w="2413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14.6</c:v>
                </c:pt>
                <c:pt idx="1">
                  <c:v>123.158</c:v>
                </c:pt>
                <c:pt idx="2">
                  <c:v>138.9</c:v>
                </c:pt>
                <c:pt idx="3">
                  <c:v>1389</c:v>
                </c:pt>
                <c:pt idx="4">
                  <c:v>1645</c:v>
                </c:pt>
                <c:pt idx="5">
                  <c:v>2750</c:v>
                </c:pt>
                <c:pt idx="6">
                  <c:v>3240</c:v>
                </c:pt>
                <c:pt idx="7">
                  <c:v>4350</c:v>
                </c:pt>
                <c:pt idx="8">
                  <c:v>4640</c:v>
                </c:pt>
                <c:pt idx="9">
                  <c:v>5256</c:v>
                </c:pt>
                <c:pt idx="10">
                  <c:v>5703.6</c:v>
                </c:pt>
                <c:pt idx="11">
                  <c:v>5800</c:v>
                </c:pt>
                <c:pt idx="12">
                  <c:v>5610</c:v>
                </c:pt>
                <c:pt idx="13">
                  <c:v>5896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0</c:v>
                </c:pt>
                <c:pt idx="1">
                  <c:v>266</c:v>
                </c:pt>
                <c:pt idx="2">
                  <c:v>300</c:v>
                </c:pt>
                <c:pt idx="3">
                  <c:v>3000</c:v>
                </c:pt>
                <c:pt idx="4">
                  <c:v>3500</c:v>
                </c:pt>
                <c:pt idx="5">
                  <c:v>5500</c:v>
                </c:pt>
                <c:pt idx="6">
                  <c:v>6000</c:v>
                </c:pt>
                <c:pt idx="7">
                  <c:v>7500</c:v>
                </c:pt>
                <c:pt idx="8">
                  <c:v>8000</c:v>
                </c:pt>
                <c:pt idx="9">
                  <c:v>9000</c:v>
                </c:pt>
                <c:pt idx="10">
                  <c:v>9700</c:v>
                </c:pt>
                <c:pt idx="11">
                  <c:v>10000</c:v>
                </c:pt>
                <c:pt idx="12">
                  <c:v>10200</c:v>
                </c:pt>
                <c:pt idx="13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8-4CA7-B072-AA9AD4AF5FAD}"/>
            </c:ext>
          </c:extLst>
        </c:ser>
        <c:ser>
          <c:idx val="2"/>
          <c:order val="2"/>
          <c:tx>
            <c:v>Overburden Pressure</c:v>
          </c:tx>
          <c:spPr>
            <a:ln w="24130" cap="rnd">
              <a:solidFill>
                <a:srgbClr val="FF0000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xVal>
            <c:numRef>
              <c:f>Sheet1!$F$5:$F$17</c:f>
              <c:numCache>
                <c:formatCode>General</c:formatCode>
                <c:ptCount val="13"/>
                <c:pt idx="0">
                  <c:v>123.65999999999998</c:v>
                </c:pt>
                <c:pt idx="1">
                  <c:v>157.65999999999997</c:v>
                </c:pt>
                <c:pt idx="2">
                  <c:v>2857.66</c:v>
                </c:pt>
                <c:pt idx="3">
                  <c:v>3357.66</c:v>
                </c:pt>
                <c:pt idx="4">
                  <c:v>5357.66</c:v>
                </c:pt>
                <c:pt idx="5">
                  <c:v>5857.66</c:v>
                </c:pt>
                <c:pt idx="6">
                  <c:v>7357.66</c:v>
                </c:pt>
                <c:pt idx="7">
                  <c:v>7857.66</c:v>
                </c:pt>
                <c:pt idx="8">
                  <c:v>8857.66</c:v>
                </c:pt>
                <c:pt idx="9">
                  <c:v>9557.66</c:v>
                </c:pt>
                <c:pt idx="10">
                  <c:v>9857.66</c:v>
                </c:pt>
                <c:pt idx="11">
                  <c:v>10057.66</c:v>
                </c:pt>
                <c:pt idx="12">
                  <c:v>10857.66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08-4CA7-B072-AA9AD4AF5FAD}"/>
            </c:ext>
          </c:extLst>
        </c:ser>
        <c:ser>
          <c:idx val="3"/>
          <c:order val="3"/>
          <c:tx>
            <c:v>Fracture Pressure</c:v>
          </c:tx>
          <c:spPr>
            <a:ln w="2413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Sheet1!$H$5:$H$17</c:f>
              <c:numCache>
                <c:formatCode>General</c:formatCode>
                <c:ptCount val="13"/>
                <c:pt idx="0">
                  <c:v>123.158</c:v>
                </c:pt>
                <c:pt idx="1">
                  <c:v>143.01804878048779</c:v>
                </c:pt>
                <c:pt idx="2">
                  <c:v>1711.3887804878048</c:v>
                </c:pt>
                <c:pt idx="3">
                  <c:v>2185.84</c:v>
                </c:pt>
                <c:pt idx="4">
                  <c:v>3573.4715789473685</c:v>
                </c:pt>
                <c:pt idx="5">
                  <c:v>4208.175616438356</c:v>
                </c:pt>
                <c:pt idx="6">
                  <c:v>5462.4221917808218</c:v>
                </c:pt>
                <c:pt idx="7">
                  <c:v>5954.2554929577464</c:v>
                </c:pt>
                <c:pt idx="8">
                  <c:v>6727.1005633802815</c:v>
                </c:pt>
                <c:pt idx="9">
                  <c:v>7435.1342028985509</c:v>
                </c:pt>
                <c:pt idx="10">
                  <c:v>7623.0066666666662</c:v>
                </c:pt>
                <c:pt idx="11">
                  <c:v>6457.1733333333332</c:v>
                </c:pt>
                <c:pt idx="12">
                  <c:v>6841.0780952380956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08-4CA7-B072-AA9AD4AF5FAD}"/>
            </c:ext>
          </c:extLst>
        </c:ser>
        <c:ser>
          <c:idx val="4"/>
          <c:order val="4"/>
          <c:tx>
            <c:v>well 1 rft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Sheet1!$F$28:$F$35</c:f>
              <c:numCache>
                <c:formatCode>General</c:formatCode>
                <c:ptCount val="8"/>
                <c:pt idx="0">
                  <c:v>5650</c:v>
                </c:pt>
                <c:pt idx="1">
                  <c:v>5720</c:v>
                </c:pt>
                <c:pt idx="2">
                  <c:v>5775</c:v>
                </c:pt>
                <c:pt idx="3">
                  <c:v>5820</c:v>
                </c:pt>
                <c:pt idx="6">
                  <c:v>5790</c:v>
                </c:pt>
                <c:pt idx="7">
                  <c:v>5900</c:v>
                </c:pt>
              </c:numCache>
            </c:numRef>
          </c:xVal>
          <c:yVal>
            <c:numRef>
              <c:f>Sheet1!$E$28:$E$35</c:f>
              <c:numCache>
                <c:formatCode>General</c:formatCode>
                <c:ptCount val="8"/>
                <c:pt idx="0">
                  <c:v>10450</c:v>
                </c:pt>
                <c:pt idx="1">
                  <c:v>10600</c:v>
                </c:pt>
                <c:pt idx="2">
                  <c:v>10700</c:v>
                </c:pt>
                <c:pt idx="3">
                  <c:v>10800</c:v>
                </c:pt>
                <c:pt idx="6">
                  <c:v>10828</c:v>
                </c:pt>
                <c:pt idx="7">
                  <c:v>11075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4B-4352-97DE-AC39898D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0544"/>
        <c:axId val="481337592"/>
      </c:scatterChart>
      <c:valAx>
        <c:axId val="481340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7592"/>
        <c:crosses val="autoZero"/>
        <c:crossBetween val="midCat"/>
      </c:valAx>
      <c:valAx>
        <c:axId val="481337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Equialent mudweight (EMW)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Pore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Sheet1!$J$5:$J$17</c:f>
              <c:numCache>
                <c:formatCode>General</c:formatCode>
                <c:ptCount val="13"/>
                <c:pt idx="0">
                  <c:v>8.9038461538461551</c:v>
                </c:pt>
                <c:pt idx="1">
                  <c:v>8.9038461538461551</c:v>
                </c:pt>
                <c:pt idx="2">
                  <c:v>8.9038461538461551</c:v>
                </c:pt>
                <c:pt idx="3">
                  <c:v>9.0384615384615383</c:v>
                </c:pt>
                <c:pt idx="4">
                  <c:v>9.615384615384615</c:v>
                </c:pt>
                <c:pt idx="5">
                  <c:v>10.384615384615385</c:v>
                </c:pt>
                <c:pt idx="6">
                  <c:v>11.153846153846153</c:v>
                </c:pt>
                <c:pt idx="7">
                  <c:v>11.153846153846153</c:v>
                </c:pt>
                <c:pt idx="8">
                  <c:v>11.23076923076923</c:v>
                </c:pt>
                <c:pt idx="9">
                  <c:v>11.30769230769231</c:v>
                </c:pt>
                <c:pt idx="10">
                  <c:v>11.153846153846153</c:v>
                </c:pt>
                <c:pt idx="11">
                  <c:v>10.576923076923078</c:v>
                </c:pt>
                <c:pt idx="12">
                  <c:v>10.307692307692308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587-B758-0A880BBA45B7}"/>
            </c:ext>
          </c:extLst>
        </c:ser>
        <c:ser>
          <c:idx val="1"/>
          <c:order val="1"/>
          <c:tx>
            <c:v>Pore Pressure with SF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BF-4D53-8298-AC25FDB25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Sheet1!$K$5:$K$17</c:f>
              <c:numCache>
                <c:formatCode>General</c:formatCode>
                <c:ptCount val="13"/>
                <c:pt idx="0">
                  <c:v>9.4038461538461551</c:v>
                </c:pt>
                <c:pt idx="1">
                  <c:v>9.4038461538461551</c:v>
                </c:pt>
                <c:pt idx="2">
                  <c:v>9.4038461538461551</c:v>
                </c:pt>
                <c:pt idx="3">
                  <c:v>9.5384615384615383</c:v>
                </c:pt>
                <c:pt idx="4">
                  <c:v>10.115384615384615</c:v>
                </c:pt>
                <c:pt idx="5">
                  <c:v>10.884615384615385</c:v>
                </c:pt>
                <c:pt idx="6">
                  <c:v>11.653846153846153</c:v>
                </c:pt>
                <c:pt idx="7">
                  <c:v>11.653846153846153</c:v>
                </c:pt>
                <c:pt idx="8">
                  <c:v>11.73076923076923</c:v>
                </c:pt>
                <c:pt idx="9">
                  <c:v>11.80769230769231</c:v>
                </c:pt>
                <c:pt idx="10">
                  <c:v>11.653846153846153</c:v>
                </c:pt>
                <c:pt idx="11">
                  <c:v>11.076923076923078</c:v>
                </c:pt>
                <c:pt idx="12">
                  <c:v>10.807692307692308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587-B758-0A880BBA45B7}"/>
            </c:ext>
          </c:extLst>
        </c:ser>
        <c:ser>
          <c:idx val="2"/>
          <c:order val="2"/>
          <c:tx>
            <c:v>Fracture pressure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Sheet1!$M$5:$M$17</c:f>
              <c:numCache>
                <c:formatCode>General</c:formatCode>
                <c:ptCount val="13"/>
                <c:pt idx="0">
                  <c:v>8.9038461538461551</c:v>
                </c:pt>
                <c:pt idx="1">
                  <c:v>9.1678236397748591</c:v>
                </c:pt>
                <c:pt idx="2">
                  <c:v>10.970440900562851</c:v>
                </c:pt>
                <c:pt idx="3">
                  <c:v>12.010109890109891</c:v>
                </c:pt>
                <c:pt idx="4">
                  <c:v>12.494655870445344</c:v>
                </c:pt>
                <c:pt idx="5">
                  <c:v>13.487742360379345</c:v>
                </c:pt>
                <c:pt idx="6">
                  <c:v>14.006210748155954</c:v>
                </c:pt>
                <c:pt idx="7">
                  <c:v>14.313114165763814</c:v>
                </c:pt>
                <c:pt idx="8">
                  <c:v>14.374146502949319</c:v>
                </c:pt>
                <c:pt idx="9">
                  <c:v>14.740551552138285</c:v>
                </c:pt>
                <c:pt idx="10">
                  <c:v>14.659628205128206</c:v>
                </c:pt>
                <c:pt idx="11">
                  <c:v>12.174157868275516</c:v>
                </c:pt>
                <c:pt idx="12">
                  <c:v>11.959926739926741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587-B758-0A880BBA45B7}"/>
            </c:ext>
          </c:extLst>
        </c:ser>
        <c:ser>
          <c:idx val="3"/>
          <c:order val="3"/>
          <c:tx>
            <c:v>Fracture pressure with SF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Sheet1!$N$5:$N$17</c:f>
              <c:numCache>
                <c:formatCode>General</c:formatCode>
                <c:ptCount val="13"/>
                <c:pt idx="0">
                  <c:v>9.9038461538461551</c:v>
                </c:pt>
                <c:pt idx="1">
                  <c:v>10.167823639774859</c:v>
                </c:pt>
                <c:pt idx="2">
                  <c:v>11.970440900562851</c:v>
                </c:pt>
                <c:pt idx="3">
                  <c:v>13.010109890109891</c:v>
                </c:pt>
                <c:pt idx="4">
                  <c:v>13.494655870445344</c:v>
                </c:pt>
                <c:pt idx="5">
                  <c:v>14.487742360379345</c:v>
                </c:pt>
                <c:pt idx="6">
                  <c:v>15.006210748155954</c:v>
                </c:pt>
                <c:pt idx="7">
                  <c:v>15.313114165763814</c:v>
                </c:pt>
                <c:pt idx="8">
                  <c:v>15.374146502949319</c:v>
                </c:pt>
                <c:pt idx="9">
                  <c:v>15.740551552138285</c:v>
                </c:pt>
                <c:pt idx="10">
                  <c:v>15.659628205128206</c:v>
                </c:pt>
                <c:pt idx="11">
                  <c:v>13.174157868275516</c:v>
                </c:pt>
                <c:pt idx="12">
                  <c:v>12.959926739926741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266</c:v>
                </c:pt>
                <c:pt idx="1">
                  <c:v>300</c:v>
                </c:pt>
                <c:pt idx="2">
                  <c:v>3000</c:v>
                </c:pt>
                <c:pt idx="3">
                  <c:v>3500</c:v>
                </c:pt>
                <c:pt idx="4">
                  <c:v>5500</c:v>
                </c:pt>
                <c:pt idx="5">
                  <c:v>6000</c:v>
                </c:pt>
                <c:pt idx="6">
                  <c:v>7500</c:v>
                </c:pt>
                <c:pt idx="7">
                  <c:v>8000</c:v>
                </c:pt>
                <c:pt idx="8">
                  <c:v>9000</c:v>
                </c:pt>
                <c:pt idx="9">
                  <c:v>9700</c:v>
                </c:pt>
                <c:pt idx="10">
                  <c:v>10000</c:v>
                </c:pt>
                <c:pt idx="11">
                  <c:v>10200</c:v>
                </c:pt>
                <c:pt idx="12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587-B758-0A880BBA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9904"/>
        <c:axId val="5506676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well 1 rft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Sheet1!$F$28:$F$31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5650</c:v>
                      </c:pt>
                      <c:pt idx="1">
                        <c:v>5720</c:v>
                      </c:pt>
                      <c:pt idx="2">
                        <c:v>5775</c:v>
                      </c:pt>
                      <c:pt idx="3">
                        <c:v>5820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Sheet1!$E$28:$E$31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10450</c:v>
                      </c:pt>
                      <c:pt idx="1">
                        <c:v>10600</c:v>
                      </c:pt>
                      <c:pt idx="2">
                        <c:v>10700</c:v>
                      </c:pt>
                      <c:pt idx="3">
                        <c:v>10800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AA-4332-8E65-BAE8BF7D090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well 2 rft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5640</c:v>
                      </c:pt>
                      <c:pt idx="1">
                        <c:v>5705</c:v>
                      </c:pt>
                      <c:pt idx="2">
                        <c:v>5780</c:v>
                      </c:pt>
                      <c:pt idx="3">
                        <c:v>5790</c:v>
                      </c:pt>
                      <c:pt idx="4">
                        <c:v>5790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Sheet1!$B$28:$B$32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10280</c:v>
                      </c:pt>
                      <c:pt idx="1">
                        <c:v>10550</c:v>
                      </c:pt>
                      <c:pt idx="2">
                        <c:v>10780</c:v>
                      </c:pt>
                      <c:pt idx="3">
                        <c:v>10828</c:v>
                      </c:pt>
                      <c:pt idx="4">
                        <c:v>10829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AA-4332-8E65-BAE8BF7D09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well 5 rft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Sheet1!$I$28:$I$33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5550</c:v>
                      </c:pt>
                      <c:pt idx="1">
                        <c:v>5570</c:v>
                      </c:pt>
                      <c:pt idx="2">
                        <c:v>5600</c:v>
                      </c:pt>
                      <c:pt idx="3">
                        <c:v>5650</c:v>
                      </c:pt>
                      <c:pt idx="4">
                        <c:v>5685</c:v>
                      </c:pt>
                      <c:pt idx="5">
                        <c:v>5710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10050</c:v>
                      </c:pt>
                      <c:pt idx="1">
                        <c:v>10100</c:v>
                      </c:pt>
                      <c:pt idx="2">
                        <c:v>10200</c:v>
                      </c:pt>
                      <c:pt idx="3">
                        <c:v>10400</c:v>
                      </c:pt>
                      <c:pt idx="4">
                        <c:v>10500</c:v>
                      </c:pt>
                      <c:pt idx="5">
                        <c:v>10565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AA-4332-8E65-BAE8BF7D090F}"/>
                  </c:ext>
                </c:extLst>
              </c15:ser>
            </c15:filteredScatterSeries>
          </c:ext>
        </c:extLst>
      </c:scatterChart>
      <c:valAx>
        <c:axId val="550669904"/>
        <c:scaling>
          <c:orientation val="minMax"/>
          <c:min val="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Gradients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7608"/>
        <c:crosses val="autoZero"/>
        <c:crossBetween val="midCat"/>
        <c:majorUnit val="2"/>
      </c:valAx>
      <c:valAx>
        <c:axId val="5506676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990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20</xdr:row>
      <xdr:rowOff>28013</xdr:rowOff>
    </xdr:from>
    <xdr:to>
      <xdr:col>13</xdr:col>
      <xdr:colOff>347921</xdr:colOff>
      <xdr:row>23</xdr:row>
      <xdr:rowOff>126065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E25C3-EBD7-4EA9-BD81-D9AE6D32F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99" y="4902572"/>
          <a:ext cx="7410428" cy="686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401053</xdr:colOff>
      <xdr:row>1</xdr:row>
      <xdr:rowOff>47625</xdr:rowOff>
    </xdr:from>
    <xdr:to>
      <xdr:col>24</xdr:col>
      <xdr:colOff>368021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337BB-2754-4DA6-82C2-5ED93DB31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11502</xdr:colOff>
      <xdr:row>25</xdr:row>
      <xdr:rowOff>57400</xdr:rowOff>
    </xdr:from>
    <xdr:to>
      <xdr:col>24</xdr:col>
      <xdr:colOff>254669</xdr:colOff>
      <xdr:row>52</xdr:row>
      <xdr:rowOff>19757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817FB-81AD-4C82-9D30-79A7E9EF9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topLeftCell="A4" zoomScaleNormal="100" workbookViewId="0">
      <selection activeCell="J17" sqref="J17"/>
    </sheetView>
  </sheetViews>
  <sheetFormatPr defaultRowHeight="15" x14ac:dyDescent="0.25"/>
  <sheetData>
    <row r="2" spans="2:14" ht="15.75" thickBot="1" x14ac:dyDescent="0.3"/>
    <row r="3" spans="2:14" ht="90.75" thickBot="1" x14ac:dyDescent="0.3">
      <c r="B3" s="1" t="s">
        <v>0</v>
      </c>
      <c r="C3" s="2" t="s">
        <v>0</v>
      </c>
      <c r="D3" s="2" t="s">
        <v>1</v>
      </c>
      <c r="E3" s="2" t="s">
        <v>2</v>
      </c>
      <c r="F3" s="2" t="s">
        <v>4</v>
      </c>
      <c r="G3" s="2" t="s">
        <v>5</v>
      </c>
      <c r="H3" s="2" t="s">
        <v>3</v>
      </c>
      <c r="J3" s="14" t="s">
        <v>8</v>
      </c>
      <c r="K3" s="11" t="s">
        <v>9</v>
      </c>
      <c r="M3" s="18" t="s">
        <v>10</v>
      </c>
      <c r="N3" s="11" t="s">
        <v>11</v>
      </c>
    </row>
    <row r="4" spans="2:14" ht="15.75" thickBot="1" x14ac:dyDescent="0.3">
      <c r="B4" s="3">
        <v>0</v>
      </c>
      <c r="C4" s="4">
        <v>0</v>
      </c>
      <c r="D4" s="4">
        <f>14.6+C4*0.41</f>
        <v>14.6</v>
      </c>
      <c r="E4" s="4">
        <v>14.6</v>
      </c>
      <c r="F4" s="4" t="s">
        <v>6</v>
      </c>
      <c r="G4" s="4"/>
      <c r="H4" s="4" t="s">
        <v>6</v>
      </c>
      <c r="J4" s="15" t="s">
        <v>7</v>
      </c>
      <c r="K4" s="12" t="s">
        <v>7</v>
      </c>
      <c r="M4" s="19" t="s">
        <v>7</v>
      </c>
      <c r="N4" s="12" t="s">
        <v>7</v>
      </c>
    </row>
    <row r="5" spans="2:14" ht="15.75" thickBot="1" x14ac:dyDescent="0.3">
      <c r="B5" s="5">
        <v>81</v>
      </c>
      <c r="C5" s="6">
        <v>266</v>
      </c>
      <c r="D5" s="6">
        <f>14.6+C5*0.41</f>
        <v>123.65999999999998</v>
      </c>
      <c r="E5" s="6">
        <v>123.158</v>
      </c>
      <c r="F5" s="6">
        <f>14.6+C5*0.41</f>
        <v>123.65999999999998</v>
      </c>
      <c r="G5" s="6">
        <v>0</v>
      </c>
      <c r="H5" s="6">
        <f>E5+(F5-E5)*G5/(1-G5)</f>
        <v>123.158</v>
      </c>
      <c r="J5" s="16">
        <f t="shared" ref="J5:J17" si="0">E5/C5/0.052</f>
        <v>8.9038461538461551</v>
      </c>
      <c r="K5" s="13">
        <f t="shared" ref="K5:K17" si="1">J5+0.5</f>
        <v>9.4038461538461551</v>
      </c>
      <c r="M5" s="7">
        <f>H5/C5/0.052</f>
        <v>8.9038461538461551</v>
      </c>
      <c r="N5" s="13">
        <f>M5+1</f>
        <v>9.9038461538461551</v>
      </c>
    </row>
    <row r="6" spans="2:14" ht="15.75" thickBot="1" x14ac:dyDescent="0.3">
      <c r="B6" s="5">
        <v>91.44</v>
      </c>
      <c r="C6" s="6">
        <v>300</v>
      </c>
      <c r="D6" s="6">
        <f>14.6+C6*0.41</f>
        <v>137.6</v>
      </c>
      <c r="E6" s="6">
        <v>138.9</v>
      </c>
      <c r="F6" s="6">
        <f>F5+(C6-C5)*1</f>
        <v>157.65999999999997</v>
      </c>
      <c r="G6" s="6">
        <v>0.18</v>
      </c>
      <c r="H6" s="6">
        <f t="shared" ref="H6:H17" si="2">E6+(F6-E6)*G6/(1-G6)</f>
        <v>143.01804878048779</v>
      </c>
      <c r="J6" s="16">
        <f t="shared" si="0"/>
        <v>8.9038461538461551</v>
      </c>
      <c r="K6" s="13">
        <f t="shared" si="1"/>
        <v>9.4038461538461551</v>
      </c>
      <c r="M6" s="7">
        <f t="shared" ref="M6:M17" si="3">H6/C6/0.052</f>
        <v>9.1678236397748591</v>
      </c>
      <c r="N6" s="13">
        <f t="shared" ref="N6:N17" si="4">M6+1</f>
        <v>10.167823639774859</v>
      </c>
    </row>
    <row r="7" spans="2:14" ht="15.75" thickBot="1" x14ac:dyDescent="0.3">
      <c r="B7" s="5">
        <v>914.4</v>
      </c>
      <c r="C7" s="6">
        <v>3000</v>
      </c>
      <c r="D7" s="6">
        <f t="shared" ref="D7:D17" si="5">14.6+C7*0.41</f>
        <v>1244.5999999999999</v>
      </c>
      <c r="E7" s="6">
        <v>1389</v>
      </c>
      <c r="F7" s="6">
        <f>F5+(C7-C5)*1</f>
        <v>2857.66</v>
      </c>
      <c r="G7" s="6">
        <v>0.18</v>
      </c>
      <c r="H7" s="6">
        <f t="shared" si="2"/>
        <v>1711.3887804878048</v>
      </c>
      <c r="J7" s="16">
        <f t="shared" si="0"/>
        <v>8.9038461538461551</v>
      </c>
      <c r="K7" s="13">
        <f t="shared" si="1"/>
        <v>9.4038461538461551</v>
      </c>
      <c r="M7" s="7">
        <f t="shared" si="3"/>
        <v>10.970440900562851</v>
      </c>
      <c r="N7" s="13">
        <f t="shared" si="4"/>
        <v>11.970440900562851</v>
      </c>
    </row>
    <row r="8" spans="2:14" ht="15.75" thickBot="1" x14ac:dyDescent="0.3">
      <c r="B8" s="5">
        <v>1066.8</v>
      </c>
      <c r="C8" s="6">
        <v>3500</v>
      </c>
      <c r="D8" s="6">
        <f t="shared" si="5"/>
        <v>1449.6</v>
      </c>
      <c r="E8" s="6">
        <v>1645</v>
      </c>
      <c r="F8" s="6">
        <f>F5+(C8-C5)*1</f>
        <v>3357.66</v>
      </c>
      <c r="G8" s="6">
        <v>0.24</v>
      </c>
      <c r="H8" s="6">
        <f t="shared" si="2"/>
        <v>2185.84</v>
      </c>
      <c r="J8" s="16">
        <f t="shared" si="0"/>
        <v>9.0384615384615383</v>
      </c>
      <c r="K8" s="13">
        <f t="shared" si="1"/>
        <v>9.5384615384615383</v>
      </c>
      <c r="M8" s="7">
        <f t="shared" si="3"/>
        <v>12.010109890109891</v>
      </c>
      <c r="N8" s="13">
        <f t="shared" si="4"/>
        <v>13.010109890109891</v>
      </c>
    </row>
    <row r="9" spans="2:14" ht="15.75" thickBot="1" x14ac:dyDescent="0.3">
      <c r="B9" s="5">
        <v>1676.4</v>
      </c>
      <c r="C9" s="6">
        <v>5500</v>
      </c>
      <c r="D9" s="6">
        <f t="shared" si="5"/>
        <v>2269.6</v>
      </c>
      <c r="E9" s="6">
        <v>2750</v>
      </c>
      <c r="F9" s="6">
        <f>F5+(C9-C5)*1</f>
        <v>5357.66</v>
      </c>
      <c r="G9" s="6">
        <v>0.24</v>
      </c>
      <c r="H9" s="6">
        <f t="shared" si="2"/>
        <v>3573.4715789473685</v>
      </c>
      <c r="J9" s="16">
        <f t="shared" si="0"/>
        <v>9.615384615384615</v>
      </c>
      <c r="K9" s="13">
        <f t="shared" si="1"/>
        <v>10.115384615384615</v>
      </c>
      <c r="M9" s="7">
        <f t="shared" si="3"/>
        <v>12.494655870445344</v>
      </c>
      <c r="N9" s="13">
        <f t="shared" si="4"/>
        <v>13.494655870445344</v>
      </c>
    </row>
    <row r="10" spans="2:14" ht="15.75" thickBot="1" x14ac:dyDescent="0.3">
      <c r="B10" s="5">
        <v>1828.8</v>
      </c>
      <c r="C10" s="6">
        <v>6000</v>
      </c>
      <c r="D10" s="6">
        <f t="shared" si="5"/>
        <v>2474.6</v>
      </c>
      <c r="E10" s="6">
        <v>3240</v>
      </c>
      <c r="F10" s="6">
        <f>F5+(C10-C5)*1</f>
        <v>5857.66</v>
      </c>
      <c r="G10" s="6">
        <v>0.27</v>
      </c>
      <c r="H10" s="6">
        <f t="shared" si="2"/>
        <v>4208.175616438356</v>
      </c>
      <c r="J10" s="16">
        <f t="shared" si="0"/>
        <v>10.384615384615385</v>
      </c>
      <c r="K10" s="13">
        <f t="shared" si="1"/>
        <v>10.884615384615385</v>
      </c>
      <c r="M10" s="7">
        <f t="shared" si="3"/>
        <v>13.487742360379345</v>
      </c>
      <c r="N10" s="13">
        <f t="shared" si="4"/>
        <v>14.487742360379345</v>
      </c>
    </row>
    <row r="11" spans="2:14" ht="15.75" thickBot="1" x14ac:dyDescent="0.3">
      <c r="B11" s="5">
        <v>2286</v>
      </c>
      <c r="C11" s="6">
        <v>7500</v>
      </c>
      <c r="D11" s="6">
        <f t="shared" si="5"/>
        <v>3089.6</v>
      </c>
      <c r="E11" s="6">
        <v>4350</v>
      </c>
      <c r="F11" s="6">
        <f>F5+(C11-C5)*1</f>
        <v>7357.66</v>
      </c>
      <c r="G11" s="6">
        <v>0.27</v>
      </c>
      <c r="H11" s="6">
        <f t="shared" si="2"/>
        <v>5462.4221917808218</v>
      </c>
      <c r="J11" s="16">
        <f t="shared" si="0"/>
        <v>11.153846153846153</v>
      </c>
      <c r="K11" s="13">
        <f t="shared" si="1"/>
        <v>11.653846153846153</v>
      </c>
      <c r="M11" s="7">
        <f t="shared" si="3"/>
        <v>14.006210748155954</v>
      </c>
      <c r="N11" s="13">
        <f t="shared" si="4"/>
        <v>15.006210748155954</v>
      </c>
    </row>
    <row r="12" spans="2:14" ht="15.75" thickBot="1" x14ac:dyDescent="0.3">
      <c r="B12" s="5">
        <v>2438.4</v>
      </c>
      <c r="C12" s="6">
        <v>8000</v>
      </c>
      <c r="D12" s="6">
        <f t="shared" si="5"/>
        <v>3294.6</v>
      </c>
      <c r="E12" s="6">
        <v>4640</v>
      </c>
      <c r="F12" s="6">
        <f>F5+(C12-C5)*1</f>
        <v>7857.66</v>
      </c>
      <c r="G12" s="6">
        <v>0.28999999999999998</v>
      </c>
      <c r="H12" s="6">
        <f t="shared" si="2"/>
        <v>5954.2554929577464</v>
      </c>
      <c r="J12" s="16">
        <f t="shared" si="0"/>
        <v>11.153846153846153</v>
      </c>
      <c r="K12" s="13">
        <f t="shared" si="1"/>
        <v>11.653846153846153</v>
      </c>
      <c r="M12" s="7">
        <f t="shared" si="3"/>
        <v>14.313114165763814</v>
      </c>
      <c r="N12" s="13">
        <f t="shared" si="4"/>
        <v>15.313114165763814</v>
      </c>
    </row>
    <row r="13" spans="2:14" ht="15.75" thickBot="1" x14ac:dyDescent="0.3">
      <c r="B13" s="5">
        <v>2743.2</v>
      </c>
      <c r="C13" s="6">
        <v>9000</v>
      </c>
      <c r="D13" s="6">
        <f t="shared" si="5"/>
        <v>3704.6</v>
      </c>
      <c r="E13" s="6">
        <v>5256</v>
      </c>
      <c r="F13" s="6">
        <f>F5+(C13-C5)*1</f>
        <v>8857.66</v>
      </c>
      <c r="G13" s="6">
        <v>0.28999999999999998</v>
      </c>
      <c r="H13" s="6">
        <f t="shared" si="2"/>
        <v>6727.1005633802815</v>
      </c>
      <c r="J13" s="16">
        <f t="shared" si="0"/>
        <v>11.23076923076923</v>
      </c>
      <c r="K13" s="13">
        <f t="shared" si="1"/>
        <v>11.73076923076923</v>
      </c>
      <c r="M13" s="7">
        <f t="shared" si="3"/>
        <v>14.374146502949319</v>
      </c>
      <c r="N13" s="13">
        <f t="shared" si="4"/>
        <v>15.374146502949319</v>
      </c>
    </row>
    <row r="14" spans="2:14" ht="15.75" thickBot="1" x14ac:dyDescent="0.3">
      <c r="B14" s="5">
        <v>2956.5</v>
      </c>
      <c r="C14" s="6">
        <v>9700</v>
      </c>
      <c r="D14" s="6">
        <f t="shared" si="5"/>
        <v>3991.5999999999995</v>
      </c>
      <c r="E14" s="6">
        <v>5703.6</v>
      </c>
      <c r="F14" s="6">
        <f>F5+(C14-C5)*1</f>
        <v>9557.66</v>
      </c>
      <c r="G14" s="6">
        <v>0.31</v>
      </c>
      <c r="H14" s="6">
        <f t="shared" si="2"/>
        <v>7435.1342028985509</v>
      </c>
      <c r="J14" s="16">
        <f t="shared" si="0"/>
        <v>11.30769230769231</v>
      </c>
      <c r="K14" s="13">
        <f t="shared" si="1"/>
        <v>11.80769230769231</v>
      </c>
      <c r="M14" s="7">
        <f t="shared" si="3"/>
        <v>14.740551552138285</v>
      </c>
      <c r="N14" s="13">
        <f t="shared" si="4"/>
        <v>15.740551552138285</v>
      </c>
    </row>
    <row r="15" spans="2:14" ht="15.75" thickBot="1" x14ac:dyDescent="0.3">
      <c r="B15" s="5">
        <v>3048</v>
      </c>
      <c r="C15" s="6">
        <v>10000</v>
      </c>
      <c r="D15" s="6">
        <f t="shared" si="5"/>
        <v>4114.6000000000004</v>
      </c>
      <c r="E15" s="6">
        <v>5800</v>
      </c>
      <c r="F15" s="6">
        <f>F5+(C15-C5)*1</f>
        <v>9857.66</v>
      </c>
      <c r="G15" s="6">
        <v>0.31</v>
      </c>
      <c r="H15" s="6">
        <f t="shared" si="2"/>
        <v>7623.0066666666662</v>
      </c>
      <c r="I15" s="7"/>
      <c r="J15" s="16">
        <f t="shared" si="0"/>
        <v>11.153846153846153</v>
      </c>
      <c r="K15" s="13">
        <f t="shared" si="1"/>
        <v>11.653846153846153</v>
      </c>
      <c r="M15" s="7">
        <f t="shared" si="3"/>
        <v>14.659628205128206</v>
      </c>
      <c r="N15" s="13">
        <f t="shared" si="4"/>
        <v>15.659628205128206</v>
      </c>
    </row>
    <row r="16" spans="2:14" ht="15.75" thickBot="1" x14ac:dyDescent="0.3">
      <c r="B16" s="5">
        <v>3108.96</v>
      </c>
      <c r="C16" s="6">
        <v>10200</v>
      </c>
      <c r="D16" s="6">
        <f t="shared" si="5"/>
        <v>4196.6000000000004</v>
      </c>
      <c r="E16" s="6">
        <v>5610</v>
      </c>
      <c r="F16" s="6">
        <f>F5+(C16-C5)*1</f>
        <v>10057.66</v>
      </c>
      <c r="G16" s="6">
        <v>0.16</v>
      </c>
      <c r="H16" s="6">
        <f t="shared" si="2"/>
        <v>6457.1733333333332</v>
      </c>
      <c r="I16" s="7"/>
      <c r="J16" s="16">
        <f t="shared" si="0"/>
        <v>10.576923076923078</v>
      </c>
      <c r="K16" s="13">
        <f t="shared" si="1"/>
        <v>11.076923076923078</v>
      </c>
      <c r="M16" s="7">
        <f t="shared" si="3"/>
        <v>12.174157868275516</v>
      </c>
      <c r="N16" s="13">
        <f t="shared" si="4"/>
        <v>13.174157868275516</v>
      </c>
    </row>
    <row r="17" spans="2:14" ht="15.75" thickBot="1" x14ac:dyDescent="0.3">
      <c r="B17" s="5">
        <v>3352.8</v>
      </c>
      <c r="C17" s="6">
        <v>11000</v>
      </c>
      <c r="D17" s="6">
        <f t="shared" si="5"/>
        <v>4524.6000000000004</v>
      </c>
      <c r="E17" s="6">
        <v>5896</v>
      </c>
      <c r="F17" s="6">
        <f>F5+(C17-C5)*1</f>
        <v>10857.66</v>
      </c>
      <c r="G17" s="6">
        <v>0.16</v>
      </c>
      <c r="H17" s="6">
        <f t="shared" si="2"/>
        <v>6841.0780952380956</v>
      </c>
      <c r="J17" s="17">
        <f t="shared" si="0"/>
        <v>10.307692307692308</v>
      </c>
      <c r="K17" s="6">
        <f t="shared" si="1"/>
        <v>10.807692307692308</v>
      </c>
      <c r="M17" s="20">
        <f t="shared" si="3"/>
        <v>11.959926739926741</v>
      </c>
      <c r="N17" s="6">
        <f t="shared" si="4"/>
        <v>12.959926739926741</v>
      </c>
    </row>
    <row r="22" spans="2:14" x14ac:dyDescent="0.25">
      <c r="B22" s="10"/>
      <c r="C22" s="31"/>
      <c r="D22" s="31"/>
      <c r="E22" s="31"/>
      <c r="F22" s="31"/>
      <c r="G22" s="10"/>
      <c r="H22" s="10"/>
    </row>
    <row r="23" spans="2:14" x14ac:dyDescent="0.25">
      <c r="B23" s="8"/>
      <c r="C23" s="32"/>
      <c r="D23" s="32"/>
      <c r="E23" s="32"/>
      <c r="F23" s="32"/>
      <c r="G23" s="21"/>
      <c r="H23" s="21"/>
    </row>
    <row r="24" spans="2:14" x14ac:dyDescent="0.25">
      <c r="B24" s="9"/>
      <c r="C24" s="8"/>
      <c r="D24" s="22"/>
      <c r="E24" s="22"/>
      <c r="F24" s="22"/>
      <c r="G24" s="9"/>
      <c r="H24" s="8"/>
    </row>
    <row r="25" spans="2:14" x14ac:dyDescent="0.25">
      <c r="B25" s="9"/>
      <c r="C25" s="9"/>
      <c r="D25" s="9"/>
      <c r="E25" s="9"/>
      <c r="F25" s="9"/>
      <c r="G25" s="9"/>
      <c r="H25" s="9"/>
    </row>
    <row r="26" spans="2:14" x14ac:dyDescent="0.25">
      <c r="B26" s="33" t="s">
        <v>12</v>
      </c>
      <c r="C26" s="33"/>
      <c r="D26" s="23"/>
      <c r="E26" s="34" t="s">
        <v>15</v>
      </c>
      <c r="F26" s="34"/>
      <c r="G26" s="23"/>
      <c r="H26" s="30" t="s">
        <v>16</v>
      </c>
      <c r="I26" s="30"/>
    </row>
    <row r="27" spans="2:14" x14ac:dyDescent="0.25">
      <c r="B27" s="24" t="s">
        <v>13</v>
      </c>
      <c r="C27" s="24" t="s">
        <v>14</v>
      </c>
      <c r="D27" s="9"/>
      <c r="E27" s="26" t="s">
        <v>13</v>
      </c>
      <c r="F27" s="27" t="s">
        <v>14</v>
      </c>
      <c r="G27" s="9"/>
      <c r="H27" s="28" t="s">
        <v>13</v>
      </c>
      <c r="I27" s="28" t="s">
        <v>14</v>
      </c>
    </row>
    <row r="28" spans="2:14" x14ac:dyDescent="0.25">
      <c r="B28" s="24">
        <v>10280</v>
      </c>
      <c r="C28" s="24">
        <v>5640</v>
      </c>
      <c r="D28" s="23"/>
      <c r="E28" s="27">
        <v>10450</v>
      </c>
      <c r="F28" s="27">
        <v>5650</v>
      </c>
      <c r="G28" s="23"/>
      <c r="H28" s="29">
        <v>10050</v>
      </c>
      <c r="I28" s="29">
        <v>5550</v>
      </c>
    </row>
    <row r="29" spans="2:14" x14ac:dyDescent="0.25">
      <c r="B29" s="24">
        <v>10550</v>
      </c>
      <c r="C29" s="24">
        <v>5705</v>
      </c>
      <c r="D29" s="9"/>
      <c r="E29" s="27">
        <v>10600</v>
      </c>
      <c r="F29" s="27">
        <v>5720</v>
      </c>
      <c r="G29" s="9"/>
      <c r="H29" s="28">
        <v>10100</v>
      </c>
      <c r="I29" s="28">
        <v>5570</v>
      </c>
    </row>
    <row r="30" spans="2:14" x14ac:dyDescent="0.25">
      <c r="B30" s="24">
        <v>10780</v>
      </c>
      <c r="C30" s="24">
        <v>5780</v>
      </c>
      <c r="D30" s="23"/>
      <c r="E30" s="27">
        <v>10700</v>
      </c>
      <c r="F30" s="27">
        <v>5775</v>
      </c>
      <c r="G30" s="23"/>
      <c r="H30" s="28">
        <v>10200</v>
      </c>
      <c r="I30" s="28">
        <v>5600</v>
      </c>
    </row>
    <row r="31" spans="2:14" x14ac:dyDescent="0.25">
      <c r="B31" s="24">
        <v>10828</v>
      </c>
      <c r="C31" s="24">
        <v>5790</v>
      </c>
      <c r="D31" s="9"/>
      <c r="E31" s="27">
        <v>10800</v>
      </c>
      <c r="F31" s="27">
        <v>5820</v>
      </c>
      <c r="G31" s="9"/>
      <c r="H31" s="28">
        <v>10400</v>
      </c>
      <c r="I31" s="28">
        <v>5650</v>
      </c>
    </row>
    <row r="32" spans="2:14" x14ac:dyDescent="0.25">
      <c r="B32" s="24">
        <v>10829</v>
      </c>
      <c r="C32" s="24">
        <v>5790</v>
      </c>
      <c r="D32" s="23"/>
      <c r="E32" s="25"/>
      <c r="F32" s="25"/>
      <c r="G32" s="23"/>
      <c r="H32" s="28">
        <v>10500</v>
      </c>
      <c r="I32" s="28">
        <v>5685</v>
      </c>
    </row>
    <row r="33" spans="2:9" x14ac:dyDescent="0.25">
      <c r="B33" s="9"/>
      <c r="C33" s="9"/>
      <c r="D33" s="9"/>
      <c r="E33" s="27"/>
      <c r="F33" s="27"/>
      <c r="G33" s="9"/>
      <c r="H33" s="28">
        <v>10565</v>
      </c>
      <c r="I33" s="28">
        <v>5710</v>
      </c>
    </row>
    <row r="34" spans="2:9" x14ac:dyDescent="0.25">
      <c r="B34" s="24">
        <v>11900</v>
      </c>
      <c r="C34" s="24">
        <v>5920</v>
      </c>
      <c r="D34" s="9"/>
      <c r="E34" s="27">
        <v>10828</v>
      </c>
      <c r="F34" s="27">
        <v>5790</v>
      </c>
      <c r="G34" s="9"/>
      <c r="H34" s="28"/>
      <c r="I34" s="28"/>
    </row>
    <row r="35" spans="2:9" x14ac:dyDescent="0.25">
      <c r="E35" s="27">
        <v>11075</v>
      </c>
      <c r="F35" s="27">
        <v>5900</v>
      </c>
      <c r="H35" s="28">
        <v>10700</v>
      </c>
      <c r="I35" s="28">
        <v>5720</v>
      </c>
    </row>
    <row r="36" spans="2:9" x14ac:dyDescent="0.25">
      <c r="H36" s="28">
        <v>10800</v>
      </c>
      <c r="I36" s="28">
        <v>5820</v>
      </c>
    </row>
  </sheetData>
  <mergeCells count="7">
    <mergeCell ref="H26:I26"/>
    <mergeCell ref="C22:D22"/>
    <mergeCell ref="E22:F22"/>
    <mergeCell ref="C23:D23"/>
    <mergeCell ref="E23:F23"/>
    <mergeCell ref="B26:C26"/>
    <mergeCell ref="E26:F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411A-BCE6-4A8C-9529-A5B17D5219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Mammadrahimzade</dc:creator>
  <cp:lastModifiedBy>Ramiz Mammadrahimzade</cp:lastModifiedBy>
  <dcterms:created xsi:type="dcterms:W3CDTF">2015-06-05T18:17:20Z</dcterms:created>
  <dcterms:modified xsi:type="dcterms:W3CDTF">2021-12-13T16:36:50Z</dcterms:modified>
</cp:coreProperties>
</file>