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23350\Desktop\STAT230\Documents\"/>
    </mc:Choice>
  </mc:AlternateContent>
  <xr:revisionPtr revIDLastSave="0" documentId="13_ncr:1_{9273C7B9-18A7-41FE-8250-5F7298EEB0B0}" xr6:coauthVersionLast="47" xr6:coauthVersionMax="47" xr10:uidLastSave="{00000000-0000-0000-0000-000000000000}"/>
  <bookViews>
    <workbookView xWindow="-120" yWindow="-120" windowWidth="24240" windowHeight="13020" activeTab="3" xr2:uid="{6AEB26D8-6FB5-4BC1-9CFE-EEABB70FC968}"/>
  </bookViews>
  <sheets>
    <sheet name="Raw Data" sheetId="2" r:id="rId1"/>
    <sheet name="R_Data" sheetId="6" r:id="rId2"/>
    <sheet name="Clean" sheetId="1" r:id="rId3"/>
    <sheet name="Descriptive Statistics" sheetId="3" r:id="rId4"/>
    <sheet name="Analysis" sheetId="5" r:id="rId5"/>
    <sheet name="Findings" sheetId="4" r:id="rId6"/>
  </sheets>
  <definedNames>
    <definedName name="_xlchart.v1.0" hidden="1">Clean!$D$2:$D$258</definedName>
    <definedName name="_xlchart.v1.1" hidden="1">Clean!$I$2:$I$258</definedName>
    <definedName name="_xlchart.v1.2" hidden="1">Clean!$D$2:$D$258</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8" i="6" l="1" a="1"/>
  <c r="K258" i="6" s="1"/>
  <c r="F258" i="6"/>
  <c r="K257" i="6" a="1"/>
  <c r="K257" i="6" s="1"/>
  <c r="F257" i="6"/>
  <c r="K256" i="6" a="1"/>
  <c r="K256" i="6" s="1"/>
  <c r="F256" i="6"/>
  <c r="K255" i="6" a="1"/>
  <c r="K255" i="6" s="1"/>
  <c r="F255" i="6"/>
  <c r="K254" i="6"/>
  <c r="K254" i="6" a="1"/>
  <c r="F254" i="6"/>
  <c r="K253" i="6"/>
  <c r="K253" i="6" a="1"/>
  <c r="F253" i="6"/>
  <c r="K252" i="6"/>
  <c r="K252" i="6" a="1"/>
  <c r="F252" i="6"/>
  <c r="K251" i="6"/>
  <c r="K251" i="6" a="1"/>
  <c r="F251" i="6"/>
  <c r="K250" i="6" a="1"/>
  <c r="K250" i="6" s="1"/>
  <c r="F250" i="6"/>
  <c r="K249" i="6" a="1"/>
  <c r="K249" i="6" s="1"/>
  <c r="F249" i="6"/>
  <c r="K248" i="6" a="1"/>
  <c r="K248" i="6" s="1"/>
  <c r="F248" i="6"/>
  <c r="K247" i="6" a="1"/>
  <c r="K247" i="6" s="1"/>
  <c r="F247" i="6"/>
  <c r="K246" i="6" a="1"/>
  <c r="K246" i="6" s="1"/>
  <c r="F246" i="6"/>
  <c r="K245" i="6"/>
  <c r="K245" i="6" a="1"/>
  <c r="F245" i="6"/>
  <c r="K244" i="6"/>
  <c r="K244" i="6" a="1"/>
  <c r="F244" i="6"/>
  <c r="K243" i="6"/>
  <c r="K243" i="6" a="1"/>
  <c r="F243" i="6"/>
  <c r="K242" i="6" a="1"/>
  <c r="K242" i="6" s="1"/>
  <c r="F242" i="6"/>
  <c r="K241" i="6" a="1"/>
  <c r="K241" i="6" s="1"/>
  <c r="F241" i="6"/>
  <c r="K240" i="6" a="1"/>
  <c r="K240" i="6" s="1"/>
  <c r="F240" i="6"/>
  <c r="K239" i="6" a="1"/>
  <c r="K239" i="6" s="1"/>
  <c r="F239" i="6"/>
  <c r="K238" i="6" a="1"/>
  <c r="K238" i="6" s="1"/>
  <c r="F238" i="6"/>
  <c r="K237" i="6"/>
  <c r="K237" i="6" a="1"/>
  <c r="F237" i="6"/>
  <c r="K236" i="6"/>
  <c r="K236" i="6" a="1"/>
  <c r="F236" i="6"/>
  <c r="K235" i="6"/>
  <c r="K235" i="6" a="1"/>
  <c r="F235" i="6"/>
  <c r="K234" i="6" a="1"/>
  <c r="K234" i="6" s="1"/>
  <c r="F234" i="6"/>
  <c r="K233" i="6" a="1"/>
  <c r="K233" i="6" s="1"/>
  <c r="F233" i="6"/>
  <c r="K232" i="6" a="1"/>
  <c r="K232" i="6" s="1"/>
  <c r="F232" i="6"/>
  <c r="K231" i="6" a="1"/>
  <c r="K231" i="6" s="1"/>
  <c r="F231" i="6"/>
  <c r="K230" i="6" a="1"/>
  <c r="K230" i="6" s="1"/>
  <c r="F230" i="6"/>
  <c r="K229" i="6"/>
  <c r="K229" i="6" a="1"/>
  <c r="F229" i="6"/>
  <c r="K228" i="6"/>
  <c r="K228" i="6" a="1"/>
  <c r="F228" i="6"/>
  <c r="K227" i="6"/>
  <c r="K227" i="6" a="1"/>
  <c r="F227" i="6"/>
  <c r="K226" i="6" a="1"/>
  <c r="K226" i="6" s="1"/>
  <c r="F226" i="6"/>
  <c r="K225" i="6" a="1"/>
  <c r="K225" i="6" s="1"/>
  <c r="F225" i="6"/>
  <c r="K224" i="6" a="1"/>
  <c r="K224" i="6" s="1"/>
  <c r="F224" i="6"/>
  <c r="K223" i="6" a="1"/>
  <c r="K223" i="6" s="1"/>
  <c r="F223" i="6"/>
  <c r="K222" i="6" a="1"/>
  <c r="K222" i="6" s="1"/>
  <c r="F222" i="6"/>
  <c r="K221" i="6" a="1"/>
  <c r="K221" i="6" s="1"/>
  <c r="F221" i="6"/>
  <c r="K220" i="6" a="1"/>
  <c r="K220" i="6" s="1"/>
  <c r="F220" i="6"/>
  <c r="K219" i="6"/>
  <c r="K219" i="6" a="1"/>
  <c r="F219" i="6"/>
  <c r="K218" i="6"/>
  <c r="K218" i="6" a="1"/>
  <c r="F218" i="6"/>
  <c r="K217" i="6"/>
  <c r="K217" i="6" a="1"/>
  <c r="F217" i="6"/>
  <c r="K216" i="6" a="1"/>
  <c r="K216" i="6" s="1"/>
  <c r="F216" i="6"/>
  <c r="K215" i="6" a="1"/>
  <c r="K215" i="6" s="1"/>
  <c r="F215" i="6"/>
  <c r="K214" i="6" a="1"/>
  <c r="K214" i="6" s="1"/>
  <c r="F214" i="6"/>
  <c r="K213" i="6" a="1"/>
  <c r="K213" i="6" s="1"/>
  <c r="F213" i="6"/>
  <c r="K212" i="6" a="1"/>
  <c r="K212" i="6" s="1"/>
  <c r="F212" i="6"/>
  <c r="K211" i="6"/>
  <c r="K211" i="6" a="1"/>
  <c r="F211" i="6"/>
  <c r="K210" i="6" a="1"/>
  <c r="K210" i="6" s="1"/>
  <c r="F210" i="6"/>
  <c r="K209" i="6"/>
  <c r="K209" i="6" a="1"/>
  <c r="F209" i="6"/>
  <c r="K208" i="6" a="1"/>
  <c r="K208" i="6" s="1"/>
  <c r="F208" i="6"/>
  <c r="K207" i="6" a="1"/>
  <c r="K207" i="6" s="1"/>
  <c r="F207" i="6"/>
  <c r="K206" i="6" a="1"/>
  <c r="K206" i="6" s="1"/>
  <c r="F206" i="6"/>
  <c r="K205" i="6"/>
  <c r="K205" i="6" a="1"/>
  <c r="F205" i="6"/>
  <c r="K204" i="6" a="1"/>
  <c r="K204" i="6" s="1"/>
  <c r="F204" i="6"/>
  <c r="K203" i="6"/>
  <c r="K203" i="6" a="1"/>
  <c r="F203" i="6"/>
  <c r="K202" i="6" a="1"/>
  <c r="K202" i="6" s="1"/>
  <c r="F202" i="6"/>
  <c r="K201" i="6"/>
  <c r="K201" i="6" a="1"/>
  <c r="F201" i="6"/>
  <c r="K200" i="6" a="1"/>
  <c r="K200" i="6" s="1"/>
  <c r="F200" i="6"/>
  <c r="K199" i="6" a="1"/>
  <c r="K199" i="6" s="1"/>
  <c r="F199" i="6"/>
  <c r="K198" i="6" a="1"/>
  <c r="K198" i="6" s="1"/>
  <c r="F198" i="6"/>
  <c r="K197" i="6"/>
  <c r="K197" i="6" a="1"/>
  <c r="F197" i="6"/>
  <c r="K196" i="6" a="1"/>
  <c r="K196" i="6" s="1"/>
  <c r="F196" i="6"/>
  <c r="K195" i="6"/>
  <c r="K195" i="6" a="1"/>
  <c r="F195" i="6"/>
  <c r="K194" i="6" a="1"/>
  <c r="K194" i="6" s="1"/>
  <c r="F194" i="6"/>
  <c r="K193" i="6"/>
  <c r="K193" i="6" a="1"/>
  <c r="F193" i="6"/>
  <c r="K192" i="6" a="1"/>
  <c r="K192" i="6" s="1"/>
  <c r="F192" i="6"/>
  <c r="K191" i="6" a="1"/>
  <c r="K191" i="6" s="1"/>
  <c r="F191" i="6"/>
  <c r="K190" i="6" a="1"/>
  <c r="K190" i="6" s="1"/>
  <c r="F190" i="6"/>
  <c r="K189" i="6"/>
  <c r="K189" i="6" a="1"/>
  <c r="F189" i="6"/>
  <c r="K188" i="6" a="1"/>
  <c r="K188" i="6" s="1"/>
  <c r="F188" i="6"/>
  <c r="K187" i="6"/>
  <c r="K187" i="6" a="1"/>
  <c r="F187" i="6"/>
  <c r="K186" i="6" a="1"/>
  <c r="K186" i="6" s="1"/>
  <c r="F186" i="6"/>
  <c r="K185" i="6"/>
  <c r="K185" i="6" a="1"/>
  <c r="F185" i="6"/>
  <c r="K184" i="6" a="1"/>
  <c r="K184" i="6" s="1"/>
  <c r="F184" i="6"/>
  <c r="K183" i="6" a="1"/>
  <c r="K183" i="6" s="1"/>
  <c r="F183" i="6"/>
  <c r="K182" i="6" a="1"/>
  <c r="K182" i="6" s="1"/>
  <c r="F182" i="6"/>
  <c r="K181" i="6"/>
  <c r="K181" i="6" a="1"/>
  <c r="F181" i="6"/>
  <c r="K180" i="6" a="1"/>
  <c r="K180" i="6" s="1"/>
  <c r="F180" i="6"/>
  <c r="K179" i="6"/>
  <c r="K179" i="6" a="1"/>
  <c r="F179" i="6"/>
  <c r="K178" i="6" a="1"/>
  <c r="K178" i="6" s="1"/>
  <c r="F178" i="6"/>
  <c r="K177" i="6"/>
  <c r="K177" i="6" a="1"/>
  <c r="F177" i="6"/>
  <c r="K176" i="6" a="1"/>
  <c r="K176" i="6" s="1"/>
  <c r="F176" i="6"/>
  <c r="K175" i="6" a="1"/>
  <c r="K175" i="6" s="1"/>
  <c r="F175" i="6"/>
  <c r="K174" i="6" a="1"/>
  <c r="K174" i="6" s="1"/>
  <c r="F174" i="6"/>
  <c r="K173" i="6"/>
  <c r="K173" i="6" a="1"/>
  <c r="F173" i="6"/>
  <c r="K172" i="6" a="1"/>
  <c r="K172" i="6" s="1"/>
  <c r="F172" i="6"/>
  <c r="K171" i="6"/>
  <c r="K171" i="6" a="1"/>
  <c r="F171" i="6"/>
  <c r="K170" i="6" a="1"/>
  <c r="K170" i="6" s="1"/>
  <c r="F170" i="6"/>
  <c r="K169" i="6"/>
  <c r="K169" i="6" a="1"/>
  <c r="F169" i="6"/>
  <c r="K168" i="6" a="1"/>
  <c r="K168" i="6" s="1"/>
  <c r="F168" i="6"/>
  <c r="K167" i="6" a="1"/>
  <c r="K167" i="6" s="1"/>
  <c r="F167" i="6"/>
  <c r="K166" i="6" a="1"/>
  <c r="K166" i="6" s="1"/>
  <c r="F166" i="6"/>
  <c r="K165" i="6"/>
  <c r="K165" i="6" a="1"/>
  <c r="F165" i="6"/>
  <c r="K164" i="6" a="1"/>
  <c r="K164" i="6" s="1"/>
  <c r="F164" i="6"/>
  <c r="K163" i="6"/>
  <c r="K163" i="6" a="1"/>
  <c r="F163" i="6"/>
  <c r="K162" i="6" a="1"/>
  <c r="K162" i="6" s="1"/>
  <c r="F162" i="6"/>
  <c r="K161" i="6"/>
  <c r="K161" i="6" a="1"/>
  <c r="F161" i="6"/>
  <c r="K160" i="6" a="1"/>
  <c r="K160" i="6" s="1"/>
  <c r="F160" i="6"/>
  <c r="K159" i="6" a="1"/>
  <c r="K159" i="6" s="1"/>
  <c r="F159" i="6"/>
  <c r="K158" i="6" a="1"/>
  <c r="K158" i="6" s="1"/>
  <c r="F158" i="6"/>
  <c r="K157" i="6"/>
  <c r="K157" i="6" a="1"/>
  <c r="F157" i="6"/>
  <c r="K156" i="6" a="1"/>
  <c r="K156" i="6" s="1"/>
  <c r="F156" i="6"/>
  <c r="K155" i="6"/>
  <c r="K155" i="6" a="1"/>
  <c r="F155" i="6"/>
  <c r="K154" i="6" a="1"/>
  <c r="K154" i="6" s="1"/>
  <c r="F154" i="6"/>
  <c r="K153" i="6"/>
  <c r="K153" i="6" a="1"/>
  <c r="F153" i="6"/>
  <c r="K152" i="6" a="1"/>
  <c r="K152" i="6" s="1"/>
  <c r="F152" i="6"/>
  <c r="K151" i="6" a="1"/>
  <c r="K151" i="6" s="1"/>
  <c r="F151" i="6"/>
  <c r="K150" i="6" a="1"/>
  <c r="K150" i="6" s="1"/>
  <c r="F150" i="6"/>
  <c r="K149" i="6"/>
  <c r="K149" i="6" a="1"/>
  <c r="F149" i="6"/>
  <c r="K148" i="6" a="1"/>
  <c r="K148" i="6" s="1"/>
  <c r="F148" i="6"/>
  <c r="K147" i="6"/>
  <c r="K147" i="6" a="1"/>
  <c r="F147" i="6"/>
  <c r="K146" i="6" a="1"/>
  <c r="K146" i="6" s="1"/>
  <c r="F146" i="6"/>
  <c r="K145" i="6"/>
  <c r="K145" i="6" a="1"/>
  <c r="F145" i="6"/>
  <c r="K144" i="6" a="1"/>
  <c r="K144" i="6" s="1"/>
  <c r="F144" i="6"/>
  <c r="K143" i="6" a="1"/>
  <c r="K143" i="6" s="1"/>
  <c r="F143" i="6"/>
  <c r="K142" i="6" a="1"/>
  <c r="K142" i="6" s="1"/>
  <c r="F142" i="6"/>
  <c r="K141" i="6"/>
  <c r="K141" i="6" a="1"/>
  <c r="F141" i="6"/>
  <c r="K140" i="6" a="1"/>
  <c r="K140" i="6" s="1"/>
  <c r="F140" i="6"/>
  <c r="K139" i="6"/>
  <c r="K139" i="6" a="1"/>
  <c r="F139" i="6"/>
  <c r="K138" i="6" a="1"/>
  <c r="K138" i="6" s="1"/>
  <c r="F138" i="6"/>
  <c r="K137" i="6"/>
  <c r="K137" i="6" a="1"/>
  <c r="F137" i="6"/>
  <c r="K136" i="6" a="1"/>
  <c r="K136" i="6" s="1"/>
  <c r="F136" i="6"/>
  <c r="K135" i="6" a="1"/>
  <c r="K135" i="6" s="1"/>
  <c r="F135" i="6"/>
  <c r="K134" i="6" a="1"/>
  <c r="K134" i="6" s="1"/>
  <c r="F134" i="6"/>
  <c r="K133" i="6"/>
  <c r="K133" i="6" a="1"/>
  <c r="F133" i="6"/>
  <c r="K132" i="6" a="1"/>
  <c r="K132" i="6" s="1"/>
  <c r="F132" i="6"/>
  <c r="K131" i="6"/>
  <c r="K131" i="6" a="1"/>
  <c r="F131" i="6"/>
  <c r="K130" i="6" a="1"/>
  <c r="K130" i="6" s="1"/>
  <c r="F130" i="6"/>
  <c r="K129" i="6"/>
  <c r="K129" i="6" a="1"/>
  <c r="F129" i="6"/>
  <c r="K128" i="6" a="1"/>
  <c r="K128" i="6" s="1"/>
  <c r="F128" i="6"/>
  <c r="K127" i="6" a="1"/>
  <c r="K127" i="6" s="1"/>
  <c r="F127" i="6"/>
  <c r="K126" i="6" a="1"/>
  <c r="K126" i="6" s="1"/>
  <c r="F126" i="6"/>
  <c r="K125" i="6"/>
  <c r="K125" i="6" a="1"/>
  <c r="F125" i="6"/>
  <c r="K124" i="6" a="1"/>
  <c r="K124" i="6" s="1"/>
  <c r="F124" i="6"/>
  <c r="K123" i="6"/>
  <c r="K123" i="6" a="1"/>
  <c r="F123" i="6"/>
  <c r="K122" i="6" a="1"/>
  <c r="K122" i="6" s="1"/>
  <c r="F122" i="6"/>
  <c r="K121" i="6"/>
  <c r="K121" i="6" a="1"/>
  <c r="F121" i="6"/>
  <c r="K120" i="6" a="1"/>
  <c r="K120" i="6" s="1"/>
  <c r="F120" i="6"/>
  <c r="K119" i="6" a="1"/>
  <c r="K119" i="6" s="1"/>
  <c r="F119" i="6"/>
  <c r="K118" i="6" a="1"/>
  <c r="K118" i="6" s="1"/>
  <c r="F118" i="6"/>
  <c r="K117" i="6"/>
  <c r="K117" i="6" a="1"/>
  <c r="F117" i="6"/>
  <c r="K116" i="6" a="1"/>
  <c r="K116" i="6" s="1"/>
  <c r="F116" i="6"/>
  <c r="K115" i="6"/>
  <c r="K115" i="6" a="1"/>
  <c r="F115" i="6"/>
  <c r="K114" i="6" a="1"/>
  <c r="K114" i="6" s="1"/>
  <c r="F114" i="6"/>
  <c r="K113" i="6"/>
  <c r="K113" i="6" a="1"/>
  <c r="F113" i="6"/>
  <c r="K112" i="6" a="1"/>
  <c r="K112" i="6" s="1"/>
  <c r="F112" i="6"/>
  <c r="K111" i="6" a="1"/>
  <c r="K111" i="6" s="1"/>
  <c r="F111" i="6"/>
  <c r="K110" i="6" a="1"/>
  <c r="K110" i="6" s="1"/>
  <c r="F110" i="6"/>
  <c r="K109" i="6"/>
  <c r="K109" i="6" a="1"/>
  <c r="F109" i="6"/>
  <c r="K108" i="6" a="1"/>
  <c r="K108" i="6" s="1"/>
  <c r="F108" i="6"/>
  <c r="K107" i="6"/>
  <c r="K107" i="6" a="1"/>
  <c r="F107" i="6"/>
  <c r="K106" i="6" a="1"/>
  <c r="K106" i="6" s="1"/>
  <c r="F106" i="6"/>
  <c r="K105" i="6"/>
  <c r="K105" i="6" a="1"/>
  <c r="F105" i="6"/>
  <c r="K104" i="6" a="1"/>
  <c r="K104" i="6" s="1"/>
  <c r="F104" i="6"/>
  <c r="K103" i="6" a="1"/>
  <c r="K103" i="6" s="1"/>
  <c r="F103" i="6"/>
  <c r="K102" i="6" a="1"/>
  <c r="K102" i="6" s="1"/>
  <c r="F102" i="6"/>
  <c r="K101" i="6"/>
  <c r="K101" i="6" a="1"/>
  <c r="F101" i="6"/>
  <c r="K100" i="6" a="1"/>
  <c r="K100" i="6" s="1"/>
  <c r="F100" i="6"/>
  <c r="K99" i="6"/>
  <c r="K99" i="6" a="1"/>
  <c r="F99" i="6"/>
  <c r="K98" i="6" a="1"/>
  <c r="K98" i="6" s="1"/>
  <c r="F98" i="6"/>
  <c r="K97" i="6"/>
  <c r="K97" i="6" a="1"/>
  <c r="F97" i="6"/>
  <c r="K96" i="6" a="1"/>
  <c r="K96" i="6" s="1"/>
  <c r="F96" i="6"/>
  <c r="K95" i="6" a="1"/>
  <c r="K95" i="6" s="1"/>
  <c r="F95" i="6"/>
  <c r="K94" i="6" a="1"/>
  <c r="K94" i="6" s="1"/>
  <c r="F94" i="6"/>
  <c r="K93" i="6"/>
  <c r="K93" i="6" a="1"/>
  <c r="F93" i="6"/>
  <c r="K92" i="6" a="1"/>
  <c r="K92" i="6" s="1"/>
  <c r="F92" i="6"/>
  <c r="K91" i="6"/>
  <c r="K91" i="6" a="1"/>
  <c r="F91" i="6"/>
  <c r="K90" i="6" a="1"/>
  <c r="K90" i="6" s="1"/>
  <c r="F90" i="6"/>
  <c r="K89" i="6"/>
  <c r="K89" i="6" a="1"/>
  <c r="F89" i="6"/>
  <c r="K88" i="6" a="1"/>
  <c r="K88" i="6" s="1"/>
  <c r="F88" i="6"/>
  <c r="K87" i="6" a="1"/>
  <c r="K87" i="6" s="1"/>
  <c r="F87" i="6"/>
  <c r="K86" i="6" a="1"/>
  <c r="K86" i="6" s="1"/>
  <c r="F86" i="6"/>
  <c r="K85" i="6"/>
  <c r="K85" i="6" a="1"/>
  <c r="F85" i="6"/>
  <c r="K84" i="6" a="1"/>
  <c r="K84" i="6" s="1"/>
  <c r="F84" i="6"/>
  <c r="K83" i="6"/>
  <c r="K83" i="6" a="1"/>
  <c r="F83" i="6"/>
  <c r="K82" i="6" a="1"/>
  <c r="K82" i="6" s="1"/>
  <c r="F82" i="6"/>
  <c r="K81" i="6"/>
  <c r="K81" i="6" a="1"/>
  <c r="F81" i="6"/>
  <c r="K80" i="6" a="1"/>
  <c r="K80" i="6" s="1"/>
  <c r="F80" i="6"/>
  <c r="K79" i="6" a="1"/>
  <c r="K79" i="6" s="1"/>
  <c r="F79" i="6"/>
  <c r="K78" i="6" a="1"/>
  <c r="K78" i="6" s="1"/>
  <c r="F78" i="6"/>
  <c r="K77" i="6"/>
  <c r="K77" i="6" a="1"/>
  <c r="F77" i="6"/>
  <c r="K76" i="6" a="1"/>
  <c r="K76" i="6" s="1"/>
  <c r="F76" i="6"/>
  <c r="K75" i="6"/>
  <c r="K75" i="6" a="1"/>
  <c r="F75" i="6"/>
  <c r="K74" i="6" a="1"/>
  <c r="K74" i="6" s="1"/>
  <c r="F74" i="6"/>
  <c r="K73" i="6"/>
  <c r="K73" i="6" a="1"/>
  <c r="F73" i="6"/>
  <c r="K72" i="6" a="1"/>
  <c r="K72" i="6" s="1"/>
  <c r="F72" i="6"/>
  <c r="K71" i="6" a="1"/>
  <c r="K71" i="6" s="1"/>
  <c r="F71" i="6"/>
  <c r="K70" i="6" a="1"/>
  <c r="K70" i="6" s="1"/>
  <c r="F70" i="6"/>
  <c r="K69" i="6"/>
  <c r="K69" i="6" a="1"/>
  <c r="F69" i="6"/>
  <c r="K68" i="6" a="1"/>
  <c r="K68" i="6" s="1"/>
  <c r="F68" i="6"/>
  <c r="K67" i="6"/>
  <c r="K67" i="6" a="1"/>
  <c r="F67" i="6"/>
  <c r="K66" i="6" a="1"/>
  <c r="K66" i="6" s="1"/>
  <c r="F66" i="6"/>
  <c r="K65" i="6"/>
  <c r="K65" i="6" a="1"/>
  <c r="F65" i="6"/>
  <c r="K64" i="6" a="1"/>
  <c r="K64" i="6" s="1"/>
  <c r="F64" i="6"/>
  <c r="K63" i="6" a="1"/>
  <c r="K63" i="6" s="1"/>
  <c r="F63" i="6"/>
  <c r="K62" i="6" a="1"/>
  <c r="K62" i="6" s="1"/>
  <c r="F62" i="6"/>
  <c r="K61" i="6"/>
  <c r="K61" i="6" a="1"/>
  <c r="F61" i="6"/>
  <c r="K60" i="6" a="1"/>
  <c r="K60" i="6" s="1"/>
  <c r="F60" i="6"/>
  <c r="K59" i="6"/>
  <c r="K59" i="6" a="1"/>
  <c r="F59" i="6"/>
  <c r="K58" i="6" a="1"/>
  <c r="K58" i="6" s="1"/>
  <c r="F58" i="6"/>
  <c r="K57" i="6"/>
  <c r="K57" i="6" a="1"/>
  <c r="F57" i="6"/>
  <c r="K56" i="6" a="1"/>
  <c r="K56" i="6" s="1"/>
  <c r="F56" i="6"/>
  <c r="K55" i="6" a="1"/>
  <c r="K55" i="6" s="1"/>
  <c r="F55" i="6"/>
  <c r="K54" i="6" a="1"/>
  <c r="K54" i="6" s="1"/>
  <c r="F54" i="6"/>
  <c r="K53" i="6"/>
  <c r="K53" i="6" a="1"/>
  <c r="F53" i="6"/>
  <c r="K52" i="6" a="1"/>
  <c r="K52" i="6" s="1"/>
  <c r="F52" i="6"/>
  <c r="K51" i="6"/>
  <c r="K51" i="6" a="1"/>
  <c r="F51" i="6"/>
  <c r="K50" i="6" a="1"/>
  <c r="K50" i="6" s="1"/>
  <c r="F50" i="6"/>
  <c r="K49" i="6"/>
  <c r="K49" i="6" a="1"/>
  <c r="F49" i="6"/>
  <c r="K48" i="6" a="1"/>
  <c r="K48" i="6" s="1"/>
  <c r="F48" i="6"/>
  <c r="K47" i="6" a="1"/>
  <c r="K47" i="6" s="1"/>
  <c r="F47" i="6"/>
  <c r="K46" i="6" a="1"/>
  <c r="K46" i="6" s="1"/>
  <c r="F46" i="6"/>
  <c r="K45" i="6" a="1"/>
  <c r="K45" i="6" s="1"/>
  <c r="F45" i="6"/>
  <c r="K44" i="6" a="1"/>
  <c r="K44" i="6" s="1"/>
  <c r="F44" i="6"/>
  <c r="K43" i="6"/>
  <c r="K43" i="6" a="1"/>
  <c r="F43" i="6"/>
  <c r="K42" i="6" a="1"/>
  <c r="K42" i="6" s="1"/>
  <c r="F42" i="6"/>
  <c r="K41" i="6"/>
  <c r="K41" i="6" a="1"/>
  <c r="F41" i="6"/>
  <c r="K40" i="6" a="1"/>
  <c r="K40" i="6" s="1"/>
  <c r="F40" i="6"/>
  <c r="K39" i="6" a="1"/>
  <c r="K39" i="6" s="1"/>
  <c r="F39" i="6"/>
  <c r="K38" i="6" a="1"/>
  <c r="K38" i="6" s="1"/>
  <c r="F38" i="6"/>
  <c r="K37" i="6" a="1"/>
  <c r="K37" i="6" s="1"/>
  <c r="F37" i="6"/>
  <c r="K36" i="6" a="1"/>
  <c r="K36" i="6" s="1"/>
  <c r="F36" i="6"/>
  <c r="K35" i="6"/>
  <c r="K35" i="6" a="1"/>
  <c r="F35" i="6"/>
  <c r="K34" i="6" a="1"/>
  <c r="K34" i="6" s="1"/>
  <c r="F34" i="6"/>
  <c r="K33" i="6"/>
  <c r="K33" i="6" a="1"/>
  <c r="F33" i="6"/>
  <c r="K32" i="6" a="1"/>
  <c r="K32" i="6" s="1"/>
  <c r="F32" i="6"/>
  <c r="K31" i="6" a="1"/>
  <c r="K31" i="6" s="1"/>
  <c r="F31" i="6"/>
  <c r="K30" i="6" a="1"/>
  <c r="K30" i="6" s="1"/>
  <c r="F30" i="6"/>
  <c r="K29" i="6" a="1"/>
  <c r="K29" i="6" s="1"/>
  <c r="F29" i="6"/>
  <c r="K28" i="6" a="1"/>
  <c r="K28" i="6" s="1"/>
  <c r="F28" i="6"/>
  <c r="K27" i="6"/>
  <c r="K27" i="6" a="1"/>
  <c r="F27" i="6"/>
  <c r="K26" i="6" a="1"/>
  <c r="K26" i="6" s="1"/>
  <c r="F26" i="6"/>
  <c r="K25" i="6"/>
  <c r="K25" i="6" a="1"/>
  <c r="F25" i="6"/>
  <c r="K24" i="6" a="1"/>
  <c r="K24" i="6" s="1"/>
  <c r="F24" i="6"/>
  <c r="K23" i="6" a="1"/>
  <c r="K23" i="6" s="1"/>
  <c r="F23" i="6"/>
  <c r="K22" i="6" a="1"/>
  <c r="K22" i="6" s="1"/>
  <c r="F22" i="6"/>
  <c r="K21" i="6" a="1"/>
  <c r="K21" i="6" s="1"/>
  <c r="F21" i="6"/>
  <c r="K20" i="6" a="1"/>
  <c r="K20" i="6" s="1"/>
  <c r="F20" i="6"/>
  <c r="K19" i="6"/>
  <c r="K19" i="6" a="1"/>
  <c r="F19" i="6"/>
  <c r="K18" i="6" a="1"/>
  <c r="K18" i="6" s="1"/>
  <c r="F18" i="6"/>
  <c r="K17" i="6"/>
  <c r="K17" i="6" a="1"/>
  <c r="F17" i="6"/>
  <c r="K16" i="6" a="1"/>
  <c r="K16" i="6" s="1"/>
  <c r="F16" i="6"/>
  <c r="K15" i="6" a="1"/>
  <c r="K15" i="6" s="1"/>
  <c r="F15" i="6"/>
  <c r="K14" i="6" a="1"/>
  <c r="K14" i="6" s="1"/>
  <c r="F14" i="6"/>
  <c r="K13" i="6" a="1"/>
  <c r="K13" i="6" s="1"/>
  <c r="F13" i="6"/>
  <c r="K12" i="6" a="1"/>
  <c r="K12" i="6" s="1"/>
  <c r="F12" i="6"/>
  <c r="K11" i="6"/>
  <c r="K11" i="6" a="1"/>
  <c r="F11" i="6"/>
  <c r="K10" i="6" a="1"/>
  <c r="K10" i="6" s="1"/>
  <c r="F10" i="6"/>
  <c r="K9" i="6"/>
  <c r="K9" i="6" a="1"/>
  <c r="F9" i="6"/>
  <c r="K8" i="6" a="1"/>
  <c r="K8" i="6" s="1"/>
  <c r="F8" i="6"/>
  <c r="K7" i="6" a="1"/>
  <c r="K7" i="6" s="1"/>
  <c r="F7" i="6"/>
  <c r="K6" i="6" a="1"/>
  <c r="K6" i="6" s="1"/>
  <c r="F6" i="6"/>
  <c r="K5" i="6" a="1"/>
  <c r="K5" i="6" s="1"/>
  <c r="F5" i="6"/>
  <c r="K4" i="6" a="1"/>
  <c r="K4" i="6" s="1"/>
  <c r="F4" i="6"/>
  <c r="K3" i="6" a="1"/>
  <c r="K3" i="6" s="1"/>
  <c r="F3" i="6"/>
  <c r="K2" i="6" a="1"/>
  <c r="K2" i="6" s="1"/>
  <c r="F2" i="6"/>
  <c r="C11" i="4"/>
  <c r="C12" i="4"/>
  <c r="C13" i="4"/>
  <c r="C14" i="4"/>
  <c r="C10" i="4"/>
  <c r="C6" i="4"/>
  <c r="C5" i="4"/>
  <c r="T2" i="1" a="1"/>
  <c r="T2" i="1" s="1"/>
  <c r="M3" i="1" l="1" a="1"/>
  <c r="M3"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<sst xmlns="http://schemas.openxmlformats.org/spreadsheetml/2006/main" count="3472" uniqueCount="82">
  <si>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</si>
  <si>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</si>
  <si>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</si>
  <si>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</si>
  <si>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</si>
  <si>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</si>
  <si>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</si>
  <si>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</si>
  <si>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</si>
  <si>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</si>
  <si>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</si>
  <si>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</si>
  <si>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</si>
  <si>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</si>
  <si>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</si>
  <si>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</si>
  <si>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</si>
  <si>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</si>
  <si>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</si>
  <si>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</si>
  <si>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</si>
  <si>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</si>
  <si>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</si>
  <si>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</si>
  <si>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</si>
  <si>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</si>
  <si>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</si>
  <si>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</si>
  <si>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</si>
  <si>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</si>
  <si>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</si>
  <si>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</si>
  <si>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</si>
  <si>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</si>
  <si>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</si>
  <si>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</si>
  <si>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</si>
  <si>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</si>
  <si>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</si>
  <si>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Revenue</t>
  </si>
  <si>
    <t>Procedure</t>
  </si>
  <si>
    <t>Trim unwanted spaces in the Manager Variable</t>
  </si>
  <si>
    <t>S/N</t>
  </si>
  <si>
    <t>Round the Quantity Variable to the nearest whole number</t>
  </si>
  <si>
    <t>Create a revenue variable</t>
  </si>
  <si>
    <t>Country</t>
  </si>
  <si>
    <t>Based on the City variable, Create a Country Variable using the Geography data types in the Data Ribbon</t>
  </si>
  <si>
    <t>Mean</t>
  </si>
  <si>
    <t>Standard Error</t>
  </si>
  <si>
    <t>Median</t>
  </si>
  <si>
    <t>Mode</t>
  </si>
  <si>
    <t>Standard Deviation</t>
  </si>
  <si>
    <t>Sample Variance</t>
  </si>
  <si>
    <t>Kurtosis</t>
  </si>
  <si>
    <t>Skewness</t>
  </si>
  <si>
    <t>Range</t>
  </si>
  <si>
    <t>Minimum</t>
  </si>
  <si>
    <t>Maximum</t>
  </si>
  <si>
    <t>Sum</t>
  </si>
  <si>
    <t>Count</t>
  </si>
  <si>
    <t>Price variable</t>
  </si>
  <si>
    <t>Descriptive Statistics</t>
  </si>
  <si>
    <t>Quantity Variable</t>
  </si>
  <si>
    <t>Checking for outliners</t>
  </si>
  <si>
    <t>The Prices Variable</t>
  </si>
  <si>
    <t>Managers responsible for the pricing</t>
  </si>
  <si>
    <t>Here, we will need to talk to Joao Silva on the reasons for the outliners</t>
  </si>
  <si>
    <t>Data Analysis Questions</t>
  </si>
  <si>
    <t>1) What is our best selling product?</t>
  </si>
  <si>
    <t>2) What is our total revenue?</t>
  </si>
  <si>
    <t>3) What is the revenue breakdown by payment method?</t>
  </si>
  <si>
    <t>Answers</t>
  </si>
  <si>
    <t>Sum of Revenue</t>
  </si>
  <si>
    <t>Row Labels</t>
  </si>
  <si>
    <t>Grand Total</t>
  </si>
  <si>
    <t>Sum of Quantity</t>
  </si>
  <si>
    <t>Percentage</t>
  </si>
  <si>
    <t>Question 1</t>
  </si>
  <si>
    <t>Question 2</t>
  </si>
  <si>
    <t>Question 3</t>
  </si>
  <si>
    <t xml:space="preserve">Select Manager: </t>
  </si>
  <si>
    <t>Geographical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</si>
</sst>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 #,##0.00_-;_-* &quot;-&quot;??_-;_-@_-"/>
  </numFmts>
  <fonts count="16" x14ac:knownFonts="1">
    <font>
      <sz val="12"/>
      <color theme="1"/>
      <name val="Times New Roman"/>
      <family val="2"/>
    </font>
    <font>
      <b/>
      <sz val="12"/>
      <color theme="0"/>
      <name val="Calibri"/>
      <family val="2"/>
      <scheme val="minor"/>
    </font>
    <font>
      <sz val="12"/>
      <color rgb="FF000000"/>
      <name val="Calibri"/>
      <family val="2"/>
      <scheme val="minor"/>
    </font>
    <font>
      <sz val="12"/>
      <color theme="1"/>
      <name val="Times New Roman"/>
      <family val="2"/>
    </font>
    <font>
      <b/>
      <sz val="12"/>
      <color theme="1"/>
      <name val="Calibri"/>
      <family val="2"/>
      <scheme val="minor"/>
    </font>
    <font>
      <b/>
      <sz val="14"/>
      <color theme="1"/>
      <name val="Calibri"/>
      <family val="2"/>
      <scheme val="minor"/>
    </font>
    <font>
      <sz val="14"/>
      <color theme="1"/>
      <name val="Times New Roman"/>
      <family val="2"/>
    </font>
    <font>
      <sz val="16"/>
      <color theme="1"/>
      <name val="Times New Roman"/>
      <family val="2"/>
    </font>
    <font>
      <sz val="12"/>
      <color theme="1"/>
      <name val="Calibri"/>
      <family val="2"/>
      <scheme val="minor"/>
    </font>
    <font>
      <sz val="11"/>
      <color theme="1"/>
      <name val="Calibri"/>
      <family val="2"/>
      <scheme val="minor"/>
    </font>
    <font>
      <u/>
      <sz val="12"/>
      <color theme="10"/>
      <name val="Calibri"/>
      <family val="2"/>
      <scheme val="minor"/>
    </font>
    <font>
      <u/>
      <sz val="11"/>
      <color theme="10"/>
      <name val="Calibri"/>
      <family val="2"/>
      <scheme val="minor"/>
    </font>
    <font>
      <i/>
      <sz val="12"/>
      <color theme="1"/>
      <name val="Times New Roman"/>
      <family val="2"/>
    </font>
    <font>
      <b/>
      <sz val="16"/>
      <color theme="1"/>
      <name val="Times New Roman"/>
      <family val="1"/>
    </font>
    <font>
      <b/>
      <i/>
      <sz val="16"/>
      <color theme="1"/>
      <name val="Times New Roman"/>
      <family val="1"/>
    </font>
    <font>
      <b/>
      <sz val="16"/>
      <color theme="0"/>
      <name val="Times New Roman"/>
      <family val="1"/>
    </font>
  </fonts>
  <fills count="8">
    <fill>
      <patternFill patternType="none"/>
    </fill>
    <fill>
      <patternFill patternType="gray125"/>
    </fill>
    <fill>
      <patternFill patternType="solid">
        <fgColor rgb="FF073673"/>
        <bgColor indexed="64"/>
      </patternFill>
    </fill>
    <fill>
      <patternFill patternType="solid">
        <fgColor theme="0"/>
        <bgColor indexed="64"/>
      </patternFill>
    </fill>
    <fill>
      <patternFill patternType="solid">
        <fgColor theme="0"/>
        <bgColor theme="4" tint="0.79998168889431442"/>
      </patternFill>
    </fill>
    <fill>
      <patternFill patternType="solid">
        <fgColor rgb="FF002060"/>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44" fontId="3" fillId="0" borderId="0" applyFont="0" applyFill="0" applyBorder="0" applyAlignment="0" applyProtection="0"/>
    <xf numFmtId="0" fontId="8" fillId="0" borderId="0"/>
    <xf numFmtId="164" fontId="8" fillId="0" borderId="0" applyFont="0" applyFill="0" applyBorder="0" applyAlignment="0" applyProtection="0"/>
    <xf numFmtId="0" fontId="10" fillId="0" borderId="0" applyNumberFormat="0" applyFill="0" applyBorder="0" applyAlignment="0" applyProtection="0"/>
    <xf numFmtId="0" fontId="9" fillId="0" borderId="0"/>
    <xf numFmtId="0" fontId="11" fillId="0" borderId="0" applyNumberFormat="0" applyFill="0" applyBorder="0" applyAlignment="0" applyProtection="0"/>
  </cellStyleXfs>
  <cellXfs count="36">
    <xf numFmtId="0" fontId="0" fillId="0" borderId="0" xfId="0"/>
    <xf numFmtId="0" fontId="6" fillId="0" borderId="0" xfId="0" applyFont="1"/>
    <xf numFmtId="0" fontId="7" fillId="0" borderId="0" xfId="0" applyFont="1"/>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0" fillId="4" borderId="1" xfId="0" applyFill="1" applyBorder="1" applyAlignment="1">
      <alignment horizontal="center"/>
    </xf>
    <xf numFmtId="14" fontId="0" fillId="4" borderId="1" xfId="0" applyNumberFormat="1" applyFill="1" applyBorder="1" applyAlignment="1">
      <alignment horizontal="left"/>
    </xf>
    <xf numFmtId="0" fontId="0" fillId="4" borderId="1" xfId="0" applyFill="1" applyBorder="1"/>
    <xf numFmtId="0" fontId="0" fillId="3" borderId="1" xfId="0" applyFill="1" applyBorder="1"/>
    <xf numFmtId="0" fontId="0" fillId="3" borderId="1" xfId="0" applyFill="1" applyBorder="1" applyAlignment="1">
      <alignment horizontal="center"/>
    </xf>
    <xf numFmtId="14" fontId="0" fillId="3" borderId="1" xfId="0" applyNumberFormat="1" applyFill="1" applyBorder="1" applyAlignment="1">
      <alignment horizontal="left"/>
    </xf>
    <xf numFmtId="0" fontId="8" fillId="0" borderId="0" xfId="2"/>
    <xf numFmtId="0" fontId="1" fillId="2" borderId="0" xfId="2" applyFont="1" applyFill="1" applyAlignment="1">
      <alignment horizontal="center" vertical="center"/>
    </xf>
    <xf numFmtId="0" fontId="1" fillId="2" borderId="0" xfId="2" applyFont="1" applyFill="1" applyAlignment="1">
      <alignment horizontal="center" vertical="center" wrapText="1"/>
    </xf>
    <xf numFmtId="0" fontId="8" fillId="0" borderId="0" xfId="2" applyAlignment="1">
      <alignment horizontal="center"/>
    </xf>
    <xf numFmtId="14" fontId="8" fillId="0" borderId="0" xfId="2" applyNumberFormat="1" applyAlignment="1">
      <alignment horizontal="left"/>
    </xf>
    <xf numFmtId="2" fontId="8" fillId="0" borderId="0" xfId="2" applyNumberFormat="1" applyAlignment="1">
      <alignment horizontal="center"/>
    </xf>
    <xf numFmtId="0" fontId="2" fillId="0" borderId="0" xfId="2" applyFont="1"/>
    <xf numFmtId="0" fontId="0" fillId="0" borderId="2" xfId="0" applyBorder="1"/>
    <xf numFmtId="0" fontId="12" fillId="0" borderId="3" xfId="0" applyFont="1" applyBorder="1" applyAlignment="1">
      <alignment horizontal="centerContinuous"/>
    </xf>
    <xf numFmtId="0" fontId="13" fillId="0" borderId="0" xfId="0" applyFont="1"/>
    <xf numFmtId="0" fontId="10" fillId="0" borderId="0" xfId="4"/>
    <xf numFmtId="0" fontId="1" fillId="2" borderId="0" xfId="2" applyFont="1" applyFill="1" applyAlignment="1">
      <alignment horizontal="left" indent="1"/>
    </xf>
    <xf numFmtId="0" fontId="4" fillId="6" borderId="0" xfId="2" applyFont="1" applyFill="1" applyAlignment="1">
      <alignment horizontal="left" indent="1"/>
    </xf>
    <xf numFmtId="0" fontId="4" fillId="6" borderId="0" xfId="2" applyFont="1" applyFill="1"/>
    <xf numFmtId="0" fontId="8" fillId="0" borderId="0" xfId="2" applyAlignment="1">
      <alignment horizontal="left" indent="1"/>
    </xf>
    <xf numFmtId="0" fontId="4" fillId="0" borderId="0" xfId="2" applyFont="1"/>
    <xf numFmtId="0" fontId="0" fillId="0" borderId="0" xfId="0" pivotButton="1"/>
    <xf numFmtId="0" fontId="0" fillId="0" borderId="0" xfId="0" applyAlignment="1">
      <alignment horizontal="left"/>
    </xf>
    <xf numFmtId="10" fontId="0" fillId="0" borderId="0" xfId="0" applyNumberFormat="1"/>
    <xf numFmtId="0" fontId="14" fillId="0" borderId="0" xfId="0" applyFont="1"/>
    <xf numFmtId="0" fontId="0" fillId="0" borderId="1" xfId="0" applyBorder="1"/>
    <xf numFmtId="44" fontId="0" fillId="0" borderId="1" xfId="1" applyFont="1" applyBorder="1"/>
    <xf numFmtId="0" fontId="7" fillId="7" borderId="6" xfId="0" applyFont="1" applyFill="1" applyBorder="1"/>
    <xf numFmtId="0" fontId="15" fillId="5" borderId="5" xfId="0" applyFont="1" applyFill="1" applyBorder="1" applyAlignment="1">
      <alignment horizontal="center"/>
    </xf>
    <xf numFmtId="0" fontId="15" fillId="5" borderId="4" xfId="0" applyFont="1" applyFill="1" applyBorder="1" applyAlignment="1">
      <alignment horizontal="center"/>
    </xf>
  </cellXfs>
  <cellStyles count="7">
    <cellStyle name="Comma 2" xfId="3" xr:uid="{2989D2D6-91AD-4581-A971-2C72B9B7640A}"/>
    <cellStyle name="Currency" xfId="1" builtinId="4"/>
    <cellStyle name="Hyperlink" xfId="4" builtinId="8"/>
    <cellStyle name="Hyperlink 2 2" xfId="6" xr:uid="{C0396358-9273-4732-AFE5-3AE96EB6989D}"/>
    <cellStyle name="Normal" xfId="0" builtinId="0"/>
    <cellStyle name="Normal 2" xfId="5" xr:uid="{30C1DEAB-F803-4C01-A423-5769E819546F}"/>
    <cellStyle name="Normal 3" xfId="2" xr:uid="{D50BEFCE-EB60-4B57-92A1-34A4441B1700}"/>
  </cellStyles>
  <dxfs count="26">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dxf>
    <dxf>
      <font>
        <b/>
        <i val="0"/>
        <strike val="0"/>
        <condense val="0"/>
        <extend val="0"/>
        <outline val="0"/>
        <shadow val="0"/>
        <u val="none"/>
        <vertAlign val="baseline"/>
        <sz val="14"/>
        <color theme="1"/>
        <name val="Calibri"/>
        <family val="2"/>
        <scheme val="minor"/>
      </font>
      <fill>
        <patternFill patternType="solid">
          <fgColor indexed="64"/>
          <bgColor rgb="FF002060"/>
        </patternFill>
      </fill>
      <alignment horizontal="center" vertical="center" textRotation="0" wrapText="0" indent="0" justifyLastLine="0" shrinkToFit="0" readingOrder="0"/>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000000"/>
          <bgColor rgb="FFFFFFFF"/>
        </patternFill>
      </fill>
    </dxf>
    <dxf>
      <font>
        <b/>
        <i val="0"/>
        <strike val="0"/>
        <condense val="0"/>
        <extend val="0"/>
        <outline val="0"/>
        <shadow val="0"/>
        <u val="none"/>
        <vertAlign val="baseline"/>
        <sz val="14"/>
        <color theme="1"/>
        <name val="Calibri"/>
        <family val="2"/>
        <scheme val="minor"/>
      </font>
      <fill>
        <patternFill patternType="solid">
          <fgColor indexed="64"/>
          <bgColor rgb="FF00206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Prices</cx:v>
        </cx:txData>
      </cx:tx>
      <cx:txPr>
        <a:bodyPr spcFirstLastPara="1" vertOverflow="ellipsis" horzOverflow="overflow" wrap="square" lIns="0" tIns="0" rIns="0" bIns="0" anchor="ctr" anchorCtr="1"/>
        <a:lstStyle/>
        <a:p>
          <a:pPr algn="ctr" rtl="0">
            <a:defRPr>
              <a:solidFill>
                <a:sysClr val="windowText" lastClr="000000"/>
              </a:solidFill>
            </a:defRPr>
          </a:pPr>
          <a:r>
            <a:rPr lang="en-US" sz="1400" b="0" i="0" u="none" strike="noStrike" baseline="0">
              <a:solidFill>
                <a:sysClr val="windowText" lastClr="000000"/>
              </a:solidFill>
              <a:latin typeface="Calibri" panose="020F0502020204030204"/>
            </a:rPr>
            <a:t>Prices</a:t>
          </a:r>
        </a:p>
      </cx:txPr>
    </cx:title>
    <cx:plotArea>
      <cx:plotAreaRegion>
        <cx:series layoutId="boxWhisker" uniqueId="{E431E9CD-5355-437D-87E0-7B29C8A2F7A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solidFill>
      <a:schemeClr val="bg1">
        <a:lumMod val="95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Manager/Pricing</cx:v>
        </cx:txData>
      </cx:tx>
      <cx:txPr>
        <a:bodyPr spcFirstLastPara="1" vertOverflow="ellipsis" horzOverflow="overflow" wrap="square" lIns="0" tIns="0" rIns="0" bIns="0" anchor="ctr" anchorCtr="1"/>
        <a:lstStyle/>
        <a:p>
          <a:pPr algn="ctr" rtl="0">
            <a:defRPr>
              <a:solidFill>
                <a:sysClr val="windowText" lastClr="000000"/>
              </a:solidFill>
            </a:defRPr>
          </a:pPr>
          <a:r>
            <a:rPr lang="en-US" sz="1400" b="0" i="0" u="none" strike="noStrike" baseline="0">
              <a:solidFill>
                <a:sysClr val="windowText" lastClr="000000"/>
              </a:solidFill>
              <a:latin typeface="Calibri" panose="020F0502020204030204"/>
            </a:rPr>
            <a:t>Manager/Pricing</a:t>
          </a:r>
        </a:p>
      </cx:txPr>
    </cx:title>
    <cx:plotArea>
      <cx:plotAreaRegion>
        <cx:plotSurface>
          <cx:spPr>
            <a:ln>
              <a:noFill/>
            </a:ln>
          </cx:spPr>
        </cx:plotSurface>
        <cx:series layoutId="boxWhisker" uniqueId="{E431E9CD-5355-437D-87E0-7B29C8A2F7AF}">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axis>
      <cx:axis id="1">
        <cx:valScaling/>
        <cx:majorGridlines/>
        <cx:tickLabels/>
      </cx:axis>
    </cx:plotArea>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685799</xdr:colOff>
      <xdr:row>23</xdr:row>
      <xdr:rowOff>0</xdr:rowOff>
    </xdr:from>
    <xdr:to>
      <xdr:col>5</xdr:col>
      <xdr:colOff>533399</xdr:colOff>
      <xdr:row>37</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3320ACF-7DC9-417E-A713-1B45088EAF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5799" y="4733925"/>
              <a:ext cx="4581525"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9525</xdr:colOff>
      <xdr:row>23</xdr:row>
      <xdr:rowOff>9524</xdr:rowOff>
    </xdr:from>
    <xdr:to>
      <xdr:col>12</xdr:col>
      <xdr:colOff>676275</xdr:colOff>
      <xdr:row>37</xdr:row>
      <xdr:rowOff>38099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3DDAD2E-706B-4868-9D45-A6831A5691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24550" y="4743449"/>
              <a:ext cx="5534025" cy="2828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Kwame Hovor" refreshedDate="45036.53457650463" createdVersion="8" refreshedVersion="8" minRefreshableVersion="3" recordCount="257" xr:uid="{5E9A5608-50C9-4DB0-AA2B-B05D22F697F3}">
  <cacheSource type="worksheet">
    <worksheetSource name="Table2"/>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1" base="1">
        <rangePr groupBy="days" startDate="2022-11-07T00:00:00" endDate="2022-12-30T00:00:00"/>
        <groupItems count="368">
          <s v="&lt;11/7/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22"/>
        </groupItems>
      </fieldGroup>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containsInteger="1" minValue="200" maxValue="754"/>
    </cacheField>
    <cacheField name="Revenue" numFmtId="0">
      <sharedItems containsSemiMixedTypes="0" containsString="0" containsNumber="1" minValue="998" maxValue="22523.16"/>
    </cacheField>
    <cacheField name="Purchase Type" numFmtId="0">
      <sharedItems/>
    </cacheField>
    <cacheField name="Payment Method" numFmtId="0">
      <sharedItems count="3">
        <s v=" Gift Card"/>
        <s v=" Credit Card"/>
        <s v=" Cash"/>
      </sharedItems>
    </cacheField>
    <cacheField name="Manager" numFmtId="0">
      <sharedItems/>
    </cacheField>
    <cacheField name="City" numFmtId="0">
      <sharedItems/>
    </cacheField>
    <cacheField name="Country" numFmtId="0">
      <sharedItems/>
    </cacheField>
    <cacheField name="Months" numFmtId="0" databaseField="0">
      <fieldGroup base="1">
        <rangePr groupBy="months" startDate="2022-11-07T00:00:00" endDate="2022-12-30T00:00:00"/>
        <groupItems count="14">
          <s v="&lt;11/7/2022"/>
          <s v="Jan"/>
          <s v="Feb"/>
          <s v="Mar"/>
          <s v="Apr"/>
          <s v="May"/>
          <s v="Jun"/>
          <s v="Jul"/>
          <s v="Aug"/>
          <s v="Sep"/>
          <s v="Oct"/>
          <s v="Nov"/>
          <s v="Dec"/>
          <s v="&gt;12/30/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x v="0"/>
    <x v="0"/>
    <n v="3.49"/>
    <n v="573"/>
    <n v="1999.7700000000002"/>
    <s v="Online "/>
    <x v="0"/>
    <s v="Tom Jackson"/>
    <s v="London"/>
    <s v="United Kingdom"/>
  </r>
  <r>
    <n v="10453"/>
    <x v="0"/>
    <x v="1"/>
    <n v="2.95"/>
    <n v="746"/>
    <n v="2200.7000000000003"/>
    <s v="Online "/>
    <x v="0"/>
    <s v="Pablo Perez"/>
    <s v="Madrid"/>
    <s v="Spain"/>
  </r>
  <r>
    <n v="10454"/>
    <x v="0"/>
    <x v="2"/>
    <n v="4.99"/>
    <n v="200"/>
    <n v="998"/>
    <s v="In-store "/>
    <x v="0"/>
    <s v="Joao Silva"/>
    <s v="Lisbon"/>
    <s v="Portugal"/>
  </r>
  <r>
    <n v="10455"/>
    <x v="1"/>
    <x v="3"/>
    <n v="12.99"/>
    <n v="570"/>
    <n v="7404.3"/>
    <s v="In-store "/>
    <x v="1"/>
    <s v="Walter Muller"/>
    <s v="Berlin"/>
    <s v="Germany"/>
  </r>
  <r>
    <n v="10456"/>
    <x v="1"/>
    <x v="4"/>
    <n v="9.9499999999999993"/>
    <n v="201"/>
    <n v="1999.9499999999998"/>
    <s v="In-store "/>
    <x v="1"/>
    <s v="Walter Muller"/>
    <s v="Berlin"/>
    <s v="Germany"/>
  </r>
  <r>
    <n v="10457"/>
    <x v="1"/>
    <x v="0"/>
    <n v="3.49"/>
    <n v="573"/>
    <n v="1999.7700000000002"/>
    <s v="In-store "/>
    <x v="1"/>
    <s v="Remy Monet"/>
    <s v="Paris"/>
    <s v="France"/>
  </r>
  <r>
    <n v="10459"/>
    <x v="1"/>
    <x v="2"/>
    <n v="4.99"/>
    <n v="200"/>
    <n v="998"/>
    <s v="In-store "/>
    <x v="1"/>
    <s v="Walter Muller"/>
    <s v="Berlin"/>
    <s v="Germany"/>
  </r>
  <r>
    <n v="10460"/>
    <x v="2"/>
    <x v="3"/>
    <n v="12.99"/>
    <n v="554"/>
    <n v="7196.46"/>
    <s v="In-store "/>
    <x v="1"/>
    <s v="Remy Monet"/>
    <s v="Paris"/>
    <s v="France"/>
  </r>
  <r>
    <n v="10461"/>
    <x v="2"/>
    <x v="4"/>
    <n v="9.9499999999999993"/>
    <n v="201"/>
    <n v="1999.9499999999998"/>
    <s v="In-store "/>
    <x v="1"/>
    <s v="Remy Monet"/>
    <s v="Paris"/>
    <s v="France"/>
  </r>
  <r>
    <n v="10462"/>
    <x v="2"/>
    <x v="0"/>
    <n v="3.49"/>
    <n v="573"/>
    <n v="1999.7700000000002"/>
    <s v="In-store "/>
    <x v="1"/>
    <s v="Remy Monet"/>
    <s v="Paris"/>
    <s v="France"/>
  </r>
  <r>
    <n v="10463"/>
    <x v="2"/>
    <x v="1"/>
    <n v="2.95"/>
    <n v="678"/>
    <n v="2000.1000000000001"/>
    <s v="In-store "/>
    <x v="1"/>
    <s v="Remy Monet"/>
    <s v="Paris"/>
    <s v="France"/>
  </r>
  <r>
    <n v="10464"/>
    <x v="2"/>
    <x v="2"/>
    <n v="4.99"/>
    <n v="200"/>
    <n v="998"/>
    <s v="In-store "/>
    <x v="1"/>
    <s v="Remy Monet"/>
    <s v="Paris"/>
    <s v="France"/>
  </r>
  <r>
    <n v="10465"/>
    <x v="3"/>
    <x v="3"/>
    <n v="12.99"/>
    <n v="554"/>
    <n v="7196.46"/>
    <s v="In-store "/>
    <x v="1"/>
    <s v="Pablo Perez"/>
    <s v="Madrid"/>
    <s v="Spain"/>
  </r>
  <r>
    <n v="10466"/>
    <x v="3"/>
    <x v="4"/>
    <n v="9.9499999999999993"/>
    <n v="201"/>
    <n v="1999.9499999999998"/>
    <s v="In-store "/>
    <x v="1"/>
    <s v="Pablo Perez"/>
    <s v="Madrid"/>
    <s v="Spain"/>
  </r>
  <r>
    <n v="10467"/>
    <x v="3"/>
    <x v="0"/>
    <n v="3.49"/>
    <n v="573"/>
    <n v="1999.7700000000002"/>
    <s v="In-store "/>
    <x v="1"/>
    <s v="Pablo Perez"/>
    <s v="Madrid"/>
    <s v="Spain"/>
  </r>
  <r>
    <n v="10468"/>
    <x v="3"/>
    <x v="1"/>
    <n v="2.95"/>
    <n v="678"/>
    <n v="2000.1000000000001"/>
    <s v="In-store "/>
    <x v="1"/>
    <s v="Pablo Perez"/>
    <s v="Madrid"/>
    <s v="Spain"/>
  </r>
  <r>
    <n v="10470"/>
    <x v="4"/>
    <x v="3"/>
    <n v="12.99"/>
    <n v="554"/>
    <n v="7196.46"/>
    <s v="In-store "/>
    <x v="1"/>
    <s v="Pablo Perez"/>
    <s v="Madrid"/>
    <s v="Spain"/>
  </r>
  <r>
    <n v="10471"/>
    <x v="4"/>
    <x v="4"/>
    <n v="9.9499999999999993"/>
    <n v="201"/>
    <n v="1999.9499999999998"/>
    <s v="In-store "/>
    <x v="1"/>
    <s v="Pablo Perez"/>
    <s v="Madrid"/>
    <s v="Spain"/>
  </r>
  <r>
    <n v="10472"/>
    <x v="4"/>
    <x v="0"/>
    <n v="3.49"/>
    <n v="630"/>
    <n v="2198.7000000000003"/>
    <s v="In-store "/>
    <x v="1"/>
    <s v="Pablo Perez"/>
    <s v="Madrid"/>
    <s v="Spain"/>
  </r>
  <r>
    <n v="10473"/>
    <x v="4"/>
    <x v="1"/>
    <n v="2.95"/>
    <n v="678"/>
    <n v="2000.1000000000001"/>
    <s v="In-store "/>
    <x v="1"/>
    <s v="Pablo Perez"/>
    <s v="Madrid"/>
    <s v="Spain"/>
  </r>
  <r>
    <n v="10474"/>
    <x v="4"/>
    <x v="2"/>
    <n v="4.99"/>
    <n v="200"/>
    <n v="998"/>
    <s v="In-store "/>
    <x v="1"/>
    <s v="Pablo Perez"/>
    <s v="Madrid"/>
    <s v="Spain"/>
  </r>
  <r>
    <n v="10475"/>
    <x v="5"/>
    <x v="3"/>
    <n v="12.99"/>
    <n v="523"/>
    <n v="6793.77"/>
    <s v="In-store "/>
    <x v="1"/>
    <s v="Pablo Perez"/>
    <s v="Madrid"/>
    <s v="Spain"/>
  </r>
  <r>
    <n v="10476"/>
    <x v="5"/>
    <x v="4"/>
    <n v="9.9499999999999993"/>
    <n v="201"/>
    <n v="1999.9499999999998"/>
    <s v="In-store "/>
    <x v="1"/>
    <s v="Pablo Perez"/>
    <s v="Madrid"/>
    <s v="Spain"/>
  </r>
  <r>
    <n v="10477"/>
    <x v="5"/>
    <x v="0"/>
    <n v="3.49"/>
    <n v="630"/>
    <n v="2198.7000000000003"/>
    <s v="In-store "/>
    <x v="1"/>
    <s v="Pablo Perez"/>
    <s v="Madrid"/>
    <s v="Spain"/>
  </r>
  <r>
    <n v="10478"/>
    <x v="5"/>
    <x v="1"/>
    <n v="2.95"/>
    <n v="678"/>
    <n v="2000.1000000000001"/>
    <s v="In-store "/>
    <x v="1"/>
    <s v="Pablo Perez"/>
    <s v="Madrid"/>
    <s v="Spain"/>
  </r>
  <r>
    <n v="10479"/>
    <x v="5"/>
    <x v="2"/>
    <n v="4.99"/>
    <n v="200"/>
    <n v="998"/>
    <s v="In-store "/>
    <x v="1"/>
    <s v="Pablo Perez"/>
    <s v="Madrid"/>
    <s v="Spain"/>
  </r>
  <r>
    <n v="10480"/>
    <x v="6"/>
    <x v="3"/>
    <n v="12.99"/>
    <n v="508"/>
    <n v="6598.92"/>
    <s v="In-store "/>
    <x v="1"/>
    <s v="Pablo Perez"/>
    <s v="Madrid"/>
    <s v="Spain"/>
  </r>
  <r>
    <n v="10481"/>
    <x v="6"/>
    <x v="4"/>
    <n v="9.9499999999999993"/>
    <n v="201"/>
    <n v="1999.9499999999998"/>
    <s v="In-store "/>
    <x v="1"/>
    <s v="Pablo Perez"/>
    <s v="Madrid"/>
    <s v="Spain"/>
  </r>
  <r>
    <n v="10482"/>
    <x v="6"/>
    <x v="0"/>
    <n v="25.5"/>
    <n v="630"/>
    <n v="16065"/>
    <s v="In-store "/>
    <x v="1"/>
    <s v="Joao Silva"/>
    <s v="Lisbon"/>
    <s v="Portugal"/>
  </r>
  <r>
    <n v="10483"/>
    <x v="6"/>
    <x v="1"/>
    <n v="33.22"/>
    <n v="678"/>
    <n v="22523.16"/>
    <s v="In-store "/>
    <x v="1"/>
    <s v="Joao Silva"/>
    <s v="Lisbon"/>
    <s v="Portugal"/>
  </r>
  <r>
    <n v="10484"/>
    <x v="6"/>
    <x v="2"/>
    <n v="21.44"/>
    <n v="200"/>
    <n v="4288"/>
    <s v="In-store "/>
    <x v="1"/>
    <s v="Joao Silva"/>
    <s v="Lisbon"/>
    <s v="Portugal"/>
  </r>
  <r>
    <n v="10485"/>
    <x v="7"/>
    <x v="3"/>
    <n v="27.99"/>
    <n v="523"/>
    <n v="14638.769999999999"/>
    <s v="In-store "/>
    <x v="1"/>
    <s v="Joao Silva"/>
    <s v="Lisbon"/>
    <s v="Portugal"/>
  </r>
  <r>
    <n v="10486"/>
    <x v="7"/>
    <x v="4"/>
    <n v="29.05"/>
    <n v="201"/>
    <n v="5839.05"/>
    <s v="In-store "/>
    <x v="1"/>
    <s v="Joao Silva"/>
    <s v="Lisbon"/>
    <s v="Portugal"/>
  </r>
  <r>
    <n v="10487"/>
    <x v="7"/>
    <x v="0"/>
    <n v="3.49"/>
    <n v="630"/>
    <n v="2198.7000000000003"/>
    <s v="In-store "/>
    <x v="1"/>
    <s v="Joao Silva"/>
    <s v="Lisbon"/>
    <s v="Portugal"/>
  </r>
  <r>
    <n v="10488"/>
    <x v="7"/>
    <x v="1"/>
    <n v="2.95"/>
    <n v="678"/>
    <n v="2000.1000000000001"/>
    <s v="In-store "/>
    <x v="1"/>
    <s v="Joao Silva"/>
    <s v="Lisbon"/>
    <s v="Portugal"/>
  </r>
  <r>
    <n v="10489"/>
    <x v="7"/>
    <x v="2"/>
    <n v="4.99"/>
    <n v="200"/>
    <n v="998"/>
    <s v="In-store "/>
    <x v="1"/>
    <s v="Pablo Perez"/>
    <s v="Madrid"/>
    <s v="Spain"/>
  </r>
  <r>
    <n v="10490"/>
    <x v="8"/>
    <x v="3"/>
    <n v="12.99"/>
    <n v="508"/>
    <n v="6598.92"/>
    <s v="In-store "/>
    <x v="1"/>
    <s v="Pablo Perez"/>
    <s v="Madrid"/>
    <s v="Spain"/>
  </r>
  <r>
    <n v="10491"/>
    <x v="8"/>
    <x v="4"/>
    <n v="9.9499999999999993"/>
    <n v="201"/>
    <n v="1999.9499999999998"/>
    <s v="In-store "/>
    <x v="1"/>
    <s v="Pablo Perez"/>
    <s v="Madrid"/>
    <s v="Spain"/>
  </r>
  <r>
    <n v="10492"/>
    <x v="8"/>
    <x v="0"/>
    <n v="3.49"/>
    <n v="573"/>
    <n v="1999.7700000000002"/>
    <s v="In-store "/>
    <x v="1"/>
    <s v="Pablo Perez"/>
    <s v="Madrid"/>
    <s v="Spain"/>
  </r>
  <r>
    <n v="10493"/>
    <x v="8"/>
    <x v="1"/>
    <n v="2.95"/>
    <n v="678"/>
    <n v="2000.1000000000001"/>
    <s v="In-store "/>
    <x v="1"/>
    <s v="Pablo Perez"/>
    <s v="Madrid"/>
    <s v="Spain"/>
  </r>
  <r>
    <n v="10494"/>
    <x v="8"/>
    <x v="2"/>
    <n v="4.99"/>
    <n v="200"/>
    <n v="998"/>
    <s v="In-store "/>
    <x v="1"/>
    <s v="Pablo Perez"/>
    <s v="Madrid"/>
    <s v="Spain"/>
  </r>
  <r>
    <n v="10495"/>
    <x v="9"/>
    <x v="3"/>
    <n v="12.99"/>
    <n v="508"/>
    <n v="6598.92"/>
    <s v="In-store "/>
    <x v="1"/>
    <s v="Pablo Perez"/>
    <s v="Madrid"/>
    <s v="Spain"/>
  </r>
  <r>
    <n v="10496"/>
    <x v="9"/>
    <x v="4"/>
    <n v="9.9499999999999993"/>
    <n v="201"/>
    <n v="1999.9499999999998"/>
    <s v="In-store "/>
    <x v="1"/>
    <s v="Pablo Perez"/>
    <s v="Madrid"/>
    <s v="Spain"/>
  </r>
  <r>
    <n v="10497"/>
    <x v="9"/>
    <x v="0"/>
    <n v="3.49"/>
    <n v="573"/>
    <n v="1999.7700000000002"/>
    <s v="In-store "/>
    <x v="1"/>
    <s v="Pablo Perez"/>
    <s v="Madrid"/>
    <s v="Spain"/>
  </r>
  <r>
    <n v="10498"/>
    <x v="9"/>
    <x v="1"/>
    <n v="2.95"/>
    <n v="678"/>
    <n v="2000.1000000000001"/>
    <s v="Drive-thru "/>
    <x v="1"/>
    <s v="Pablo Perez"/>
    <s v="Madrid"/>
    <s v="Spain"/>
  </r>
  <r>
    <n v="10499"/>
    <x v="9"/>
    <x v="2"/>
    <n v="4.99"/>
    <n v="200"/>
    <n v="998"/>
    <s v="Drive-thru "/>
    <x v="1"/>
    <s v="Pablo Perez"/>
    <s v="Madrid"/>
    <s v="Spain"/>
  </r>
  <r>
    <n v="10500"/>
    <x v="10"/>
    <x v="3"/>
    <n v="12.99"/>
    <n v="523"/>
    <n v="6793.77"/>
    <s v="Drive-thru "/>
    <x v="1"/>
    <s v="Pablo Perez"/>
    <s v="Madrid"/>
    <s v="Spain"/>
  </r>
  <r>
    <n v="10501"/>
    <x v="10"/>
    <x v="4"/>
    <n v="9.9499999999999993"/>
    <n v="201"/>
    <n v="1999.9499999999998"/>
    <s v="Drive-thru "/>
    <x v="1"/>
    <s v="Pablo Perez"/>
    <s v="Madrid"/>
    <s v="Spain"/>
  </r>
  <r>
    <n v="10502"/>
    <x v="10"/>
    <x v="0"/>
    <n v="3.49"/>
    <n v="630"/>
    <n v="2198.7000000000003"/>
    <s v="Drive-thru "/>
    <x v="1"/>
    <s v="Pablo Perez"/>
    <s v="Madrid"/>
    <s v="Spain"/>
  </r>
  <r>
    <n v="10503"/>
    <x v="10"/>
    <x v="1"/>
    <n v="2.95"/>
    <n v="678"/>
    <n v="2000.1000000000001"/>
    <s v="Drive-thru "/>
    <x v="1"/>
    <s v="Pablo Perez"/>
    <s v="Madrid"/>
    <s v="Spain"/>
  </r>
  <r>
    <n v="10504"/>
    <x v="10"/>
    <x v="2"/>
    <n v="4.99"/>
    <n v="200"/>
    <n v="998"/>
    <s v="Drive-thru "/>
    <x v="1"/>
    <s v="Pablo Perez"/>
    <s v="Madrid"/>
    <s v="Spain"/>
  </r>
  <r>
    <n v="10505"/>
    <x v="11"/>
    <x v="3"/>
    <n v="12.99"/>
    <n v="539"/>
    <n v="7001.61"/>
    <s v="Drive-thru "/>
    <x v="1"/>
    <s v="Pablo Perez"/>
    <s v="Madrid"/>
    <s v="Spain"/>
  </r>
  <r>
    <n v="10506"/>
    <x v="11"/>
    <x v="4"/>
    <n v="9.9499999999999993"/>
    <n v="201"/>
    <n v="1999.9499999999998"/>
    <s v="Drive-thru "/>
    <x v="1"/>
    <s v="Pablo Perez"/>
    <s v="Madrid"/>
    <s v="Spain"/>
  </r>
  <r>
    <n v="10507"/>
    <x v="11"/>
    <x v="0"/>
    <n v="3.49"/>
    <n v="688"/>
    <n v="2401.1200000000003"/>
    <s v="Drive-thru "/>
    <x v="1"/>
    <s v="Pablo Perez"/>
    <s v="Madrid"/>
    <s v="Spain"/>
  </r>
  <r>
    <n v="10508"/>
    <x v="11"/>
    <x v="1"/>
    <n v="2.95"/>
    <n v="678"/>
    <n v="2000.1000000000001"/>
    <s v="Drive-thru "/>
    <x v="1"/>
    <s v="Pablo Perez"/>
    <s v="Madrid"/>
    <s v="Spain"/>
  </r>
  <r>
    <n v="10509"/>
    <x v="11"/>
    <x v="2"/>
    <n v="4.99"/>
    <n v="200"/>
    <n v="998"/>
    <s v="Drive-thru "/>
    <x v="1"/>
    <s v="Pablo Perez"/>
    <s v="Madrid"/>
    <s v="Spain"/>
  </r>
  <r>
    <n v="10510"/>
    <x v="12"/>
    <x v="3"/>
    <n v="12.99"/>
    <n v="508"/>
    <n v="6598.92"/>
    <s v="Drive-thru "/>
    <x v="1"/>
    <s v="Pablo Perez"/>
    <s v="Madrid"/>
    <s v="Spain"/>
  </r>
  <r>
    <n v="10511"/>
    <x v="12"/>
    <x v="4"/>
    <n v="9.9499999999999993"/>
    <n v="201"/>
    <n v="1999.9499999999998"/>
    <s v="Drive-thru "/>
    <x v="1"/>
    <s v="Joao Silva"/>
    <s v="Lisbon"/>
    <s v="Portugal"/>
  </r>
  <r>
    <n v="10512"/>
    <x v="12"/>
    <x v="0"/>
    <n v="3.49"/>
    <n v="688"/>
    <n v="2401.1200000000003"/>
    <s v="Drive-thru "/>
    <x v="1"/>
    <s v="Joao Silva"/>
    <s v="Lisbon"/>
    <s v="Portugal"/>
  </r>
  <r>
    <n v="10513"/>
    <x v="12"/>
    <x v="1"/>
    <n v="2.95"/>
    <n v="678"/>
    <n v="2000.1000000000001"/>
    <s v="Drive-thru "/>
    <x v="2"/>
    <s v="Joao Silva"/>
    <s v="Lisbon"/>
    <s v="Portugal"/>
  </r>
  <r>
    <n v="10514"/>
    <x v="12"/>
    <x v="2"/>
    <n v="4.99"/>
    <n v="200"/>
    <n v="998"/>
    <s v="Drive-thru "/>
    <x v="2"/>
    <s v="Joao Silva"/>
    <s v="Lisbon"/>
    <s v="Portugal"/>
  </r>
  <r>
    <n v="10515"/>
    <x v="13"/>
    <x v="3"/>
    <n v="12.99"/>
    <n v="477"/>
    <n v="6196.2300000000005"/>
    <s v="Drive-thru "/>
    <x v="2"/>
    <s v="Joao Silva"/>
    <s v="Lisbon"/>
    <s v="Portugal"/>
  </r>
  <r>
    <n v="10516"/>
    <x v="13"/>
    <x v="4"/>
    <n v="9.9499999999999993"/>
    <n v="201"/>
    <n v="1999.9499999999998"/>
    <s v="Drive-thru "/>
    <x v="2"/>
    <s v="Joao Silva"/>
    <s v="Lisbon"/>
    <s v="Portugal"/>
  </r>
  <r>
    <n v="10483"/>
    <x v="6"/>
    <x v="1"/>
    <n v="2.95"/>
    <n v="678"/>
    <n v="2000.1000000000001"/>
    <s v="In-store "/>
    <x v="1"/>
    <s v="Joao Silva"/>
    <s v="Lisbon"/>
    <s v="Portugal"/>
  </r>
  <r>
    <n v="10484"/>
    <x v="6"/>
    <x v="2"/>
    <n v="4.99"/>
    <n v="200"/>
    <n v="998"/>
    <s v="In-store "/>
    <x v="1"/>
    <s v="Joao Silva"/>
    <s v="Lisbon"/>
    <s v="Portugal"/>
  </r>
  <r>
    <n v="10485"/>
    <x v="7"/>
    <x v="3"/>
    <n v="12.99"/>
    <n v="523"/>
    <n v="6793.77"/>
    <s v="In-store "/>
    <x v="1"/>
    <s v="Joao Silva"/>
    <s v="Lisbon"/>
    <s v="Portugal"/>
  </r>
  <r>
    <n v="10520"/>
    <x v="14"/>
    <x v="3"/>
    <n v="12.99"/>
    <n v="493"/>
    <n v="6404.07"/>
    <s v="Drive-thru "/>
    <x v="2"/>
    <s v="Remy Monet"/>
    <s v="Paris"/>
    <s v="France"/>
  </r>
  <r>
    <n v="10521"/>
    <x v="14"/>
    <x v="4"/>
    <n v="9.9499999999999993"/>
    <n v="201"/>
    <n v="1999.9499999999998"/>
    <s v="Drive-thru "/>
    <x v="2"/>
    <s v="Remy Monet"/>
    <s v="Paris"/>
    <s v="France"/>
  </r>
  <r>
    <n v="10522"/>
    <x v="14"/>
    <x v="0"/>
    <n v="3.49"/>
    <n v="688"/>
    <n v="2401.1200000000003"/>
    <s v="Drive-thru "/>
    <x v="2"/>
    <s v="Remy Monet"/>
    <s v="Paris"/>
    <s v="France"/>
  </r>
  <r>
    <n v="10523"/>
    <x v="14"/>
    <x v="1"/>
    <n v="2.95"/>
    <n v="746"/>
    <n v="2200.7000000000003"/>
    <s v="Drive-thru "/>
    <x v="2"/>
    <s v="Remy Monet"/>
    <s v="Paris"/>
    <s v="France"/>
  </r>
  <r>
    <n v="10524"/>
    <x v="14"/>
    <x v="2"/>
    <n v="4.99"/>
    <n v="200"/>
    <n v="998"/>
    <s v="Drive-thru "/>
    <x v="2"/>
    <s v="Remy Monet"/>
    <s v="Paris"/>
    <s v="France"/>
  </r>
  <r>
    <n v="10525"/>
    <x v="15"/>
    <x v="3"/>
    <n v="12.99"/>
    <n v="462"/>
    <n v="6001.38"/>
    <s v="Drive-thru "/>
    <x v="2"/>
    <s v="Remy Monet"/>
    <s v="Paris"/>
    <s v="France"/>
  </r>
  <r>
    <n v="10526"/>
    <x v="15"/>
    <x v="4"/>
    <n v="9.9499999999999993"/>
    <n v="201"/>
    <n v="1999.9499999999998"/>
    <s v="Drive-thru "/>
    <x v="2"/>
    <s v="Remy Monet"/>
    <s v="Paris"/>
    <s v="France"/>
  </r>
  <r>
    <n v="10527"/>
    <x v="15"/>
    <x v="0"/>
    <n v="3.49"/>
    <n v="688"/>
    <n v="2401.1200000000003"/>
    <s v="Drive-thru "/>
    <x v="2"/>
    <s v="Remy Monet"/>
    <s v="Paris"/>
    <s v="France"/>
  </r>
  <r>
    <n v="10528"/>
    <x v="15"/>
    <x v="1"/>
    <n v="2.95"/>
    <n v="746"/>
    <n v="2200.7000000000003"/>
    <s v="Drive-thru "/>
    <x v="2"/>
    <s v="Remy Monet"/>
    <s v="Paris"/>
    <s v="France"/>
  </r>
  <r>
    <n v="10529"/>
    <x v="15"/>
    <x v="2"/>
    <n v="4.99"/>
    <n v="200"/>
    <n v="998"/>
    <s v="Drive-thru "/>
    <x v="2"/>
    <s v="Remy Monet"/>
    <s v="Paris"/>
    <s v="France"/>
  </r>
  <r>
    <n v="10530"/>
    <x v="16"/>
    <x v="3"/>
    <n v="12.99"/>
    <n v="477"/>
    <n v="6196.2300000000005"/>
    <s v="Drive-thru "/>
    <x v="2"/>
    <s v="Remy Monet"/>
    <s v="Paris"/>
    <s v="France"/>
  </r>
  <r>
    <n v="10531"/>
    <x v="16"/>
    <x v="4"/>
    <n v="9.9499999999999993"/>
    <n v="201"/>
    <n v="1999.9499999999998"/>
    <s v="Drive-thru "/>
    <x v="2"/>
    <s v="Remy Monet"/>
    <s v="Paris"/>
    <s v="France"/>
  </r>
  <r>
    <n v="10532"/>
    <x v="16"/>
    <x v="0"/>
    <n v="3.49"/>
    <n v="688"/>
    <n v="2401.1200000000003"/>
    <s v="Drive-thru "/>
    <x v="2"/>
    <s v="Joao Silva"/>
    <s v="Lisbon"/>
    <s v="Portugal"/>
  </r>
  <r>
    <n v="10533"/>
    <x v="16"/>
    <x v="1"/>
    <n v="2.95"/>
    <n v="746"/>
    <n v="2200.7000000000003"/>
    <s v="Drive-thru "/>
    <x v="2"/>
    <s v="Joao Silva"/>
    <s v="Lisbon"/>
    <s v="Portugal"/>
  </r>
  <r>
    <n v="10534"/>
    <x v="16"/>
    <x v="2"/>
    <n v="4.99"/>
    <n v="200"/>
    <n v="998"/>
    <s v="Drive-thru "/>
    <x v="2"/>
    <s v="Pablo Perez"/>
    <s v="Madrid"/>
    <s v="Spain"/>
  </r>
  <r>
    <n v="10535"/>
    <x v="17"/>
    <x v="3"/>
    <n v="12.99"/>
    <n v="477"/>
    <n v="6196.2300000000005"/>
    <s v="Drive-thru "/>
    <x v="1"/>
    <s v="Pablo Perez"/>
    <s v="Madrid"/>
    <s v="Spain"/>
  </r>
  <r>
    <n v="10536"/>
    <x v="17"/>
    <x v="4"/>
    <n v="9.9499999999999993"/>
    <n v="201"/>
    <n v="1999.9499999999998"/>
    <s v="Drive-thru "/>
    <x v="1"/>
    <s v="Pablo Perez"/>
    <s v="Madrid"/>
    <s v="Spain"/>
  </r>
  <r>
    <n v="10537"/>
    <x v="17"/>
    <x v="0"/>
    <n v="3.49"/>
    <n v="630"/>
    <n v="2198.7000000000003"/>
    <s v="Drive-thru "/>
    <x v="1"/>
    <s v="Pablo Perez"/>
    <s v="Madrid"/>
    <s v="Spain"/>
  </r>
  <r>
    <n v="10538"/>
    <x v="17"/>
    <x v="1"/>
    <n v="2.95"/>
    <n v="746"/>
    <n v="2200.7000000000003"/>
    <s v="Drive-thru "/>
    <x v="1"/>
    <s v="Pablo Perez"/>
    <s v="Madrid"/>
    <s v="Spain"/>
  </r>
  <r>
    <n v="10539"/>
    <x v="17"/>
    <x v="2"/>
    <n v="4.99"/>
    <n v="200"/>
    <n v="998"/>
    <s v="Drive-thru "/>
    <x v="1"/>
    <s v="Pablo Perez"/>
    <s v="Madrid"/>
    <s v="Spain"/>
  </r>
  <r>
    <n v="10540"/>
    <x v="18"/>
    <x v="3"/>
    <n v="12.99"/>
    <n v="462"/>
    <n v="6001.38"/>
    <s v="Drive-thru "/>
    <x v="1"/>
    <s v="Pablo Perez"/>
    <s v="Madrid"/>
    <s v="Spain"/>
  </r>
  <r>
    <n v="10541"/>
    <x v="18"/>
    <x v="4"/>
    <n v="9.9499999999999993"/>
    <n v="201"/>
    <n v="1999.9499999999998"/>
    <s v="Drive-thru "/>
    <x v="1"/>
    <s v="Tom Jackson"/>
    <s v="London"/>
    <s v="United Kingdom"/>
  </r>
  <r>
    <n v="10542"/>
    <x v="18"/>
    <x v="0"/>
    <n v="3.49"/>
    <n v="630"/>
    <n v="2198.7000000000003"/>
    <s v="Drive-thru "/>
    <x v="1"/>
    <s v="Tom Jackson"/>
    <s v="London"/>
    <s v="United Kingdom"/>
  </r>
  <r>
    <n v="10543"/>
    <x v="18"/>
    <x v="1"/>
    <n v="2.95"/>
    <n v="746"/>
    <n v="2200.7000000000003"/>
    <s v="Drive-thru "/>
    <x v="1"/>
    <s v="Tom Jackson"/>
    <s v="London"/>
    <s v="United Kingdom"/>
  </r>
  <r>
    <n v="10544"/>
    <x v="18"/>
    <x v="2"/>
    <n v="4.99"/>
    <n v="200"/>
    <n v="998"/>
    <s v="Drive-thru "/>
    <x v="1"/>
    <s v="Tom Jackson"/>
    <s v="London"/>
    <s v="United Kingdom"/>
  </r>
  <r>
    <n v="10545"/>
    <x v="19"/>
    <x v="3"/>
    <n v="12.99"/>
    <n v="446"/>
    <n v="5793.54"/>
    <s v="Drive-thru "/>
    <x v="1"/>
    <s v="Tom Jackson"/>
    <s v="London"/>
    <s v="United Kingdom"/>
  </r>
  <r>
    <n v="10546"/>
    <x v="19"/>
    <x v="4"/>
    <n v="9.9499999999999993"/>
    <n v="201"/>
    <n v="1999.9499999999998"/>
    <s v="Drive-thru "/>
    <x v="1"/>
    <s v="Tom Jackson"/>
    <s v="London"/>
    <s v="United Kingdom"/>
  </r>
  <r>
    <n v="10547"/>
    <x v="19"/>
    <x v="0"/>
    <n v="3.49"/>
    <n v="630"/>
    <n v="2198.7000000000003"/>
    <s v="Drive-thru "/>
    <x v="1"/>
    <s v="Tom Jackson"/>
    <s v="London"/>
    <s v="United Kingdom"/>
  </r>
  <r>
    <n v="10548"/>
    <x v="19"/>
    <x v="1"/>
    <n v="2.95"/>
    <n v="746"/>
    <n v="2200.7000000000003"/>
    <s v="Drive-thru "/>
    <x v="1"/>
    <s v="Tom Jackson"/>
    <s v="London"/>
    <s v="United Kingdom"/>
  </r>
  <r>
    <n v="10549"/>
    <x v="19"/>
    <x v="2"/>
    <n v="4.99"/>
    <n v="200"/>
    <n v="998"/>
    <s v="Drive-thru "/>
    <x v="1"/>
    <s v="Tom Jackson"/>
    <s v="London"/>
    <s v="United Kingdom"/>
  </r>
  <r>
    <n v="10550"/>
    <x v="20"/>
    <x v="3"/>
    <n v="12.99"/>
    <n v="462"/>
    <n v="6001.38"/>
    <s v="Drive-thru "/>
    <x v="1"/>
    <s v="Tom Jackson"/>
    <s v="London"/>
    <s v="United Kingdom"/>
  </r>
  <r>
    <n v="10551"/>
    <x v="20"/>
    <x v="4"/>
    <n v="9.9499999999999993"/>
    <n v="201"/>
    <n v="1999.9499999999998"/>
    <s v="Drive-thru "/>
    <x v="1"/>
    <s v="Tom Jackson"/>
    <s v="London"/>
    <s v="United Kingdom"/>
  </r>
  <r>
    <n v="10552"/>
    <x v="20"/>
    <x v="0"/>
    <n v="3.49"/>
    <n v="630"/>
    <n v="2198.7000000000003"/>
    <s v="Online "/>
    <x v="1"/>
    <s v="Tom Jackson"/>
    <s v="London"/>
    <s v="United Kingdom"/>
  </r>
  <r>
    <n v="10553"/>
    <x v="20"/>
    <x v="1"/>
    <n v="2.95"/>
    <n v="746"/>
    <n v="2200.7000000000003"/>
    <s v="Online "/>
    <x v="1"/>
    <s v="Tom Jackson"/>
    <s v="London"/>
    <s v="United Kingdom"/>
  </r>
  <r>
    <n v="10554"/>
    <x v="20"/>
    <x v="2"/>
    <n v="4.99"/>
    <n v="200"/>
    <n v="998"/>
    <s v="Online "/>
    <x v="1"/>
    <s v="Tom Jackson"/>
    <s v="London"/>
    <s v="United Kingdom"/>
  </r>
  <r>
    <n v="10555"/>
    <x v="21"/>
    <x v="3"/>
    <n v="12.99"/>
    <n v="477"/>
    <n v="6196.2300000000005"/>
    <s v="Online "/>
    <x v="1"/>
    <s v="Tom Jackson"/>
    <s v="London"/>
    <s v="United Kingdom"/>
  </r>
  <r>
    <n v="10556"/>
    <x v="21"/>
    <x v="4"/>
    <n v="9.9499999999999993"/>
    <n v="201"/>
    <n v="1999.9499999999998"/>
    <s v="Online "/>
    <x v="1"/>
    <s v="Tom Jackson"/>
    <s v="London"/>
    <s v="United Kingdom"/>
  </r>
  <r>
    <n v="10557"/>
    <x v="21"/>
    <x v="0"/>
    <n v="3.49"/>
    <n v="630"/>
    <n v="2198.7000000000003"/>
    <s v="Online "/>
    <x v="1"/>
    <s v="Tom Jackson"/>
    <s v="London"/>
    <s v="United Kingdom"/>
  </r>
  <r>
    <n v="10558"/>
    <x v="21"/>
    <x v="1"/>
    <n v="2.95"/>
    <n v="678"/>
    <n v="2000.1000000000001"/>
    <s v="Online "/>
    <x v="1"/>
    <s v="Tom Jackson"/>
    <s v="London"/>
    <s v="United Kingdom"/>
  </r>
  <r>
    <n v="10559"/>
    <x v="21"/>
    <x v="2"/>
    <n v="4.99"/>
    <n v="200"/>
    <n v="998"/>
    <s v="Online "/>
    <x v="1"/>
    <s v="Tom Jackson"/>
    <s v="London"/>
    <s v="United Kingdom"/>
  </r>
  <r>
    <n v="10560"/>
    <x v="22"/>
    <x v="3"/>
    <n v="12.99"/>
    <n v="477"/>
    <n v="6196.2300000000005"/>
    <s v="Online "/>
    <x v="1"/>
    <s v="Tom Jackson"/>
    <s v="London"/>
    <s v="United Kingdom"/>
  </r>
  <r>
    <n v="10561"/>
    <x v="22"/>
    <x v="4"/>
    <n v="9.9499999999999993"/>
    <n v="201"/>
    <n v="1999.9499999999998"/>
    <s v="Online "/>
    <x v="1"/>
    <s v="Tom Jackson"/>
    <s v="London"/>
    <s v="United Kingdom"/>
  </r>
  <r>
    <n v="10562"/>
    <x v="22"/>
    <x v="0"/>
    <n v="3.49"/>
    <n v="630"/>
    <n v="2198.7000000000003"/>
    <s v="Online "/>
    <x v="1"/>
    <s v="Tom Jackson"/>
    <s v="London"/>
    <s v="United Kingdom"/>
  </r>
  <r>
    <n v="10563"/>
    <x v="22"/>
    <x v="1"/>
    <n v="2.95"/>
    <n v="678"/>
    <n v="2000.1000000000001"/>
    <s v="Online "/>
    <x v="1"/>
    <s v="Tom Jackson"/>
    <s v="London"/>
    <s v="United Kingdom"/>
  </r>
  <r>
    <n v="10564"/>
    <x v="22"/>
    <x v="2"/>
    <n v="4.99"/>
    <n v="200"/>
    <n v="998"/>
    <s v="Online "/>
    <x v="1"/>
    <s v="Tom Jackson"/>
    <s v="London"/>
    <s v="United Kingdom"/>
  </r>
  <r>
    <n v="10565"/>
    <x v="23"/>
    <x v="3"/>
    <n v="12.99"/>
    <n v="493"/>
    <n v="6404.07"/>
    <s v="Online "/>
    <x v="1"/>
    <s v="Tom Jackson"/>
    <s v="London"/>
    <s v="United Kingdom"/>
  </r>
  <r>
    <n v="10566"/>
    <x v="23"/>
    <x v="4"/>
    <n v="9.9499999999999993"/>
    <n v="201"/>
    <n v="1999.9499999999998"/>
    <s v="Online "/>
    <x v="1"/>
    <s v="Tom Jackson"/>
    <s v="London"/>
    <s v="United Kingdom"/>
  </r>
  <r>
    <n v="10567"/>
    <x v="23"/>
    <x v="0"/>
    <n v="3.49"/>
    <n v="630"/>
    <n v="2198.7000000000003"/>
    <s v="Online "/>
    <x v="1"/>
    <s v="Tom Jackson"/>
    <s v="London"/>
    <s v="United Kingdom"/>
  </r>
  <r>
    <n v="10568"/>
    <x v="23"/>
    <x v="1"/>
    <n v="2.95"/>
    <n v="678"/>
    <n v="2000.1000000000001"/>
    <s v="Online "/>
    <x v="1"/>
    <s v="Tom Jackson"/>
    <s v="London"/>
    <s v="United Kingdom"/>
  </r>
  <r>
    <n v="10569"/>
    <x v="23"/>
    <x v="2"/>
    <n v="4.99"/>
    <n v="200"/>
    <n v="998"/>
    <s v="Online "/>
    <x v="1"/>
    <s v="Tom Jackson"/>
    <s v="London"/>
    <s v="United Kingdom"/>
  </r>
  <r>
    <n v="10570"/>
    <x v="24"/>
    <x v="3"/>
    <n v="12.99"/>
    <n v="493"/>
    <n v="6404.07"/>
    <s v="Online "/>
    <x v="1"/>
    <s v="Tom Jackson"/>
    <s v="London"/>
    <s v="United Kingdom"/>
  </r>
  <r>
    <n v="10571"/>
    <x v="24"/>
    <x v="4"/>
    <n v="9.9499999999999993"/>
    <n v="201"/>
    <n v="1999.9499999999998"/>
    <s v="Online "/>
    <x v="1"/>
    <s v="Tom Jackson"/>
    <s v="London"/>
    <s v="United Kingdom"/>
  </r>
  <r>
    <n v="10572"/>
    <x v="24"/>
    <x v="0"/>
    <n v="3.49"/>
    <n v="573"/>
    <n v="1999.7700000000002"/>
    <s v="Online "/>
    <x v="1"/>
    <s v="Remy Monet"/>
    <s v="Paris"/>
    <s v="France"/>
  </r>
  <r>
    <n v="10573"/>
    <x v="24"/>
    <x v="1"/>
    <n v="2.95"/>
    <n v="678"/>
    <n v="2000.1000000000001"/>
    <s v="Online "/>
    <x v="1"/>
    <s v="Remy Monet"/>
    <s v="Paris"/>
    <s v="France"/>
  </r>
  <r>
    <n v="10574"/>
    <x v="24"/>
    <x v="2"/>
    <n v="4.99"/>
    <n v="200"/>
    <n v="998"/>
    <s v="Online "/>
    <x v="1"/>
    <s v="Remy Monet"/>
    <s v="Paris"/>
    <s v="France"/>
  </r>
  <r>
    <n v="10575"/>
    <x v="25"/>
    <x v="3"/>
    <n v="12.99"/>
    <n v="523"/>
    <n v="6793.77"/>
    <s v="Online "/>
    <x v="1"/>
    <s v="Remy Monet"/>
    <s v="Paris"/>
    <s v="France"/>
  </r>
  <r>
    <n v="10576"/>
    <x v="25"/>
    <x v="4"/>
    <n v="9.9499999999999993"/>
    <n v="201"/>
    <n v="1999.9499999999998"/>
    <s v="Online "/>
    <x v="1"/>
    <s v="Remy Monet"/>
    <s v="Paris"/>
    <s v="France"/>
  </r>
  <r>
    <n v="10577"/>
    <x v="25"/>
    <x v="0"/>
    <n v="3.49"/>
    <n v="630"/>
    <n v="2198.7000000000003"/>
    <s v="Online "/>
    <x v="1"/>
    <s v="Remy Monet"/>
    <s v="Paris"/>
    <s v="France"/>
  </r>
  <r>
    <n v="10578"/>
    <x v="25"/>
    <x v="1"/>
    <n v="2.95"/>
    <n v="678"/>
    <n v="2000.1000000000001"/>
    <s v="Online "/>
    <x v="1"/>
    <s v="Remy Monet"/>
    <s v="Paris"/>
    <s v="France"/>
  </r>
  <r>
    <n v="10579"/>
    <x v="25"/>
    <x v="2"/>
    <n v="4.99"/>
    <n v="200"/>
    <n v="998"/>
    <s v="Online "/>
    <x v="1"/>
    <s v="Remy Monet"/>
    <s v="Paris"/>
    <s v="France"/>
  </r>
  <r>
    <n v="10580"/>
    <x v="26"/>
    <x v="3"/>
    <n v="12.99"/>
    <n v="523"/>
    <n v="6793.77"/>
    <s v="Online "/>
    <x v="1"/>
    <s v="Remy Monet"/>
    <s v="Paris"/>
    <s v="France"/>
  </r>
  <r>
    <n v="10581"/>
    <x v="26"/>
    <x v="4"/>
    <n v="9.9499999999999993"/>
    <n v="201"/>
    <n v="1999.9499999999998"/>
    <s v="Online "/>
    <x v="1"/>
    <s v="Remy Monet"/>
    <s v="Paris"/>
    <s v="France"/>
  </r>
  <r>
    <n v="10582"/>
    <x v="26"/>
    <x v="0"/>
    <n v="3.49"/>
    <n v="630"/>
    <n v="2198.7000000000003"/>
    <s v="Online "/>
    <x v="1"/>
    <s v="Tom Jackson"/>
    <s v="London"/>
    <s v="United Kingdom"/>
  </r>
  <r>
    <n v="10583"/>
    <x v="26"/>
    <x v="1"/>
    <n v="2.95"/>
    <n v="678"/>
    <n v="2000.1000000000001"/>
    <s v="Online "/>
    <x v="1"/>
    <s v="Tom Jackson"/>
    <s v="London"/>
    <s v="United Kingdom"/>
  </r>
  <r>
    <n v="10584"/>
    <x v="26"/>
    <x v="2"/>
    <n v="4.99"/>
    <n v="200"/>
    <n v="998"/>
    <s v="Online "/>
    <x v="1"/>
    <s v="Tom Jackson"/>
    <s v="London"/>
    <s v="United Kingdom"/>
  </r>
  <r>
    <n v="10585"/>
    <x v="27"/>
    <x v="3"/>
    <n v="12.99"/>
    <n v="539"/>
    <n v="7001.61"/>
    <s v="Online "/>
    <x v="1"/>
    <s v="Tom Jackson"/>
    <s v="London"/>
    <s v="United Kingdom"/>
  </r>
  <r>
    <n v="10586"/>
    <x v="27"/>
    <x v="4"/>
    <n v="9.9499999999999993"/>
    <n v="201"/>
    <n v="1999.9499999999998"/>
    <s v="Online "/>
    <x v="1"/>
    <s v="Tom Jackson"/>
    <s v="London"/>
    <s v="United Kingdom"/>
  </r>
  <r>
    <n v="10590"/>
    <x v="28"/>
    <x v="3"/>
    <n v="12.99"/>
    <n v="554"/>
    <n v="7196.46"/>
    <s v="Online "/>
    <x v="1"/>
    <s v="Tom Jackson"/>
    <s v="London"/>
    <s v="United Kingdom"/>
  </r>
  <r>
    <n v="10591"/>
    <x v="28"/>
    <x v="4"/>
    <n v="9.9499999999999993"/>
    <n v="201"/>
    <n v="1999.9499999999998"/>
    <s v="Online "/>
    <x v="1"/>
    <s v="Tom Jackson"/>
    <s v="London"/>
    <s v="United Kingdom"/>
  </r>
  <r>
    <n v="10592"/>
    <x v="28"/>
    <x v="0"/>
    <n v="3.49"/>
    <n v="573"/>
    <n v="1999.7700000000002"/>
    <s v="Online "/>
    <x v="1"/>
    <s v="Tom Jackson"/>
    <s v="London"/>
    <s v="United Kingdom"/>
  </r>
  <r>
    <n v="10593"/>
    <x v="28"/>
    <x v="1"/>
    <n v="2.95"/>
    <n v="678"/>
    <n v="2000.1000000000001"/>
    <s v="Online "/>
    <x v="1"/>
    <s v="Tom Jackson"/>
    <s v="London"/>
    <s v="United Kingdom"/>
  </r>
  <r>
    <n v="10594"/>
    <x v="28"/>
    <x v="2"/>
    <n v="4.99"/>
    <n v="200"/>
    <n v="998"/>
    <s v="Online "/>
    <x v="1"/>
    <s v="Tom Jackson"/>
    <s v="London"/>
    <s v="United Kingdom"/>
  </r>
  <r>
    <n v="10595"/>
    <x v="29"/>
    <x v="3"/>
    <n v="12.99"/>
    <n v="539"/>
    <n v="7001.61"/>
    <s v="Online "/>
    <x v="1"/>
    <s v="Tom Jackson"/>
    <s v="London"/>
    <s v="United Kingdom"/>
  </r>
  <r>
    <n v="10596"/>
    <x v="29"/>
    <x v="4"/>
    <n v="9.9499999999999993"/>
    <n v="201"/>
    <n v="1999.9499999999998"/>
    <s v="Online "/>
    <x v="1"/>
    <s v="Tom Jackson"/>
    <s v="London"/>
    <s v="United Kingdom"/>
  </r>
  <r>
    <n v="10597"/>
    <x v="29"/>
    <x v="0"/>
    <n v="3.49"/>
    <n v="573"/>
    <n v="1999.7700000000002"/>
    <s v="Online "/>
    <x v="1"/>
    <s v="Tom Jackson"/>
    <s v="London"/>
    <s v="United Kingdom"/>
  </r>
  <r>
    <n v="10598"/>
    <x v="29"/>
    <x v="1"/>
    <n v="2.95"/>
    <n v="678"/>
    <n v="2000.1000000000001"/>
    <s v="Online "/>
    <x v="1"/>
    <s v="Tom Jackson"/>
    <s v="London"/>
    <s v="United Kingdom"/>
  </r>
  <r>
    <n v="10599"/>
    <x v="29"/>
    <x v="2"/>
    <n v="4.99"/>
    <n v="200"/>
    <n v="998"/>
    <s v="Online "/>
    <x v="1"/>
    <s v="Tom Jackson"/>
    <s v="London"/>
    <s v="United Kingdom"/>
  </r>
  <r>
    <n v="10600"/>
    <x v="30"/>
    <x v="3"/>
    <n v="12.99"/>
    <n v="523"/>
    <n v="6793.77"/>
    <s v="Online "/>
    <x v="1"/>
    <s v="Tom Jackson"/>
    <s v="London"/>
    <s v="United Kingdom"/>
  </r>
  <r>
    <n v="10601"/>
    <x v="30"/>
    <x v="4"/>
    <n v="9.9499999999999993"/>
    <n v="201"/>
    <n v="1999.9499999999998"/>
    <s v="Online "/>
    <x v="1"/>
    <s v="Tom Jackson"/>
    <s v="London"/>
    <s v="United Kingdom"/>
  </r>
  <r>
    <n v="10602"/>
    <x v="30"/>
    <x v="0"/>
    <n v="3.49"/>
    <n v="630"/>
    <n v="2198.7000000000003"/>
    <s v="Online "/>
    <x v="2"/>
    <s v="Tom Jackson"/>
    <s v="London"/>
    <s v="United Kingdom"/>
  </r>
  <r>
    <n v="10603"/>
    <x v="30"/>
    <x v="1"/>
    <n v="2.95"/>
    <n v="678"/>
    <n v="2000.1000000000001"/>
    <s v="Online "/>
    <x v="2"/>
    <s v="Tom Jackson"/>
    <s v="London"/>
    <s v="United Kingdom"/>
  </r>
  <r>
    <n v="10604"/>
    <x v="30"/>
    <x v="2"/>
    <n v="4.99"/>
    <n v="200"/>
    <n v="998"/>
    <s v="Online "/>
    <x v="2"/>
    <s v="Tom Jackson"/>
    <s v="London"/>
    <s v="United Kingdom"/>
  </r>
  <r>
    <n v="10605"/>
    <x v="31"/>
    <x v="3"/>
    <n v="12.99"/>
    <n v="539"/>
    <n v="7001.61"/>
    <s v="Online "/>
    <x v="2"/>
    <s v="Tom Jackson"/>
    <s v="London"/>
    <s v="United Kingdom"/>
  </r>
  <r>
    <n v="10606"/>
    <x v="31"/>
    <x v="4"/>
    <n v="9.9499999999999993"/>
    <n v="201"/>
    <n v="1999.9499999999998"/>
    <s v="Online "/>
    <x v="2"/>
    <s v="Tom Jackson"/>
    <s v="London"/>
    <s v="United Kingdom"/>
  </r>
  <r>
    <n v="10607"/>
    <x v="31"/>
    <x v="0"/>
    <n v="3.49"/>
    <n v="630"/>
    <n v="2198.7000000000003"/>
    <s v="Online "/>
    <x v="2"/>
    <s v="Tom Jackson"/>
    <s v="London"/>
    <s v="United Kingdom"/>
  </r>
  <r>
    <n v="10608"/>
    <x v="31"/>
    <x v="1"/>
    <n v="2.95"/>
    <n v="678"/>
    <n v="2000.1000000000001"/>
    <s v="Online "/>
    <x v="0"/>
    <s v="Tom Jackson"/>
    <s v="London"/>
    <s v="United Kingdom"/>
  </r>
  <r>
    <n v="10609"/>
    <x v="31"/>
    <x v="2"/>
    <n v="4.99"/>
    <n v="200"/>
    <n v="998"/>
    <s v="Online "/>
    <x v="0"/>
    <s v="Tom Jackson"/>
    <s v="London"/>
    <s v="United Kingdom"/>
  </r>
  <r>
    <n v="10610"/>
    <x v="32"/>
    <x v="3"/>
    <n v="12.99"/>
    <n v="570"/>
    <n v="7404.3"/>
    <s v="Online "/>
    <x v="0"/>
    <s v="Tom Jackson"/>
    <s v="London"/>
    <s v="United Kingdom"/>
  </r>
  <r>
    <n v="10611"/>
    <x v="32"/>
    <x v="4"/>
    <n v="9.9499999999999993"/>
    <n v="201"/>
    <n v="1999.9499999999998"/>
    <s v="Online "/>
    <x v="0"/>
    <s v="Tom Jackson"/>
    <s v="London"/>
    <s v="United Kingdom"/>
  </r>
  <r>
    <n v="10612"/>
    <x v="32"/>
    <x v="0"/>
    <n v="3.49"/>
    <n v="630"/>
    <n v="2198.7000000000003"/>
    <s v="Online "/>
    <x v="0"/>
    <s v="Tom Jackson"/>
    <s v="London"/>
    <s v="United Kingdom"/>
  </r>
  <r>
    <n v="10613"/>
    <x v="32"/>
    <x v="1"/>
    <n v="2.95"/>
    <n v="678"/>
    <n v="2000.1000000000001"/>
    <s v="Online "/>
    <x v="0"/>
    <s v="Tom Jackson"/>
    <s v="London"/>
    <s v="United Kingdom"/>
  </r>
  <r>
    <n v="10614"/>
    <x v="32"/>
    <x v="2"/>
    <n v="4.99"/>
    <n v="200"/>
    <n v="998"/>
    <s v="Online "/>
    <x v="0"/>
    <s v="Tom Jackson"/>
    <s v="London"/>
    <s v="United Kingdom"/>
  </r>
  <r>
    <n v="10615"/>
    <x v="33"/>
    <x v="3"/>
    <n v="12.99"/>
    <n v="570"/>
    <n v="7404.3"/>
    <s v="Online "/>
    <x v="0"/>
    <s v="Tom Jackson"/>
    <s v="London"/>
    <s v="United Kingdom"/>
  </r>
  <r>
    <n v="10616"/>
    <x v="33"/>
    <x v="4"/>
    <n v="9.9499999999999993"/>
    <n v="201"/>
    <n v="1999.9499999999998"/>
    <s v="Online "/>
    <x v="0"/>
    <s v="Tom Jackson"/>
    <s v="London"/>
    <s v="United Kingdom"/>
  </r>
  <r>
    <n v="10617"/>
    <x v="33"/>
    <x v="0"/>
    <n v="3.49"/>
    <n v="630"/>
    <n v="2198.7000000000003"/>
    <s v="Online "/>
    <x v="0"/>
    <s v="Tom Jackson"/>
    <s v="London"/>
    <s v="United Kingdom"/>
  </r>
  <r>
    <n v="10618"/>
    <x v="33"/>
    <x v="1"/>
    <n v="2.95"/>
    <n v="678"/>
    <n v="2000.1000000000001"/>
    <s v="Online "/>
    <x v="0"/>
    <s v="Tom Jackson"/>
    <s v="London"/>
    <s v="United Kingdom"/>
  </r>
  <r>
    <n v="10619"/>
    <x v="33"/>
    <x v="2"/>
    <n v="4.99"/>
    <n v="200"/>
    <n v="998"/>
    <s v="Online "/>
    <x v="0"/>
    <s v="Tom Jackson"/>
    <s v="London"/>
    <s v="United Kingdom"/>
  </r>
  <r>
    <n v="10620"/>
    <x v="34"/>
    <x v="3"/>
    <n v="12.99"/>
    <n v="585"/>
    <n v="7599.1500000000005"/>
    <s v="Online "/>
    <x v="0"/>
    <s v="Tom Jackson"/>
    <s v="London"/>
    <s v="United Kingdom"/>
  </r>
  <r>
    <n v="10621"/>
    <x v="34"/>
    <x v="4"/>
    <n v="9.9499999999999993"/>
    <n v="201"/>
    <n v="1999.9499999999998"/>
    <s v="Online "/>
    <x v="0"/>
    <s v="Tom Jackson"/>
    <s v="London"/>
    <s v="United Kingdom"/>
  </r>
  <r>
    <n v="10622"/>
    <x v="34"/>
    <x v="0"/>
    <n v="3.49"/>
    <n v="630"/>
    <n v="2198.7000000000003"/>
    <s v="Online "/>
    <x v="0"/>
    <s v="Tom Jackson"/>
    <s v="London"/>
    <s v="United Kingdom"/>
  </r>
  <r>
    <n v="10623"/>
    <x v="34"/>
    <x v="1"/>
    <n v="2.95"/>
    <n v="746"/>
    <n v="2200.7000000000003"/>
    <s v="Online "/>
    <x v="0"/>
    <s v="Tom Jackson"/>
    <s v="London"/>
    <s v="United Kingdom"/>
  </r>
  <r>
    <n v="10624"/>
    <x v="34"/>
    <x v="2"/>
    <n v="4.99"/>
    <n v="200"/>
    <n v="998"/>
    <s v="Online "/>
    <x v="0"/>
    <s v="Tom Jackson"/>
    <s v="London"/>
    <s v="United Kingdom"/>
  </r>
  <r>
    <n v="10625"/>
    <x v="35"/>
    <x v="3"/>
    <n v="12.99"/>
    <n v="570"/>
    <n v="7404.3"/>
    <s v="Online "/>
    <x v="0"/>
    <s v="Tom Jackson"/>
    <s v="London"/>
    <s v="United Kingdom"/>
  </r>
  <r>
    <n v="10626"/>
    <x v="35"/>
    <x v="4"/>
    <n v="9.9499999999999993"/>
    <n v="201"/>
    <n v="1999.9499999999998"/>
    <s v="Online "/>
    <x v="0"/>
    <s v="Tom Jackson"/>
    <s v="London"/>
    <s v="United Kingdom"/>
  </r>
  <r>
    <n v="10627"/>
    <x v="35"/>
    <x v="0"/>
    <n v="3.49"/>
    <n v="630"/>
    <n v="2198.7000000000003"/>
    <s v="Online "/>
    <x v="0"/>
    <s v="Tom Jackson"/>
    <s v="London"/>
    <s v="United Kingdom"/>
  </r>
  <r>
    <n v="10628"/>
    <x v="35"/>
    <x v="1"/>
    <n v="2.95"/>
    <n v="678"/>
    <n v="2000.1000000000001"/>
    <s v="Online "/>
    <x v="0"/>
    <s v="Joao Silva"/>
    <s v="Lisbon"/>
    <s v="Portugal"/>
  </r>
  <r>
    <n v="10629"/>
    <x v="35"/>
    <x v="2"/>
    <n v="4.99"/>
    <n v="200"/>
    <n v="998"/>
    <s v="Online "/>
    <x v="0"/>
    <s v="Joao Silva"/>
    <s v="Lisbon"/>
    <s v="Portugal"/>
  </r>
  <r>
    <n v="10630"/>
    <x v="36"/>
    <x v="3"/>
    <n v="12.99"/>
    <n v="570"/>
    <n v="7404.3"/>
    <s v="Online "/>
    <x v="2"/>
    <s v="Joao Silva"/>
    <s v="Lisbon"/>
    <s v="Portugal"/>
  </r>
  <r>
    <n v="10631"/>
    <x v="36"/>
    <x v="4"/>
    <n v="9.9499999999999993"/>
    <n v="201"/>
    <n v="1999.9499999999998"/>
    <s v="Online "/>
    <x v="0"/>
    <s v="Joao Silva"/>
    <s v="Lisbon"/>
    <s v="Portugal"/>
  </r>
  <r>
    <n v="10632"/>
    <x v="36"/>
    <x v="0"/>
    <n v="3.49"/>
    <n v="630"/>
    <n v="2198.7000000000003"/>
    <s v="Online "/>
    <x v="0"/>
    <s v="Joao Silva"/>
    <s v="Lisbon"/>
    <s v="Portugal"/>
  </r>
  <r>
    <n v="10633"/>
    <x v="36"/>
    <x v="1"/>
    <n v="2.95"/>
    <n v="678"/>
    <n v="2000.1000000000001"/>
    <s v="Online "/>
    <x v="0"/>
    <s v="Joao Silva"/>
    <s v="Lisbon"/>
    <s v="Portugal"/>
  </r>
  <r>
    <n v="10634"/>
    <x v="36"/>
    <x v="2"/>
    <n v="4.99"/>
    <n v="200"/>
    <n v="998"/>
    <s v="Online "/>
    <x v="0"/>
    <s v="Joao Silva"/>
    <s v="Lisbon"/>
    <s v="Portugal"/>
  </r>
  <r>
    <n v="10635"/>
    <x v="37"/>
    <x v="3"/>
    <n v="12.99"/>
    <n v="554"/>
    <n v="7196.46"/>
    <s v="Online "/>
    <x v="0"/>
    <s v="Joao Silva"/>
    <s v="Lisbon"/>
    <s v="Portugal"/>
  </r>
  <r>
    <n v="10636"/>
    <x v="37"/>
    <x v="4"/>
    <n v="9.9499999999999993"/>
    <n v="221"/>
    <n v="2198.9499999999998"/>
    <s v="Online "/>
    <x v="0"/>
    <s v="Joao Silva"/>
    <s v="Lisbon"/>
    <s v="Portugal"/>
  </r>
  <r>
    <n v="10637"/>
    <x v="37"/>
    <x v="0"/>
    <n v="3.49"/>
    <n v="630"/>
    <n v="2198.7000000000003"/>
    <s v="Online "/>
    <x v="0"/>
    <s v="Joao Silva"/>
    <s v="Lisbon"/>
    <s v="Portugal"/>
  </r>
  <r>
    <n v="10638"/>
    <x v="37"/>
    <x v="1"/>
    <n v="2.95"/>
    <n v="678"/>
    <n v="2000.1000000000001"/>
    <s v="Online "/>
    <x v="0"/>
    <s v="Joao Silva"/>
    <s v="Lisbon"/>
    <s v="Portugal"/>
  </r>
  <r>
    <n v="10639"/>
    <x v="37"/>
    <x v="2"/>
    <n v="4.99"/>
    <n v="200"/>
    <n v="998"/>
    <s v="Online "/>
    <x v="0"/>
    <s v="Joao Silva"/>
    <s v="Lisbon"/>
    <s v="Portugal"/>
  </r>
  <r>
    <n v="10640"/>
    <x v="38"/>
    <x v="3"/>
    <n v="12.99"/>
    <n v="539"/>
    <n v="7001.61"/>
    <s v="Online "/>
    <x v="0"/>
    <s v="Joao Silva"/>
    <s v="Lisbon"/>
    <s v="Portugal"/>
  </r>
  <r>
    <n v="10641"/>
    <x v="38"/>
    <x v="4"/>
    <n v="9.9499999999999993"/>
    <n v="221"/>
    <n v="2198.9499999999998"/>
    <s v="Online "/>
    <x v="0"/>
    <s v="Joao Silva"/>
    <s v="Lisbon"/>
    <s v="Portugal"/>
  </r>
  <r>
    <n v="10642"/>
    <x v="38"/>
    <x v="0"/>
    <n v="3.49"/>
    <n v="630"/>
    <n v="2198.7000000000003"/>
    <s v="Online "/>
    <x v="2"/>
    <s v="Joao Silva"/>
    <s v="Lisbon"/>
    <s v="Portugal"/>
  </r>
  <r>
    <n v="10643"/>
    <x v="38"/>
    <x v="1"/>
    <n v="2.95"/>
    <n v="678"/>
    <n v="2000.1000000000001"/>
    <s v="Online "/>
    <x v="2"/>
    <s v="Joao Silva"/>
    <s v="Lisbon"/>
    <s v="Portugal"/>
  </r>
  <r>
    <n v="10644"/>
    <x v="38"/>
    <x v="2"/>
    <n v="4.99"/>
    <n v="200"/>
    <n v="998"/>
    <s v="Online "/>
    <x v="2"/>
    <s v="Joao Silva"/>
    <s v="Lisbon"/>
    <s v="Portugal"/>
  </r>
  <r>
    <n v="10645"/>
    <x v="39"/>
    <x v="3"/>
    <n v="12.99"/>
    <n v="570"/>
    <n v="7404.3"/>
    <s v="Online "/>
    <x v="2"/>
    <s v="Joao Silva"/>
    <s v="Lisbon"/>
    <s v="Portugal"/>
  </r>
  <r>
    <n v="10646"/>
    <x v="39"/>
    <x v="4"/>
    <n v="9.9499999999999993"/>
    <n v="221"/>
    <n v="2198.9499999999998"/>
    <s v="Online "/>
    <x v="2"/>
    <s v="Joao Silva"/>
    <s v="Lisbon"/>
    <s v="Portugal"/>
  </r>
  <r>
    <n v="10647"/>
    <x v="39"/>
    <x v="0"/>
    <n v="3.49"/>
    <n v="630"/>
    <n v="2198.7000000000003"/>
    <s v="Online "/>
    <x v="0"/>
    <s v="Joao Silva"/>
    <s v="Lisbon"/>
    <s v="Portugal"/>
  </r>
  <r>
    <n v="10648"/>
    <x v="39"/>
    <x v="1"/>
    <n v="2.95"/>
    <n v="746"/>
    <n v="2200.7000000000003"/>
    <s v="Online "/>
    <x v="0"/>
    <s v="Joao Silva"/>
    <s v="Lisbon"/>
    <s v="Portugal"/>
  </r>
  <r>
    <n v="10649"/>
    <x v="39"/>
    <x v="2"/>
    <n v="4.99"/>
    <n v="200"/>
    <n v="998"/>
    <s v="Online "/>
    <x v="0"/>
    <s v="Joao Silva"/>
    <s v="Lisbon"/>
    <s v="Portugal"/>
  </r>
  <r>
    <n v="10650"/>
    <x v="40"/>
    <x v="3"/>
    <n v="12.99"/>
    <n v="585"/>
    <n v="7599.1500000000005"/>
    <s v="Online "/>
    <x v="0"/>
    <s v="Joao Silva"/>
    <s v="Lisbon"/>
    <s v="Portugal"/>
  </r>
  <r>
    <n v="10651"/>
    <x v="40"/>
    <x v="4"/>
    <n v="9.9499999999999993"/>
    <n v="221"/>
    <n v="2198.9499999999998"/>
    <s v="Online "/>
    <x v="0"/>
    <s v="Joao Silva"/>
    <s v="Lisbon"/>
    <s v="Portugal"/>
  </r>
  <r>
    <n v="10652"/>
    <x v="40"/>
    <x v="0"/>
    <n v="3.49"/>
    <n v="688"/>
    <n v="2401.1200000000003"/>
    <s v="Online "/>
    <x v="0"/>
    <s v="Joao Silva"/>
    <s v="Lisbon"/>
    <s v="Portugal"/>
  </r>
  <r>
    <n v="10653"/>
    <x v="40"/>
    <x v="1"/>
    <n v="2.95"/>
    <n v="746"/>
    <n v="2200.7000000000003"/>
    <s v="Online "/>
    <x v="0"/>
    <s v="Joao Silva"/>
    <s v="Lisbon"/>
    <s v="Portugal"/>
  </r>
  <r>
    <n v="10654"/>
    <x v="40"/>
    <x v="2"/>
    <n v="4.99"/>
    <n v="200"/>
    <n v="998"/>
    <s v="Online "/>
    <x v="0"/>
    <s v="Joao Silva"/>
    <s v="Lisbon"/>
    <s v="Portugal"/>
  </r>
  <r>
    <n v="10655"/>
    <x v="41"/>
    <x v="3"/>
    <n v="12.99"/>
    <n v="600"/>
    <n v="7794"/>
    <s v="Online "/>
    <x v="0"/>
    <s v="Joao Silva"/>
    <s v="Lisbon"/>
    <s v="Portugal"/>
  </r>
  <r>
    <n v="10656"/>
    <x v="41"/>
    <x v="4"/>
    <n v="9.9499999999999993"/>
    <n v="221"/>
    <n v="2198.9499999999998"/>
    <s v="Online "/>
    <x v="0"/>
    <s v="Joao Silva"/>
    <s v="Lisbon"/>
    <s v="Portugal"/>
  </r>
  <r>
    <n v="10657"/>
    <x v="41"/>
    <x v="0"/>
    <n v="3.49"/>
    <n v="688"/>
    <n v="2401.1200000000003"/>
    <s v="Online "/>
    <x v="0"/>
    <s v="Joao Silva"/>
    <s v="Lisbon"/>
    <s v="Portugal"/>
  </r>
  <r>
    <n v="10658"/>
    <x v="41"/>
    <x v="1"/>
    <n v="2.95"/>
    <n v="746"/>
    <n v="2200.7000000000003"/>
    <s v="Online "/>
    <x v="2"/>
    <s v="Joao Silva"/>
    <s v="Lisbon"/>
    <s v="Portugal"/>
  </r>
  <r>
    <n v="10659"/>
    <x v="41"/>
    <x v="2"/>
    <n v="4.99"/>
    <n v="200"/>
    <n v="998"/>
    <s v="Online "/>
    <x v="2"/>
    <s v="Joao Silva"/>
    <s v="Lisbon"/>
    <s v="Portugal"/>
  </r>
  <r>
    <n v="10660"/>
    <x v="42"/>
    <x v="3"/>
    <n v="12.99"/>
    <n v="631"/>
    <n v="8196.69"/>
    <s v="In-store "/>
    <x v="2"/>
    <s v="Joao Silva"/>
    <s v="Lisbon"/>
    <s v="Portugal"/>
  </r>
  <r>
    <n v="10661"/>
    <x v="42"/>
    <x v="4"/>
    <n v="9.9499999999999993"/>
    <n v="221"/>
    <n v="2198.9499999999998"/>
    <s v="In-store "/>
    <x v="2"/>
    <s v="Joao Silva"/>
    <s v="Lisbon"/>
    <s v="Portugal"/>
  </r>
  <r>
    <n v="10662"/>
    <x v="42"/>
    <x v="0"/>
    <n v="3.49"/>
    <n v="630"/>
    <n v="2198.7000000000003"/>
    <s v="In-store "/>
    <x v="2"/>
    <s v="Joao Silva"/>
    <s v="Lisbon"/>
    <s v="Portugal"/>
  </r>
  <r>
    <n v="10663"/>
    <x v="42"/>
    <x v="1"/>
    <n v="2.95"/>
    <n v="746"/>
    <n v="2200.7000000000003"/>
    <s v="In-store "/>
    <x v="2"/>
    <s v="Joao Silva"/>
    <s v="Lisbon"/>
    <s v="Portugal"/>
  </r>
  <r>
    <n v="10664"/>
    <x v="42"/>
    <x v="2"/>
    <n v="4.99"/>
    <n v="200"/>
    <n v="998"/>
    <s v="In-store "/>
    <x v="2"/>
    <s v="Joao Silva"/>
    <s v="Lisbon"/>
    <s v="Portugal"/>
  </r>
  <r>
    <n v="10665"/>
    <x v="43"/>
    <x v="3"/>
    <n v="12.99"/>
    <n v="647"/>
    <n v="8404.5300000000007"/>
    <s v="In-store "/>
    <x v="2"/>
    <s v="Joao Silva"/>
    <s v="Lisbon"/>
    <s v="Portugal"/>
  </r>
  <r>
    <n v="10666"/>
    <x v="43"/>
    <x v="4"/>
    <n v="9.9499999999999993"/>
    <n v="221"/>
    <n v="2198.9499999999998"/>
    <s v="In-store "/>
    <x v="2"/>
    <s v="Joao Silva"/>
    <s v="Lisbon"/>
    <s v="Portugal"/>
  </r>
  <r>
    <n v="10667"/>
    <x v="43"/>
    <x v="0"/>
    <n v="3.49"/>
    <n v="630"/>
    <n v="2198.7000000000003"/>
    <s v="In-store "/>
    <x v="2"/>
    <s v="Joao Silva"/>
    <s v="Lisbon"/>
    <s v="Portugal"/>
  </r>
  <r>
    <n v="10668"/>
    <x v="43"/>
    <x v="1"/>
    <n v="2.95"/>
    <n v="746"/>
    <n v="2200.7000000000003"/>
    <s v="In-store "/>
    <x v="2"/>
    <s v="Joao Silva"/>
    <s v="Lisbon"/>
    <s v="Portugal"/>
  </r>
  <r>
    <n v="10669"/>
    <x v="43"/>
    <x v="2"/>
    <n v="4.99"/>
    <n v="200"/>
    <n v="998"/>
    <s v="In-store "/>
    <x v="2"/>
    <s v="Joao Silva"/>
    <s v="Lisbon"/>
    <s v="Portugal"/>
  </r>
  <r>
    <n v="10670"/>
    <x v="44"/>
    <x v="3"/>
    <n v="12.99"/>
    <n v="677"/>
    <n v="8794.23"/>
    <s v="In-store "/>
    <x v="2"/>
    <s v="Joao Silva"/>
    <s v="Lisbon"/>
    <s v="Portugal"/>
  </r>
  <r>
    <n v="10671"/>
    <x v="44"/>
    <x v="4"/>
    <n v="9.9499999999999993"/>
    <n v="221"/>
    <n v="2198.9499999999998"/>
    <s v="In-store "/>
    <x v="2"/>
    <s v="Joao Silva"/>
    <s v="Lisbon"/>
    <s v="Portugal"/>
  </r>
  <r>
    <n v="10672"/>
    <x v="44"/>
    <x v="0"/>
    <n v="3.49"/>
    <n v="630"/>
    <n v="2198.7000000000003"/>
    <s v="In-store "/>
    <x v="2"/>
    <s v="Joao Silva"/>
    <s v="Lisbon"/>
    <s v="Portugal"/>
  </r>
  <r>
    <n v="10673"/>
    <x v="44"/>
    <x v="1"/>
    <n v="2.95"/>
    <n v="746"/>
    <n v="2200.7000000000003"/>
    <s v="In-store "/>
    <x v="2"/>
    <s v="Joao Silva"/>
    <s v="Lisbon"/>
    <s v="Portugal"/>
  </r>
  <r>
    <n v="10674"/>
    <x v="44"/>
    <x v="2"/>
    <n v="4.99"/>
    <n v="200"/>
    <n v="998"/>
    <s v="In-store "/>
    <x v="2"/>
    <s v="Joao Silva"/>
    <s v="Lisbon"/>
    <s v="Portugal"/>
  </r>
  <r>
    <n v="10675"/>
    <x v="45"/>
    <x v="3"/>
    <n v="12.99"/>
    <n v="677"/>
    <n v="8794.23"/>
    <s v="In-store "/>
    <x v="2"/>
    <s v="Joao Silva"/>
    <s v="Lisbon"/>
    <s v="Portugal"/>
  </r>
  <r>
    <n v="10676"/>
    <x v="45"/>
    <x v="4"/>
    <n v="9.9499999999999993"/>
    <n v="241"/>
    <n v="2397.9499999999998"/>
    <s v="In-store "/>
    <x v="2"/>
    <s v="Joao Silva"/>
    <s v="Lisbon"/>
    <s v="Portugal"/>
  </r>
  <r>
    <n v="10677"/>
    <x v="45"/>
    <x v="0"/>
    <n v="3.49"/>
    <n v="630"/>
    <n v="2198.7000000000003"/>
    <s v="In-store "/>
    <x v="2"/>
    <s v="Joao Silva"/>
    <s v="Lisbon"/>
    <s v="Portugal"/>
  </r>
  <r>
    <n v="10678"/>
    <x v="45"/>
    <x v="1"/>
    <n v="2.95"/>
    <n v="746"/>
    <n v="2200.7000000000003"/>
    <s v="In-store "/>
    <x v="2"/>
    <s v="Joao Silva"/>
    <s v="Lisbon"/>
    <s v="Portugal"/>
  </r>
  <r>
    <n v="10679"/>
    <x v="45"/>
    <x v="2"/>
    <n v="4.99"/>
    <n v="200"/>
    <n v="998"/>
    <s v="In-store "/>
    <x v="2"/>
    <s v="Joao Silva"/>
    <s v="Lisbon"/>
    <s v="Portugal"/>
  </r>
  <r>
    <n v="10680"/>
    <x v="46"/>
    <x v="3"/>
    <n v="12.99"/>
    <n v="647"/>
    <n v="8404.5300000000007"/>
    <s v="In-store "/>
    <x v="2"/>
    <s v="Joao Silva"/>
    <s v="Lisbon"/>
    <s v="Portugal"/>
  </r>
  <r>
    <n v="10681"/>
    <x v="46"/>
    <x v="4"/>
    <n v="9.9499999999999993"/>
    <n v="241"/>
    <n v="2397.9499999999998"/>
    <s v="In-store "/>
    <x v="2"/>
    <s v="Joao Silva"/>
    <s v="Lisbon"/>
    <s v="Portugal"/>
  </r>
  <r>
    <n v="10682"/>
    <x v="46"/>
    <x v="0"/>
    <n v="3.49"/>
    <n v="630"/>
    <n v="2198.7000000000003"/>
    <s v="In-store "/>
    <x v="2"/>
    <s v="Joao Silva"/>
    <s v="Lisbon"/>
    <s v="Portugal"/>
  </r>
  <r>
    <n v="10683"/>
    <x v="46"/>
    <x v="1"/>
    <n v="2.95"/>
    <n v="678"/>
    <n v="2000.1000000000001"/>
    <s v="In-store "/>
    <x v="2"/>
    <s v="Joao Silva"/>
    <s v="Lisbon"/>
    <s v="Portugal"/>
  </r>
  <r>
    <n v="10684"/>
    <x v="46"/>
    <x v="2"/>
    <n v="4.99"/>
    <n v="200"/>
    <n v="998"/>
    <s v="In-store "/>
    <x v="2"/>
    <s v="Joao Silva"/>
    <s v="Lisbon"/>
    <s v="Portugal"/>
  </r>
  <r>
    <n v="10685"/>
    <x v="47"/>
    <x v="3"/>
    <n v="12.99"/>
    <n v="677"/>
    <n v="8794.23"/>
    <s v="In-store "/>
    <x v="2"/>
    <s v="Joao Silva"/>
    <s v="Lisbon"/>
    <s v="Portugal"/>
  </r>
  <r>
    <n v="10686"/>
    <x v="47"/>
    <x v="4"/>
    <n v="9.9499999999999993"/>
    <n v="241"/>
    <n v="2397.9499999999998"/>
    <s v="In-store "/>
    <x v="2"/>
    <s v="Joao Silva"/>
    <s v="Lisbon"/>
    <s v="Portugal"/>
  </r>
  <r>
    <n v="10687"/>
    <x v="47"/>
    <x v="0"/>
    <n v="3.49"/>
    <n v="630"/>
    <n v="2198.7000000000003"/>
    <s v="In-store "/>
    <x v="2"/>
    <s v="Walter Muller"/>
    <s v="Berlin"/>
    <s v="Germany"/>
  </r>
  <r>
    <n v="10688"/>
    <x v="47"/>
    <x v="1"/>
    <n v="2.95"/>
    <n v="678"/>
    <n v="2000.1000000000001"/>
    <s v="In-store "/>
    <x v="2"/>
    <s v="Walter Muller"/>
    <s v="Berlin"/>
    <s v="Germany"/>
  </r>
  <r>
    <n v="10689"/>
    <x v="47"/>
    <x v="2"/>
    <n v="4.99"/>
    <n v="200"/>
    <n v="998"/>
    <s v="In-store "/>
    <x v="2"/>
    <s v="Walter Muller"/>
    <s v="Berlin"/>
    <s v="Germany"/>
  </r>
  <r>
    <n v="10690"/>
    <x v="48"/>
    <x v="3"/>
    <n v="12.99"/>
    <n v="677"/>
    <n v="8794.23"/>
    <s v="In-store "/>
    <x v="2"/>
    <s v="Walter Muller"/>
    <s v="Berlin"/>
    <s v="Germany"/>
  </r>
  <r>
    <n v="10691"/>
    <x v="48"/>
    <x v="4"/>
    <n v="9.9499999999999993"/>
    <n v="261"/>
    <n v="2596.9499999999998"/>
    <s v="In-store "/>
    <x v="2"/>
    <s v="Walter Muller"/>
    <s v="Berlin"/>
    <s v="Germany"/>
  </r>
  <r>
    <n v="10692"/>
    <x v="48"/>
    <x v="0"/>
    <n v="3.49"/>
    <n v="630"/>
    <n v="2198.7000000000003"/>
    <s v="In-store "/>
    <x v="2"/>
    <s v="Walter Muller"/>
    <s v="Berlin"/>
    <s v="Germany"/>
  </r>
  <r>
    <n v="10693"/>
    <x v="48"/>
    <x v="1"/>
    <n v="2.95"/>
    <n v="678"/>
    <n v="2000.1000000000001"/>
    <s v="In-store "/>
    <x v="2"/>
    <s v="Walter Muller"/>
    <s v="Berlin"/>
    <s v="Germany"/>
  </r>
  <r>
    <n v="10694"/>
    <x v="48"/>
    <x v="2"/>
    <n v="4.99"/>
    <n v="200"/>
    <n v="998"/>
    <s v="In-store "/>
    <x v="2"/>
    <s v="Walter Muller"/>
    <s v="Berlin"/>
    <s v="Germany"/>
  </r>
  <r>
    <n v="10695"/>
    <x v="49"/>
    <x v="3"/>
    <n v="12.99"/>
    <n v="693"/>
    <n v="9002.07"/>
    <s v="In-store "/>
    <x v="2"/>
    <s v="Walter Muller"/>
    <s v="Berlin"/>
    <s v="Germany"/>
  </r>
  <r>
    <n v="10696"/>
    <x v="49"/>
    <x v="4"/>
    <n v="9.9499999999999993"/>
    <n v="281"/>
    <n v="2795.95"/>
    <s v="In-store "/>
    <x v="2"/>
    <s v="Walter Muller"/>
    <s v="Berlin"/>
    <s v="Germany"/>
  </r>
  <r>
    <n v="10697"/>
    <x v="49"/>
    <x v="0"/>
    <n v="3.49"/>
    <n v="630"/>
    <n v="2198.7000000000003"/>
    <s v="In-store "/>
    <x v="2"/>
    <s v="Walter Muller"/>
    <s v="Berlin"/>
    <s v="Germany"/>
  </r>
  <r>
    <n v="10698"/>
    <x v="49"/>
    <x v="1"/>
    <n v="2.95"/>
    <n v="678"/>
    <n v="2000.1000000000001"/>
    <s v="In-store "/>
    <x v="2"/>
    <s v="Walter Muller"/>
    <s v="Berlin"/>
    <s v="Germany"/>
  </r>
  <r>
    <n v="10699"/>
    <x v="49"/>
    <x v="2"/>
    <n v="4.99"/>
    <n v="200"/>
    <n v="998"/>
    <s v="In-store "/>
    <x v="2"/>
    <s v="Walter Muller"/>
    <s v="Berlin"/>
    <s v="Germany"/>
  </r>
  <r>
    <n v="10700"/>
    <x v="50"/>
    <x v="3"/>
    <n v="12.99"/>
    <n v="693"/>
    <n v="9002.07"/>
    <s v="In-store "/>
    <x v="2"/>
    <s v="Walter Muller"/>
    <s v="Berlin"/>
    <s v="Germany"/>
  </r>
  <r>
    <n v="10701"/>
    <x v="50"/>
    <x v="4"/>
    <n v="9.9499999999999993"/>
    <n v="281"/>
    <n v="2795.95"/>
    <s v="In-store "/>
    <x v="2"/>
    <s v="Walter Muller"/>
    <s v="Berlin"/>
    <s v="Germany"/>
  </r>
  <r>
    <n v="10702"/>
    <x v="50"/>
    <x v="0"/>
    <n v="3.49"/>
    <n v="630"/>
    <n v="2198.7000000000003"/>
    <s v="In-store "/>
    <x v="2"/>
    <s v="Walter Muller"/>
    <s v="Berlin"/>
    <s v="Germany"/>
  </r>
  <r>
    <n v="10703"/>
    <x v="50"/>
    <x v="1"/>
    <n v="2.95"/>
    <n v="678"/>
    <n v="2000.1000000000001"/>
    <s v="In-store "/>
    <x v="0"/>
    <s v="Walter Muller"/>
    <s v="Berlin"/>
    <s v="Germany"/>
  </r>
  <r>
    <n v="10704"/>
    <x v="50"/>
    <x v="2"/>
    <n v="4.99"/>
    <n v="200"/>
    <n v="998"/>
    <s v="Drive-thru "/>
    <x v="0"/>
    <s v="Walter Muller"/>
    <s v="Berlin"/>
    <s v="Germany"/>
  </r>
  <r>
    <n v="10705"/>
    <x v="51"/>
    <x v="3"/>
    <n v="12.99"/>
    <n v="724"/>
    <n v="9404.76"/>
    <s v="Drive-thru "/>
    <x v="0"/>
    <s v="Walter Muller"/>
    <s v="Berlin"/>
    <s v="Germany"/>
  </r>
  <r>
    <n v="10706"/>
    <x v="51"/>
    <x v="4"/>
    <n v="9.9499999999999993"/>
    <n v="302"/>
    <n v="3004.8999999999996"/>
    <s v="Drive-thru "/>
    <x v="0"/>
    <s v="Walter Muller"/>
    <s v="Berlin"/>
    <s v="Germany"/>
  </r>
  <r>
    <n v="10707"/>
    <x v="51"/>
    <x v="0"/>
    <n v="3.49"/>
    <n v="630"/>
    <n v="2198.7000000000003"/>
    <s v="Drive-thru "/>
    <x v="0"/>
    <s v="Walter Muller"/>
    <s v="Berlin"/>
    <s v="Germany"/>
  </r>
  <r>
    <n v="10708"/>
    <x v="51"/>
    <x v="1"/>
    <n v="2.95"/>
    <n v="678"/>
    <n v="2000.1000000000001"/>
    <s v="Drive-thru "/>
    <x v="0"/>
    <s v="Walter Muller"/>
    <s v="Berlin"/>
    <s v="Germany"/>
  </r>
  <r>
    <n v="10709"/>
    <x v="51"/>
    <x v="2"/>
    <n v="4.99"/>
    <n v="200"/>
    <n v="998"/>
    <s v="Drive-thru "/>
    <x v="0"/>
    <s v="Walter Muller"/>
    <s v="Berlin"/>
    <s v="Germany"/>
  </r>
  <r>
    <n v="10710"/>
    <x v="52"/>
    <x v="3"/>
    <n v="12.99"/>
    <n v="754"/>
    <n v="9794.4600000000009"/>
    <s v="Drive-thru "/>
    <x v="0"/>
    <s v="Walter Muller"/>
    <s v="Berlin"/>
    <s v="Germany"/>
  </r>
  <r>
    <n v="10711"/>
    <x v="52"/>
    <x v="4"/>
    <n v="9.9499999999999993"/>
    <n v="281"/>
    <n v="2795.95"/>
    <s v="Drive-thru "/>
    <x v="0"/>
    <s v="Walter Muller"/>
    <s v="Berlin"/>
    <s v="Germany"/>
  </r>
  <r>
    <n v="10712"/>
    <x v="52"/>
    <x v="0"/>
    <n v="3.49"/>
    <n v="630"/>
    <n v="2198.7000000000003"/>
    <s v="Drive-thru "/>
    <x v="0"/>
    <s v="Walter Muller"/>
    <s v="Berlin"/>
    <s v="Germany"/>
  </r>
  <r>
    <n v="10713"/>
    <x v="52"/>
    <x v="1"/>
    <n v="2.95"/>
    <n v="678"/>
    <n v="2000.1000000000001"/>
    <s v="Drive-thru "/>
    <x v="0"/>
    <s v="Walter Muller"/>
    <s v="Berlin"/>
    <s v="German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4E06F0-A495-44E5-91CE-E4BD8B6736A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J19" firstHeaderRow="0"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axis="axisRow" showAll="0">
      <items count="4">
        <item x="2"/>
        <item x="1"/>
        <item x="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Fields count="1">
    <field x="-2"/>
  </colFields>
  <colItems count="2">
    <i>
      <x/>
    </i>
    <i i="1">
      <x v="1"/>
    </i>
  </colItems>
  <dataFields count="2">
    <dataField name="Sum of Revenue" fld="5" baseField="0" baseItem="0"/>
    <dataField name="Percentage"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778734-7AB4-41F8-B7F0-D4DDA45BDD1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F16" firstHeaderRow="1" firstDataRow="1" firstDataCol="0"/>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2AF4C-68E4-4AE6-BCF9-A0D35E7A57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D21" firstHeaderRow="0" firstDataRow="1" firstDataCol="1"/>
  <pivotFields count="12">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6">
        <item x="1"/>
        <item x="3"/>
        <item x="4"/>
        <item x="0"/>
        <item x="2"/>
        <item t="default"/>
      </items>
    </pivotField>
    <pivotField showAll="0"/>
    <pivotField dataFiel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Fields count="1">
    <field x="-2"/>
  </colFields>
  <colItems count="2">
    <i>
      <x/>
    </i>
    <i i="1">
      <x v="1"/>
    </i>
  </colItems>
  <dataFields count="2">
    <dataField name="Sum of Quantity" fld="4" baseField="0" baseItem="0"/>
    <dataField name="Percentage" fld="4"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en-US</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en-US</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en-US</v>
    <v>Map</v>
  </rv>
  <rv s="0">
    <v>536870912</v>
    <v>Community of Madrid</v>
    <v>854c08ed-f6d7-c812-1a3f-46928ae0597e</v>
    <v>en-US</v>
    <v>Map</v>
  </rv>
  <rv s="1">
    <fb>604.29999999999995</fb>
    <v>12</v>
  </rv>
  <rv s="0">
    <v>536870912</v>
    <v>Spain</v>
    <v>1baf9d59-f443-e9f4-6e49-de048a073e3f</v>
    <v>en-US</v>
    <v>Map</v>
  </rv>
  <rv s="1">
    <fb>40.416690899999999</fb>
    <v>13</v>
  </rv>
  <rv s="0">
    <v>805306368</v>
    <v>Manuela Carmena (Mayor)</v>
    <v>22b84f13-a006-51f6-9168-1a4d6061ea2f</v>
    <v>en-US</v>
    <v>Generic</v>
  </rv>
  <rv s="2">
    <v>6</v>
  </rv>
  <rv s="3">
    <v>https://www.bing.com/search?q=madrid+spain&amp;form=skydnc</v>
    <v>Learn more on Bing</v>
  </rv>
  <rv s="1">
    <fb>-3.7003453999999998</fb>
    <v>13</v>
  </rv>
  <rv s="1">
    <fb>3233527</fb>
    <v>12</v>
  </rv>
  <rv s="2">
    <v>7</v>
  </rv>
  <rv s="7">
    <v>#VALUE!</v>
    <v>en-US</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10</v>
  </rv>
  <rv s="1">
    <fb>0.14248211393678101</fb>
    <v>38</v>
  </rv>
  <rv s="2">
    <v>11</v>
  </rv>
  <rv s="1">
    <fb>0.47</fb>
    <v>38</v>
  </rv>
  <rv s="1">
    <fb>0.13958999633789099</fb>
    <v>46</v>
  </rv>
  <rv s="1">
    <fb>37927409</fb>
    <v>12</v>
  </rv>
  <rv s="6">
    <v>#VALUE!</v>
    <v>en-US</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en-US</v>
    <v>Map</v>
  </rv>
  <rv s="0">
    <v>536870912</v>
    <v>Lisbon District</v>
    <v>9aabe4c9-f2ff-745a-22b7-741589d147d3</v>
    <v>en-US</v>
    <v>Map</v>
  </rv>
  <rv s="1">
    <fb>100.05</fb>
    <v>12</v>
  </rv>
  <rv s="0">
    <v>536870912</v>
    <v>Portugal</v>
    <v>9e917e65-c588-a0b7-f336-52fc6b5b2052</v>
    <v>en-US</v>
    <v>Map</v>
  </rv>
  <rv s="5">
    <v>2</v>
    <v>10</v>
    <v>69</v>
    <v>6</v>
    <v>0</v>
    <v>Image of Lisbon</v>
  </rv>
  <rv s="3">
    <v>https://www.bing.com/search?q=lisbon+portugal&amp;form=skydnc</v>
    <v>Learn more on Bing</v>
  </rv>
  <rv s="1">
    <fb>544851</fb>
    <v>12</v>
  </rv>
  <rv s="2">
    <v>12</v>
  </rv>
  <rv s="8">
    <v>#VALUE!</v>
    <v>en-US</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en-US</v>
    <v>Generic</v>
  </rv>
  <rv s="0">
    <v>805306368</v>
    <v>Marcelo Rebelo de Sousa (President)</v>
    <v>cd15af88-d571-7e9f-0e69-8c7f54821ed3</v>
    <v>en-US</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15</v>
  </rv>
  <rv s="1">
    <fb>0.227551770073532</fb>
    <v>38</v>
  </rv>
  <rv s="2">
    <v>16</v>
  </rv>
  <rv s="1">
    <fb>0.39799999999999996</fb>
    <v>38</v>
  </rv>
  <rv s="1">
    <fb>6.33400011062622E-2</fb>
    <v>46</v>
  </rv>
  <rv s="1">
    <fb>6753579</fb>
    <v>12</v>
  </rv>
  <rv s="6">
    <v>#VALUE!</v>
    <v>en-US</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17</v>
  </rv>
  <rv s="3">
    <v>https://www.bing.com/search?q=berlin+germany&amp;form=skydnc</v>
    <v>Learn more on Bing</v>
  </rv>
  <rv s="1">
    <fb>1.83</fb>
    <v>39</v>
  </rv>
  <rv s="1">
    <fb>3769495</fb>
    <v>12</v>
  </rv>
  <rv s="2">
    <v>18</v>
  </rv>
  <rv s="9">
    <v>#VALUE!</v>
    <v>en-US</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21</v>
  </rv>
  <rv s="1">
    <fb>0.11505903952014901</fb>
    <v>38</v>
  </rv>
  <rv s="2">
    <v>22</v>
  </rv>
  <rv s="1">
    <fb>0.48799999999999999</fb>
    <v>38</v>
  </rv>
  <rv s="1">
    <fb>3.0429999828338602E-2</fb>
    <v>46</v>
  </rv>
  <rv s="1">
    <fb>64324835</fb>
    <v>12</v>
  </rv>
  <rv s="6">
    <v>#VALUE!</v>
    <v>en-US</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23</v>
  </rv>
  <rv s="3">
    <v>https://www.bing.com/search?q=paris+france&amp;form=skydnc</v>
    <v>Learn more on Bing</v>
  </rv>
  <rv s="1">
    <fb>2.3508486999999998</fb>
    <v>13</v>
  </rv>
  <rv s="1">
    <fb>2244000</fb>
    <v>12</v>
  </rv>
  <rv s="7">
    <v>#VALUE!</v>
    <v>en-US</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26</v>
  </rv>
  <rv s="1">
    <fb>0.24229980509910898</fb>
    <v>38</v>
  </rv>
  <rv s="1">
    <fb>0.60699999999999998</fb>
    <v>38</v>
  </rv>
  <rv s="1">
    <fb>8.4270000457763714E-2</fb>
    <v>46</v>
  </rv>
  <rv s="1">
    <fb>54123364</fb>
    <v>12</v>
  </rv>
  <rv s="10">
    <v>#VALUE!</v>
    <v>en-US</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0">
      <rpv i="2">#,##0</rpv>
    </rSty>
    <rSty dxfid="1">
      <rpv i="2">0.0000</rpv>
    </rSty>
    <rSty>
      <rpv i="3">1</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E36C54-1C0B-4586-A21B-1307D9F86F4D}" name="Table26" displayName="Table26" ref="A1:K258" totalsRowShown="0" headerRowDxfId="25" dataDxfId="24">
  <autoFilter ref="A1:K258" xr:uid="{7DC4D27A-FD9B-43E3-A002-864077E3AD83}"/>
  <tableColumns count="11">
    <tableColumn id="1" xr3:uid="{493809EB-92FA-4909-9B02-F4544550FD7A}" name="Order ID" dataDxfId="23"/>
    <tableColumn id="2" xr3:uid="{47E8A6C7-F13D-4585-9E1B-0A05838F7301}" name="Date" dataDxfId="22"/>
    <tableColumn id="3" xr3:uid="{8AD2B5C6-FC4B-4DB3-8A3E-895BDA502069}" name="Product" dataDxfId="21"/>
    <tableColumn id="4" xr3:uid="{80FFC958-6467-4E5F-92CC-90D891CC9359}" name="Price" dataDxfId="20"/>
    <tableColumn id="9" xr3:uid="{302D98B4-89E5-44DD-AF37-2C0BB0DC78B3}" name="Quantity" dataDxfId="19"/>
    <tableColumn id="11" xr3:uid="{0A2EB994-29C2-423F-992A-65B0F6214296}" name="Revenue" dataDxfId="18">
      <calculatedColumnFormula>Table26[[#This Row],[Price]]*Table26[[#This Row],[Quantity]]</calculatedColumnFormula>
    </tableColumn>
    <tableColumn id="5" xr3:uid="{E2B92DD0-B03A-4D56-A73E-C9992DCEB315}" name="Purchase Type" dataDxfId="17"/>
    <tableColumn id="6" xr3:uid="{F9CEB3A0-8A65-4737-9B1A-EE83C332B4F8}" name="Payment Method" dataDxfId="16"/>
    <tableColumn id="8" xr3:uid="{846DEDAA-8060-4EC3-B05B-03CAB10E1B55}" name="Manager" dataDxfId="15"/>
    <tableColumn id="7" xr3:uid="{0120F44B-9B3C-4865-823C-58F59EEC9D31}" name="City" dataDxfId="14"/>
    <tableColumn id="12" xr3:uid="{B5AA1289-3F6A-4C30-8C4F-6C69A23DEFB9}" name="Country" dataDxfId="13">
      <calculatedColumnFormula array="1">_FV(Table26[[#This Row],[City]],"Country/region",TRUE)</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C4D27A-FD9B-43E3-A002-864077E3AD83}" name="Table2" displayName="Table2" ref="A1:K258" totalsRowShown="0" headerRowDxfId="12" dataDxfId="11">
  <autoFilter ref="A1:K258" xr:uid="{7DC4D27A-FD9B-43E3-A002-864077E3AD83}"/>
  <tableColumns count="11">
    <tableColumn id="1" xr3:uid="{36ECE188-C561-45A4-BEEB-36D8D455F056}" name="Order ID" dataDxfId="10"/>
    <tableColumn id="2" xr3:uid="{DEB35B76-6D84-44CD-A5F6-2D64C509218F}" name="Date" dataDxfId="9"/>
    <tableColumn id="3" xr3:uid="{8F0C30EA-6C47-44E9-B21B-AAEAC0138B24}" name="Product" dataDxfId="8"/>
    <tableColumn id="4" xr3:uid="{6999050F-D548-4A45-ABD9-29310A7129E1}" name="Price" dataDxfId="7"/>
    <tableColumn id="9" xr3:uid="{30AB90B5-B6E8-47A0-8E51-A6AE310356F8}" name="Quantity" dataDxfId="6"/>
    <tableColumn id="11" xr3:uid="{80A65CCE-969C-46D7-980C-C9C52545C9A2}" name="Revenue" dataDxfId="5">
      <calculatedColumnFormula>Table2[[#This Row],[Price]]*Table2[[#This Row],[Quantity]]</calculatedColumnFormula>
    </tableColumn>
    <tableColumn id="5" xr3:uid="{5C4F23D0-94B1-49EE-A8F4-C53711D996F8}" name="Purchase Type" dataDxfId="4"/>
    <tableColumn id="6" xr3:uid="{CA813C7B-16BD-45F1-A455-59678246E30C}" name="Payment Method" dataDxfId="3"/>
    <tableColumn id="8" xr3:uid="{2706849C-061E-43AE-BBD3-1116228B6111}" name="Manager" dataDxfId="2"/>
    <tableColumn id="7" xr3:uid="{543315E4-9239-461A-A57B-D2B8B333804E}" name="City" dataDxfId="1"/>
    <tableColumn id="12" xr3:uid="{69B6DDF4-0F28-41C0-A319-B072703ECC20}" name="Country" dataDxfId="0">
      <calculatedColumnFormula array="1">_FV(Table2[[#This Row],[City]],"Country/region",TRUE)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0CE0D-B1A4-4926-9FC8-1F7280D6C604}">
  <dimension ref="A1:I263"/>
  <sheetViews>
    <sheetView workbookViewId="0">
      <selection activeCell="C3" sqref="C3"/>
    </sheetView>
  </sheetViews>
  <sheetFormatPr defaultRowHeight="15.75" x14ac:dyDescent="0.25"/>
  <cols>
    <col min="2" max="2" width="10.375" bestFit="1" customWidth="1"/>
    <col min="3" max="4" width="17.5" bestFit="1" customWidth="1"/>
    <col min="5" max="5" width="8.5" bestFit="1" customWidth="1"/>
    <col min="6" max="6" width="13.375" bestFit="1" customWidth="1"/>
    <col min="7" max="8" width="16" bestFit="1" customWidth="1"/>
    <col min="9" max="9" width="14.75" bestFit="1" customWidth="1"/>
    <col min="10" max="10" width="6.75" bestFit="1" customWidth="1"/>
  </cols>
  <sheetData>
    <row r="1" spans="1:9" x14ac:dyDescent="0.25">
      <c r="A1" s="12" t="s">
        <v>0</v>
      </c>
      <c r="B1" s="12" t="s">
        <v>1</v>
      </c>
      <c r="C1" s="12" t="s">
        <v>2</v>
      </c>
      <c r="D1" s="13" t="s">
        <v>3</v>
      </c>
      <c r="E1" s="12" t="s">
        <v>4</v>
      </c>
      <c r="F1" s="12" t="s">
        <v>5</v>
      </c>
      <c r="G1" s="12" t="s">
        <v>6</v>
      </c>
      <c r="H1" s="12" t="s">
        <v>7</v>
      </c>
      <c r="I1" s="12" t="s">
        <v>8</v>
      </c>
    </row>
    <row r="2" spans="1:9" x14ac:dyDescent="0.25">
      <c r="A2" s="14">
        <v>10452</v>
      </c>
      <c r="B2" s="15">
        <v>44872</v>
      </c>
      <c r="C2" s="11" t="s">
        <v>9</v>
      </c>
      <c r="D2" s="14">
        <v>3.49</v>
      </c>
      <c r="E2" s="16">
        <v>573.06590257879645</v>
      </c>
      <c r="F2" s="14" t="s">
        <v>10</v>
      </c>
      <c r="G2" s="14" t="s">
        <v>11</v>
      </c>
      <c r="H2" s="11" t="s">
        <v>12</v>
      </c>
      <c r="I2" s="11" t="s">
        <v>13</v>
      </c>
    </row>
    <row r="3" spans="1:9" x14ac:dyDescent="0.25">
      <c r="A3" s="14">
        <v>10453</v>
      </c>
      <c r="B3" s="15">
        <v>44872</v>
      </c>
      <c r="C3" s="11" t="s">
        <v>14</v>
      </c>
      <c r="D3" s="14">
        <v>2.95</v>
      </c>
      <c r="E3" s="16">
        <v>745.7627118644067</v>
      </c>
      <c r="F3" s="14" t="s">
        <v>10</v>
      </c>
      <c r="G3" s="14" t="s">
        <v>11</v>
      </c>
      <c r="H3" s="11" t="s">
        <v>15</v>
      </c>
      <c r="I3" s="11" t="s">
        <v>16</v>
      </c>
    </row>
    <row r="4" spans="1:9" x14ac:dyDescent="0.25">
      <c r="A4" s="14">
        <v>10454</v>
      </c>
      <c r="B4" s="15">
        <v>44872</v>
      </c>
      <c r="C4" s="11" t="s">
        <v>17</v>
      </c>
      <c r="D4" s="14">
        <v>4.99</v>
      </c>
      <c r="E4" s="16">
        <v>200.40080160320639</v>
      </c>
      <c r="F4" s="14" t="s">
        <v>18</v>
      </c>
      <c r="G4" s="14" t="s">
        <v>11</v>
      </c>
      <c r="H4" s="11" t="s">
        <v>19</v>
      </c>
      <c r="I4" s="11" t="s">
        <v>20</v>
      </c>
    </row>
    <row r="5" spans="1:9" x14ac:dyDescent="0.25">
      <c r="A5" s="14">
        <v>10455</v>
      </c>
      <c r="B5" s="15">
        <v>44873</v>
      </c>
      <c r="C5" s="11" t="s">
        <v>21</v>
      </c>
      <c r="D5" s="14">
        <v>12.99</v>
      </c>
      <c r="E5" s="16">
        <v>569.66897613548883</v>
      </c>
      <c r="F5" s="14" t="s">
        <v>18</v>
      </c>
      <c r="G5" s="14" t="s">
        <v>22</v>
      </c>
      <c r="H5" s="11" t="s">
        <v>23</v>
      </c>
      <c r="I5" s="11" t="s">
        <v>24</v>
      </c>
    </row>
    <row r="6" spans="1:9" x14ac:dyDescent="0.25">
      <c r="A6" s="14">
        <v>10456</v>
      </c>
      <c r="B6" s="15">
        <v>44873</v>
      </c>
      <c r="C6" s="11" t="s">
        <v>25</v>
      </c>
      <c r="D6" s="14">
        <v>9.9499999999999993</v>
      </c>
      <c r="E6" s="16">
        <v>201.00502512562818</v>
      </c>
      <c r="F6" s="14" t="s">
        <v>18</v>
      </c>
      <c r="G6" s="14" t="s">
        <v>22</v>
      </c>
      <c r="H6" s="11" t="s">
        <v>23</v>
      </c>
      <c r="I6" s="11" t="s">
        <v>24</v>
      </c>
    </row>
    <row r="7" spans="1:9" x14ac:dyDescent="0.25">
      <c r="A7" s="14">
        <v>10457</v>
      </c>
      <c r="B7" s="15">
        <v>44873</v>
      </c>
      <c r="C7" s="11" t="s">
        <v>9</v>
      </c>
      <c r="D7" s="14">
        <v>3.49</v>
      </c>
      <c r="E7" s="16">
        <v>573.06590257879645</v>
      </c>
      <c r="F7" s="14" t="s">
        <v>18</v>
      </c>
      <c r="G7" s="14" t="s">
        <v>22</v>
      </c>
      <c r="H7" s="11" t="s">
        <v>26</v>
      </c>
      <c r="I7" s="11" t="s">
        <v>27</v>
      </c>
    </row>
    <row r="8" spans="1:9" x14ac:dyDescent="0.25">
      <c r="A8" s="14">
        <v>10457</v>
      </c>
      <c r="B8" s="15">
        <v>44873</v>
      </c>
      <c r="C8" s="11" t="s">
        <v>9</v>
      </c>
      <c r="D8" s="14">
        <v>3.49</v>
      </c>
      <c r="E8" s="16">
        <v>573.06590257879645</v>
      </c>
      <c r="F8" s="14" t="s">
        <v>18</v>
      </c>
      <c r="G8" s="14" t="s">
        <v>22</v>
      </c>
      <c r="H8" s="11" t="s">
        <v>26</v>
      </c>
      <c r="I8" s="11" t="s">
        <v>27</v>
      </c>
    </row>
    <row r="9" spans="1:9" x14ac:dyDescent="0.25">
      <c r="A9" s="14">
        <v>10459</v>
      </c>
      <c r="B9" s="15">
        <v>44873</v>
      </c>
      <c r="C9" s="11" t="s">
        <v>17</v>
      </c>
      <c r="D9" s="14">
        <v>4.99</v>
      </c>
      <c r="E9" s="16">
        <v>200.40080160320639</v>
      </c>
      <c r="F9" s="14" t="s">
        <v>18</v>
      </c>
      <c r="G9" s="14" t="s">
        <v>22</v>
      </c>
      <c r="H9" s="11" t="s">
        <v>23</v>
      </c>
      <c r="I9" s="11" t="s">
        <v>24</v>
      </c>
    </row>
    <row r="10" spans="1:9" x14ac:dyDescent="0.25">
      <c r="A10" s="14">
        <v>10460</v>
      </c>
      <c r="B10" s="15">
        <v>44874</v>
      </c>
      <c r="C10" s="11" t="s">
        <v>21</v>
      </c>
      <c r="D10" s="14">
        <v>12.99</v>
      </c>
      <c r="E10" s="16">
        <v>554.27251732101615</v>
      </c>
      <c r="F10" s="14" t="s">
        <v>18</v>
      </c>
      <c r="G10" s="14" t="s">
        <v>22</v>
      </c>
      <c r="H10" s="11" t="s">
        <v>28</v>
      </c>
      <c r="I10" s="11" t="s">
        <v>27</v>
      </c>
    </row>
    <row r="11" spans="1:9" x14ac:dyDescent="0.25">
      <c r="A11" s="14">
        <v>10461</v>
      </c>
      <c r="B11" s="15">
        <v>44874</v>
      </c>
      <c r="C11" s="11" t="s">
        <v>25</v>
      </c>
      <c r="D11" s="14">
        <v>9.9499999999999993</v>
      </c>
      <c r="E11" s="16">
        <v>201.00502512562818</v>
      </c>
      <c r="F11" s="14" t="s">
        <v>18</v>
      </c>
      <c r="G11" s="14" t="s">
        <v>22</v>
      </c>
      <c r="H11" s="11" t="s">
        <v>28</v>
      </c>
      <c r="I11" s="11" t="s">
        <v>27</v>
      </c>
    </row>
    <row r="12" spans="1:9" x14ac:dyDescent="0.25">
      <c r="A12" s="14">
        <v>10462</v>
      </c>
      <c r="B12" s="15">
        <v>44874</v>
      </c>
      <c r="C12" s="11" t="s">
        <v>9</v>
      </c>
      <c r="D12" s="14">
        <v>3.49</v>
      </c>
      <c r="E12" s="16">
        <v>573.06590257879645</v>
      </c>
      <c r="F12" s="14" t="s">
        <v>18</v>
      </c>
      <c r="G12" s="14" t="s">
        <v>22</v>
      </c>
      <c r="H12" s="11" t="s">
        <v>29</v>
      </c>
      <c r="I12" s="11" t="s">
        <v>27</v>
      </c>
    </row>
    <row r="13" spans="1:9" x14ac:dyDescent="0.25">
      <c r="A13" s="14">
        <v>10463</v>
      </c>
      <c r="B13" s="15">
        <v>44874</v>
      </c>
      <c r="C13" s="11" t="s">
        <v>14</v>
      </c>
      <c r="D13" s="14">
        <v>2.95</v>
      </c>
      <c r="E13" s="16">
        <v>677.96610169491521</v>
      </c>
      <c r="F13" s="14" t="s">
        <v>18</v>
      </c>
      <c r="G13" s="14" t="s">
        <v>22</v>
      </c>
      <c r="H13" s="11" t="s">
        <v>29</v>
      </c>
      <c r="I13" s="11" t="s">
        <v>27</v>
      </c>
    </row>
    <row r="14" spans="1:9" x14ac:dyDescent="0.25">
      <c r="A14" s="14">
        <v>10464</v>
      </c>
      <c r="B14" s="15">
        <v>44874</v>
      </c>
      <c r="C14" s="11" t="s">
        <v>17</v>
      </c>
      <c r="D14" s="14">
        <v>4.99</v>
      </c>
      <c r="E14" s="16">
        <v>200.40080160320639</v>
      </c>
      <c r="F14" s="14" t="s">
        <v>18</v>
      </c>
      <c r="G14" s="14" t="s">
        <v>22</v>
      </c>
      <c r="H14" s="11" t="s">
        <v>30</v>
      </c>
      <c r="I14" s="11" t="s">
        <v>27</v>
      </c>
    </row>
    <row r="15" spans="1:9" x14ac:dyDescent="0.25">
      <c r="A15" s="14">
        <v>10465</v>
      </c>
      <c r="B15" s="15">
        <v>44875</v>
      </c>
      <c r="C15" s="11" t="s">
        <v>21</v>
      </c>
      <c r="D15" s="14">
        <v>12.99</v>
      </c>
      <c r="E15" s="16">
        <v>554.27251732101615</v>
      </c>
      <c r="F15" s="14" t="s">
        <v>18</v>
      </c>
      <c r="G15" s="14" t="s">
        <v>22</v>
      </c>
      <c r="H15" s="11" t="s">
        <v>31</v>
      </c>
      <c r="I15" s="11" t="s">
        <v>16</v>
      </c>
    </row>
    <row r="16" spans="1:9" x14ac:dyDescent="0.25">
      <c r="A16" s="14">
        <v>10466</v>
      </c>
      <c r="B16" s="15">
        <v>44875</v>
      </c>
      <c r="C16" s="11" t="s">
        <v>25</v>
      </c>
      <c r="D16" s="14">
        <v>9.9499999999999993</v>
      </c>
      <c r="E16" s="16">
        <v>201.00502512562818</v>
      </c>
      <c r="F16" s="14" t="s">
        <v>18</v>
      </c>
      <c r="G16" s="14" t="s">
        <v>22</v>
      </c>
      <c r="H16" s="11" t="s">
        <v>31</v>
      </c>
      <c r="I16" s="11" t="s">
        <v>16</v>
      </c>
    </row>
    <row r="17" spans="1:9" x14ac:dyDescent="0.25">
      <c r="A17" s="14">
        <v>10467</v>
      </c>
      <c r="B17" s="15">
        <v>44875</v>
      </c>
      <c r="C17" s="11" t="s">
        <v>9</v>
      </c>
      <c r="D17" s="14">
        <v>3.49</v>
      </c>
      <c r="E17" s="16">
        <v>573.06590257879645</v>
      </c>
      <c r="F17" s="14" t="s">
        <v>18</v>
      </c>
      <c r="G17" s="14" t="s">
        <v>22</v>
      </c>
      <c r="H17" s="11" t="s">
        <v>31</v>
      </c>
      <c r="I17" s="11" t="s">
        <v>16</v>
      </c>
    </row>
    <row r="18" spans="1:9" x14ac:dyDescent="0.25">
      <c r="A18" s="14">
        <v>10468</v>
      </c>
      <c r="B18" s="15">
        <v>44875</v>
      </c>
      <c r="C18" s="11" t="s">
        <v>14</v>
      </c>
      <c r="D18" s="14">
        <v>2.95</v>
      </c>
      <c r="E18" s="16">
        <v>677.96610169491521</v>
      </c>
      <c r="F18" s="14" t="s">
        <v>18</v>
      </c>
      <c r="G18" s="14" t="s">
        <v>22</v>
      </c>
      <c r="H18" s="11" t="s">
        <v>15</v>
      </c>
      <c r="I18" s="11" t="s">
        <v>16</v>
      </c>
    </row>
    <row r="19" spans="1:9" x14ac:dyDescent="0.25">
      <c r="A19" s="14">
        <v>10468</v>
      </c>
      <c r="B19" s="15">
        <v>44875</v>
      </c>
      <c r="C19" s="11" t="s">
        <v>14</v>
      </c>
      <c r="D19" s="14">
        <v>2.95</v>
      </c>
      <c r="E19" s="16">
        <v>677.96610169491521</v>
      </c>
      <c r="F19" s="14" t="s">
        <v>18</v>
      </c>
      <c r="G19" s="14" t="s">
        <v>22</v>
      </c>
      <c r="H19" s="11" t="s">
        <v>15</v>
      </c>
      <c r="I19" s="11" t="s">
        <v>16</v>
      </c>
    </row>
    <row r="20" spans="1:9" x14ac:dyDescent="0.25">
      <c r="A20" s="14">
        <v>10470</v>
      </c>
      <c r="B20" s="15">
        <v>44876</v>
      </c>
      <c r="C20" s="11" t="s">
        <v>21</v>
      </c>
      <c r="D20" s="14">
        <v>12.99</v>
      </c>
      <c r="E20" s="16">
        <v>554.27251732101615</v>
      </c>
      <c r="F20" s="14" t="s">
        <v>18</v>
      </c>
      <c r="G20" s="14" t="s">
        <v>22</v>
      </c>
      <c r="H20" s="11" t="s">
        <v>15</v>
      </c>
      <c r="I20" s="11" t="s">
        <v>16</v>
      </c>
    </row>
    <row r="21" spans="1:9" x14ac:dyDescent="0.25">
      <c r="A21" s="14">
        <v>10471</v>
      </c>
      <c r="B21" s="15">
        <v>44876</v>
      </c>
      <c r="C21" s="11" t="s">
        <v>25</v>
      </c>
      <c r="D21" s="14">
        <v>9.9499999999999993</v>
      </c>
      <c r="E21" s="16">
        <v>201.00502512562818</v>
      </c>
      <c r="F21" s="14" t="s">
        <v>18</v>
      </c>
      <c r="G21" s="14" t="s">
        <v>22</v>
      </c>
      <c r="H21" s="11" t="s">
        <v>15</v>
      </c>
      <c r="I21" s="11" t="s">
        <v>16</v>
      </c>
    </row>
    <row r="22" spans="1:9" x14ac:dyDescent="0.25">
      <c r="A22" s="14">
        <v>10472</v>
      </c>
      <c r="B22" s="15">
        <v>44876</v>
      </c>
      <c r="C22" s="11" t="s">
        <v>9</v>
      </c>
      <c r="D22" s="14">
        <v>3.49</v>
      </c>
      <c r="E22" s="16">
        <v>630.3724928366762</v>
      </c>
      <c r="F22" s="14" t="s">
        <v>18</v>
      </c>
      <c r="G22" s="14" t="s">
        <v>22</v>
      </c>
      <c r="H22" s="11" t="s">
        <v>32</v>
      </c>
      <c r="I22" s="11" t="s">
        <v>16</v>
      </c>
    </row>
    <row r="23" spans="1:9" x14ac:dyDescent="0.25">
      <c r="A23" s="14">
        <v>10473</v>
      </c>
      <c r="B23" s="15">
        <v>44876</v>
      </c>
      <c r="C23" s="11" t="s">
        <v>14</v>
      </c>
      <c r="D23" s="14">
        <v>2.95</v>
      </c>
      <c r="E23" s="16">
        <v>677.96610169491521</v>
      </c>
      <c r="F23" s="14" t="s">
        <v>18</v>
      </c>
      <c r="G23" s="14" t="s">
        <v>22</v>
      </c>
      <c r="H23" s="11" t="s">
        <v>15</v>
      </c>
      <c r="I23" s="11" t="s">
        <v>16</v>
      </c>
    </row>
    <row r="24" spans="1:9" x14ac:dyDescent="0.25">
      <c r="A24" s="14">
        <v>10474</v>
      </c>
      <c r="B24" s="15">
        <v>44876</v>
      </c>
      <c r="C24" s="11" t="s">
        <v>17</v>
      </c>
      <c r="D24" s="14">
        <v>4.99</v>
      </c>
      <c r="E24" s="16">
        <v>200.40080160320639</v>
      </c>
      <c r="F24" s="14" t="s">
        <v>18</v>
      </c>
      <c r="G24" s="14" t="s">
        <v>22</v>
      </c>
      <c r="H24" s="11" t="s">
        <v>15</v>
      </c>
      <c r="I24" s="11" t="s">
        <v>16</v>
      </c>
    </row>
    <row r="25" spans="1:9" x14ac:dyDescent="0.25">
      <c r="A25" s="14">
        <v>10475</v>
      </c>
      <c r="B25" s="15">
        <v>44877</v>
      </c>
      <c r="C25" s="11" t="s">
        <v>21</v>
      </c>
      <c r="D25" s="14">
        <v>12.99</v>
      </c>
      <c r="E25" s="16">
        <v>523.47959969207079</v>
      </c>
      <c r="F25" s="14" t="s">
        <v>18</v>
      </c>
      <c r="G25" s="14" t="s">
        <v>22</v>
      </c>
      <c r="H25" s="11" t="s">
        <v>15</v>
      </c>
      <c r="I25" s="11" t="s">
        <v>16</v>
      </c>
    </row>
    <row r="26" spans="1:9" x14ac:dyDescent="0.25">
      <c r="A26" s="14">
        <v>10476</v>
      </c>
      <c r="B26" s="15">
        <v>44877</v>
      </c>
      <c r="C26" s="11" t="s">
        <v>25</v>
      </c>
      <c r="D26" s="14">
        <v>9.9499999999999993</v>
      </c>
      <c r="E26" s="16">
        <v>201.00502512562818</v>
      </c>
      <c r="F26" s="14" t="s">
        <v>18</v>
      </c>
      <c r="G26" s="14" t="s">
        <v>22</v>
      </c>
      <c r="H26" s="11" t="s">
        <v>31</v>
      </c>
      <c r="I26" s="11" t="s">
        <v>16</v>
      </c>
    </row>
    <row r="27" spans="1:9" x14ac:dyDescent="0.25">
      <c r="A27" s="14">
        <v>10477</v>
      </c>
      <c r="B27" s="15">
        <v>44877</v>
      </c>
      <c r="C27" s="11" t="s">
        <v>9</v>
      </c>
      <c r="D27" s="14">
        <v>3.49</v>
      </c>
      <c r="E27" s="16">
        <v>630.3724928366762</v>
      </c>
      <c r="F27" s="14" t="s">
        <v>18</v>
      </c>
      <c r="G27" s="14" t="s">
        <v>22</v>
      </c>
      <c r="H27" s="11" t="s">
        <v>33</v>
      </c>
      <c r="I27" s="11" t="s">
        <v>16</v>
      </c>
    </row>
    <row r="28" spans="1:9" x14ac:dyDescent="0.25">
      <c r="A28" s="14">
        <v>10478</v>
      </c>
      <c r="B28" s="15">
        <v>44877</v>
      </c>
      <c r="C28" s="11" t="s">
        <v>14</v>
      </c>
      <c r="D28" s="14">
        <v>2.95</v>
      </c>
      <c r="E28" s="16">
        <v>677.96610169491521</v>
      </c>
      <c r="F28" s="14" t="s">
        <v>18</v>
      </c>
      <c r="G28" s="14" t="s">
        <v>22</v>
      </c>
      <c r="H28" s="11" t="s">
        <v>31</v>
      </c>
      <c r="I28" s="11" t="s">
        <v>16</v>
      </c>
    </row>
    <row r="29" spans="1:9" x14ac:dyDescent="0.25">
      <c r="A29" s="14">
        <v>10479</v>
      </c>
      <c r="B29" s="15">
        <v>44877</v>
      </c>
      <c r="C29" s="11" t="s">
        <v>17</v>
      </c>
      <c r="D29" s="14">
        <v>4.99</v>
      </c>
      <c r="E29" s="16">
        <v>200.40080160320639</v>
      </c>
      <c r="F29" s="14" t="s">
        <v>18</v>
      </c>
      <c r="G29" s="14" t="s">
        <v>22</v>
      </c>
      <c r="H29" s="11" t="s">
        <v>34</v>
      </c>
      <c r="I29" s="11" t="s">
        <v>16</v>
      </c>
    </row>
    <row r="30" spans="1:9" x14ac:dyDescent="0.25">
      <c r="A30" s="14">
        <v>10480</v>
      </c>
      <c r="B30" s="15">
        <v>44878</v>
      </c>
      <c r="C30" s="11" t="s">
        <v>21</v>
      </c>
      <c r="D30" s="14">
        <v>12.99</v>
      </c>
      <c r="E30" s="16">
        <v>508.08314087759817</v>
      </c>
      <c r="F30" s="14" t="s">
        <v>18</v>
      </c>
      <c r="G30" s="14" t="s">
        <v>22</v>
      </c>
      <c r="H30" s="11" t="s">
        <v>31</v>
      </c>
      <c r="I30" s="11" t="s">
        <v>16</v>
      </c>
    </row>
    <row r="31" spans="1:9" x14ac:dyDescent="0.25">
      <c r="A31" s="14">
        <v>10481</v>
      </c>
      <c r="B31" s="15">
        <v>44878</v>
      </c>
      <c r="C31" s="11" t="s">
        <v>25</v>
      </c>
      <c r="D31" s="14">
        <v>9.9499999999999993</v>
      </c>
      <c r="E31" s="16">
        <v>201.00502512562818</v>
      </c>
      <c r="F31" s="14" t="s">
        <v>18</v>
      </c>
      <c r="G31" s="14" t="s">
        <v>22</v>
      </c>
      <c r="H31" s="11" t="s">
        <v>31</v>
      </c>
      <c r="I31" s="11" t="s">
        <v>16</v>
      </c>
    </row>
    <row r="32" spans="1:9" x14ac:dyDescent="0.25">
      <c r="A32" s="14">
        <v>10482</v>
      </c>
      <c r="B32" s="15">
        <v>44878</v>
      </c>
      <c r="C32" s="11" t="s">
        <v>9</v>
      </c>
      <c r="D32" s="14">
        <v>25.5</v>
      </c>
      <c r="E32" s="16">
        <v>630.3724928366762</v>
      </c>
      <c r="F32" s="14" t="s">
        <v>18</v>
      </c>
      <c r="G32" s="14" t="s">
        <v>22</v>
      </c>
      <c r="H32" s="11" t="s">
        <v>35</v>
      </c>
      <c r="I32" s="11" t="s">
        <v>20</v>
      </c>
    </row>
    <row r="33" spans="1:9" x14ac:dyDescent="0.25">
      <c r="A33" s="14">
        <v>10483</v>
      </c>
      <c r="B33" s="15">
        <v>44878</v>
      </c>
      <c r="C33" s="11" t="s">
        <v>14</v>
      </c>
      <c r="D33" s="14">
        <v>33.22</v>
      </c>
      <c r="E33" s="16">
        <v>677.96610169491521</v>
      </c>
      <c r="F33" s="14" t="s">
        <v>18</v>
      </c>
      <c r="G33" s="14" t="s">
        <v>22</v>
      </c>
      <c r="H33" s="11" t="s">
        <v>19</v>
      </c>
      <c r="I33" s="11" t="s">
        <v>20</v>
      </c>
    </row>
    <row r="34" spans="1:9" x14ac:dyDescent="0.25">
      <c r="A34" s="14">
        <v>10484</v>
      </c>
      <c r="B34" s="15">
        <v>44878</v>
      </c>
      <c r="C34" s="11" t="s">
        <v>17</v>
      </c>
      <c r="D34" s="14">
        <v>21.44</v>
      </c>
      <c r="E34" s="16">
        <v>200.40080160320639</v>
      </c>
      <c r="F34" s="14" t="s">
        <v>18</v>
      </c>
      <c r="G34" s="14" t="s">
        <v>22</v>
      </c>
      <c r="H34" s="11" t="s">
        <v>19</v>
      </c>
      <c r="I34" s="11" t="s">
        <v>20</v>
      </c>
    </row>
    <row r="35" spans="1:9" x14ac:dyDescent="0.25">
      <c r="A35" s="14">
        <v>10485</v>
      </c>
      <c r="B35" s="15">
        <v>44879</v>
      </c>
      <c r="C35" s="11" t="s">
        <v>21</v>
      </c>
      <c r="D35" s="14">
        <v>27.99</v>
      </c>
      <c r="E35" s="16">
        <v>523.47959969207079</v>
      </c>
      <c r="F35" s="14" t="s">
        <v>18</v>
      </c>
      <c r="G35" s="14" t="s">
        <v>22</v>
      </c>
      <c r="H35" s="11" t="s">
        <v>19</v>
      </c>
      <c r="I35" s="11" t="s">
        <v>20</v>
      </c>
    </row>
    <row r="36" spans="1:9" x14ac:dyDescent="0.25">
      <c r="A36" s="14">
        <v>10486</v>
      </c>
      <c r="B36" s="15">
        <v>44879</v>
      </c>
      <c r="C36" s="11" t="s">
        <v>25</v>
      </c>
      <c r="D36" s="14">
        <v>29.05</v>
      </c>
      <c r="E36" s="16">
        <v>201.00502512562818</v>
      </c>
      <c r="F36" s="14" t="s">
        <v>18</v>
      </c>
      <c r="G36" s="14" t="s">
        <v>22</v>
      </c>
      <c r="H36" s="11" t="s">
        <v>19</v>
      </c>
      <c r="I36" s="11" t="s">
        <v>20</v>
      </c>
    </row>
    <row r="37" spans="1:9" x14ac:dyDescent="0.25">
      <c r="A37" s="14">
        <v>10487</v>
      </c>
      <c r="B37" s="15">
        <v>44879</v>
      </c>
      <c r="C37" s="11" t="s">
        <v>9</v>
      </c>
      <c r="D37" s="14">
        <v>3.49</v>
      </c>
      <c r="E37" s="16">
        <v>630.3724928366762</v>
      </c>
      <c r="F37" s="14" t="s">
        <v>18</v>
      </c>
      <c r="G37" s="14" t="s">
        <v>22</v>
      </c>
      <c r="H37" s="11" t="s">
        <v>35</v>
      </c>
      <c r="I37" s="11" t="s">
        <v>20</v>
      </c>
    </row>
    <row r="38" spans="1:9" x14ac:dyDescent="0.25">
      <c r="A38" s="14">
        <v>10488</v>
      </c>
      <c r="B38" s="15">
        <v>44879</v>
      </c>
      <c r="C38" s="11" t="s">
        <v>14</v>
      </c>
      <c r="D38" s="14">
        <v>2.95</v>
      </c>
      <c r="E38" s="16">
        <v>677.96610169491521</v>
      </c>
      <c r="F38" s="14" t="s">
        <v>18</v>
      </c>
      <c r="G38" s="14" t="s">
        <v>22</v>
      </c>
      <c r="H38" s="11" t="s">
        <v>35</v>
      </c>
      <c r="I38" s="11" t="s">
        <v>20</v>
      </c>
    </row>
    <row r="39" spans="1:9" x14ac:dyDescent="0.25">
      <c r="A39" s="14">
        <v>10489</v>
      </c>
      <c r="B39" s="15">
        <v>44879</v>
      </c>
      <c r="C39" s="11" t="s">
        <v>17</v>
      </c>
      <c r="D39" s="14">
        <v>4.99</v>
      </c>
      <c r="E39" s="16">
        <v>200.40080160320639</v>
      </c>
      <c r="F39" s="14" t="s">
        <v>18</v>
      </c>
      <c r="G39" s="14" t="s">
        <v>22</v>
      </c>
      <c r="H39" s="11" t="s">
        <v>31</v>
      </c>
      <c r="I39" s="11" t="s">
        <v>16</v>
      </c>
    </row>
    <row r="40" spans="1:9" x14ac:dyDescent="0.25">
      <c r="A40" s="14">
        <v>10490</v>
      </c>
      <c r="B40" s="15">
        <v>44880</v>
      </c>
      <c r="C40" s="11" t="s">
        <v>21</v>
      </c>
      <c r="D40" s="14">
        <v>12.99</v>
      </c>
      <c r="E40" s="16">
        <v>508.08314087759817</v>
      </c>
      <c r="F40" s="14" t="s">
        <v>18</v>
      </c>
      <c r="G40" s="14" t="s">
        <v>22</v>
      </c>
      <c r="H40" s="11" t="s">
        <v>31</v>
      </c>
      <c r="I40" s="11" t="s">
        <v>16</v>
      </c>
    </row>
    <row r="41" spans="1:9" x14ac:dyDescent="0.25">
      <c r="A41" s="14">
        <v>10491</v>
      </c>
      <c r="B41" s="15">
        <v>44880</v>
      </c>
      <c r="C41" s="11" t="s">
        <v>25</v>
      </c>
      <c r="D41" s="14">
        <v>9.9499999999999993</v>
      </c>
      <c r="E41" s="16">
        <v>201.00502512562818</v>
      </c>
      <c r="F41" s="14" t="s">
        <v>18</v>
      </c>
      <c r="G41" s="14" t="s">
        <v>22</v>
      </c>
      <c r="H41" s="11" t="s">
        <v>31</v>
      </c>
      <c r="I41" s="11" t="s">
        <v>16</v>
      </c>
    </row>
    <row r="42" spans="1:9" x14ac:dyDescent="0.25">
      <c r="A42" s="14">
        <v>10492</v>
      </c>
      <c r="B42" s="15">
        <v>44880</v>
      </c>
      <c r="C42" s="11" t="s">
        <v>9</v>
      </c>
      <c r="D42" s="14">
        <v>3.49</v>
      </c>
      <c r="E42" s="16">
        <v>573.06590257879645</v>
      </c>
      <c r="F42" s="14" t="s">
        <v>18</v>
      </c>
      <c r="G42" s="14" t="s">
        <v>22</v>
      </c>
      <c r="H42" s="11" t="s">
        <v>31</v>
      </c>
      <c r="I42" s="11" t="s">
        <v>16</v>
      </c>
    </row>
    <row r="43" spans="1:9" x14ac:dyDescent="0.25">
      <c r="A43" s="14">
        <v>10493</v>
      </c>
      <c r="B43" s="15">
        <v>44880</v>
      </c>
      <c r="C43" s="11" t="s">
        <v>14</v>
      </c>
      <c r="D43" s="14">
        <v>2.95</v>
      </c>
      <c r="E43" s="16">
        <v>677.96610169491521</v>
      </c>
      <c r="F43" s="14" t="s">
        <v>18</v>
      </c>
      <c r="G43" s="14" t="s">
        <v>22</v>
      </c>
      <c r="H43" s="11" t="s">
        <v>31</v>
      </c>
      <c r="I43" s="11" t="s">
        <v>16</v>
      </c>
    </row>
    <row r="44" spans="1:9" x14ac:dyDescent="0.25">
      <c r="A44" s="14">
        <v>10494</v>
      </c>
      <c r="B44" s="15">
        <v>44880</v>
      </c>
      <c r="C44" s="11" t="s">
        <v>17</v>
      </c>
      <c r="D44" s="14">
        <v>4.99</v>
      </c>
      <c r="E44" s="16">
        <v>200.40080160320639</v>
      </c>
      <c r="F44" s="14" t="s">
        <v>18</v>
      </c>
      <c r="G44" s="14" t="s">
        <v>22</v>
      </c>
      <c r="H44" s="11" t="s">
        <v>31</v>
      </c>
      <c r="I44" s="11" t="s">
        <v>16</v>
      </c>
    </row>
    <row r="45" spans="1:9" x14ac:dyDescent="0.25">
      <c r="A45" s="14">
        <v>10495</v>
      </c>
      <c r="B45" s="15">
        <v>44881</v>
      </c>
      <c r="C45" s="11" t="s">
        <v>21</v>
      </c>
      <c r="D45" s="14">
        <v>12.99</v>
      </c>
      <c r="E45" s="16">
        <v>508.08314087759817</v>
      </c>
      <c r="F45" s="14" t="s">
        <v>18</v>
      </c>
      <c r="G45" s="14" t="s">
        <v>22</v>
      </c>
      <c r="H45" s="11" t="s">
        <v>31</v>
      </c>
      <c r="I45" s="11" t="s">
        <v>16</v>
      </c>
    </row>
    <row r="46" spans="1:9" x14ac:dyDescent="0.25">
      <c r="A46" s="14">
        <v>10496</v>
      </c>
      <c r="B46" s="15">
        <v>44881</v>
      </c>
      <c r="C46" s="11" t="s">
        <v>25</v>
      </c>
      <c r="D46" s="14">
        <v>9.9499999999999993</v>
      </c>
      <c r="E46" s="16">
        <v>201.00502512562818</v>
      </c>
      <c r="F46" s="14" t="s">
        <v>18</v>
      </c>
      <c r="G46" s="14" t="s">
        <v>22</v>
      </c>
      <c r="H46" s="11" t="s">
        <v>31</v>
      </c>
      <c r="I46" s="11" t="s">
        <v>16</v>
      </c>
    </row>
    <row r="47" spans="1:9" x14ac:dyDescent="0.25">
      <c r="A47" s="14">
        <v>10497</v>
      </c>
      <c r="B47" s="15">
        <v>44881</v>
      </c>
      <c r="C47" s="11" t="s">
        <v>9</v>
      </c>
      <c r="D47" s="14">
        <v>3.49</v>
      </c>
      <c r="E47" s="16">
        <v>573.06590257879645</v>
      </c>
      <c r="F47" s="14" t="s">
        <v>18</v>
      </c>
      <c r="G47" s="14" t="s">
        <v>22</v>
      </c>
      <c r="H47" s="11" t="s">
        <v>31</v>
      </c>
      <c r="I47" s="11" t="s">
        <v>16</v>
      </c>
    </row>
    <row r="48" spans="1:9" x14ac:dyDescent="0.25">
      <c r="A48" s="14">
        <v>10498</v>
      </c>
      <c r="B48" s="15">
        <v>44881</v>
      </c>
      <c r="C48" s="11" t="s">
        <v>14</v>
      </c>
      <c r="D48" s="14">
        <v>2.95</v>
      </c>
      <c r="E48" s="16">
        <v>677.96610169491521</v>
      </c>
      <c r="F48" s="14" t="s">
        <v>36</v>
      </c>
      <c r="G48" s="14" t="s">
        <v>22</v>
      </c>
      <c r="H48" s="11" t="s">
        <v>31</v>
      </c>
      <c r="I48" s="11" t="s">
        <v>16</v>
      </c>
    </row>
    <row r="49" spans="1:9" x14ac:dyDescent="0.25">
      <c r="A49" s="14">
        <v>10499</v>
      </c>
      <c r="B49" s="15">
        <v>44881</v>
      </c>
      <c r="C49" s="11" t="s">
        <v>17</v>
      </c>
      <c r="D49" s="14">
        <v>4.99</v>
      </c>
      <c r="E49" s="16">
        <v>200.40080160320639</v>
      </c>
      <c r="F49" s="14" t="s">
        <v>36</v>
      </c>
      <c r="G49" s="14" t="s">
        <v>22</v>
      </c>
      <c r="H49" s="11" t="s">
        <v>31</v>
      </c>
      <c r="I49" s="11" t="s">
        <v>16</v>
      </c>
    </row>
    <row r="50" spans="1:9" x14ac:dyDescent="0.25">
      <c r="A50" s="14">
        <v>10500</v>
      </c>
      <c r="B50" s="15">
        <v>44882</v>
      </c>
      <c r="C50" s="11" t="s">
        <v>21</v>
      </c>
      <c r="D50" s="14">
        <v>12.99</v>
      </c>
      <c r="E50" s="16">
        <v>523.47959969207079</v>
      </c>
      <c r="F50" s="14" t="s">
        <v>36</v>
      </c>
      <c r="G50" s="14" t="s">
        <v>22</v>
      </c>
      <c r="H50" s="11" t="s">
        <v>31</v>
      </c>
      <c r="I50" s="11" t="s">
        <v>16</v>
      </c>
    </row>
    <row r="51" spans="1:9" x14ac:dyDescent="0.25">
      <c r="A51" s="14">
        <v>10501</v>
      </c>
      <c r="B51" s="15">
        <v>44882</v>
      </c>
      <c r="C51" s="11" t="s">
        <v>25</v>
      </c>
      <c r="D51" s="14">
        <v>9.9499999999999993</v>
      </c>
      <c r="E51" s="16">
        <v>201.00502512562818</v>
      </c>
      <c r="F51" s="14" t="s">
        <v>36</v>
      </c>
      <c r="G51" s="14" t="s">
        <v>22</v>
      </c>
      <c r="H51" s="11" t="s">
        <v>31</v>
      </c>
      <c r="I51" s="11" t="s">
        <v>16</v>
      </c>
    </row>
    <row r="52" spans="1:9" x14ac:dyDescent="0.25">
      <c r="A52" s="14">
        <v>10502</v>
      </c>
      <c r="B52" s="15">
        <v>44882</v>
      </c>
      <c r="C52" s="11" t="s">
        <v>9</v>
      </c>
      <c r="D52" s="14">
        <v>3.49</v>
      </c>
      <c r="E52" s="16">
        <v>630.3724928366762</v>
      </c>
      <c r="F52" s="14" t="s">
        <v>36</v>
      </c>
      <c r="G52" s="14" t="s">
        <v>22</v>
      </c>
      <c r="H52" s="11" t="s">
        <v>31</v>
      </c>
      <c r="I52" s="11" t="s">
        <v>16</v>
      </c>
    </row>
    <row r="53" spans="1:9" x14ac:dyDescent="0.25">
      <c r="A53" s="14">
        <v>10503</v>
      </c>
      <c r="B53" s="15">
        <v>44882</v>
      </c>
      <c r="C53" s="11" t="s">
        <v>14</v>
      </c>
      <c r="D53" s="14">
        <v>2.95</v>
      </c>
      <c r="E53" s="16">
        <v>677.96610169491521</v>
      </c>
      <c r="F53" s="14" t="s">
        <v>36</v>
      </c>
      <c r="G53" s="14" t="s">
        <v>22</v>
      </c>
      <c r="H53" s="11" t="s">
        <v>31</v>
      </c>
      <c r="I53" s="11" t="s">
        <v>16</v>
      </c>
    </row>
    <row r="54" spans="1:9" x14ac:dyDescent="0.25">
      <c r="A54" s="14">
        <v>10504</v>
      </c>
      <c r="B54" s="15">
        <v>44882</v>
      </c>
      <c r="C54" s="11" t="s">
        <v>17</v>
      </c>
      <c r="D54" s="14">
        <v>4.99</v>
      </c>
      <c r="E54" s="16">
        <v>200.40080160320639</v>
      </c>
      <c r="F54" s="14" t="s">
        <v>36</v>
      </c>
      <c r="G54" s="14" t="s">
        <v>22</v>
      </c>
      <c r="H54" s="11" t="s">
        <v>31</v>
      </c>
      <c r="I54" s="11" t="s">
        <v>16</v>
      </c>
    </row>
    <row r="55" spans="1:9" x14ac:dyDescent="0.25">
      <c r="A55" s="14">
        <v>10505</v>
      </c>
      <c r="B55" s="15">
        <v>44883</v>
      </c>
      <c r="C55" s="11" t="s">
        <v>21</v>
      </c>
      <c r="D55" s="14">
        <v>12.99</v>
      </c>
      <c r="E55" s="16">
        <v>538.87605850654347</v>
      </c>
      <c r="F55" s="14" t="s">
        <v>36</v>
      </c>
      <c r="G55" s="14" t="s">
        <v>22</v>
      </c>
      <c r="H55" s="11" t="s">
        <v>31</v>
      </c>
      <c r="I55" s="11" t="s">
        <v>16</v>
      </c>
    </row>
    <row r="56" spans="1:9" x14ac:dyDescent="0.25">
      <c r="A56" s="14">
        <v>10506</v>
      </c>
      <c r="B56" s="15">
        <v>44883</v>
      </c>
      <c r="C56" s="11" t="s">
        <v>25</v>
      </c>
      <c r="D56" s="14">
        <v>9.9499999999999993</v>
      </c>
      <c r="E56" s="16">
        <v>201.00502512562818</v>
      </c>
      <c r="F56" s="14" t="s">
        <v>36</v>
      </c>
      <c r="G56" s="14" t="s">
        <v>22</v>
      </c>
      <c r="H56" s="11" t="s">
        <v>31</v>
      </c>
      <c r="I56" s="11" t="s">
        <v>16</v>
      </c>
    </row>
    <row r="57" spans="1:9" x14ac:dyDescent="0.25">
      <c r="A57" s="14">
        <v>10507</v>
      </c>
      <c r="B57" s="15">
        <v>44883</v>
      </c>
      <c r="C57" s="11" t="s">
        <v>9</v>
      </c>
      <c r="D57" s="14">
        <v>3.49</v>
      </c>
      <c r="E57" s="16">
        <v>687.67908309455584</v>
      </c>
      <c r="F57" s="14" t="s">
        <v>36</v>
      </c>
      <c r="G57" s="14" t="s">
        <v>22</v>
      </c>
      <c r="H57" s="11" t="s">
        <v>31</v>
      </c>
      <c r="I57" s="11" t="s">
        <v>16</v>
      </c>
    </row>
    <row r="58" spans="1:9" x14ac:dyDescent="0.25">
      <c r="A58" s="14">
        <v>10508</v>
      </c>
      <c r="B58" s="15">
        <v>44883</v>
      </c>
      <c r="C58" s="11" t="s">
        <v>14</v>
      </c>
      <c r="D58" s="14">
        <v>2.95</v>
      </c>
      <c r="E58" s="16">
        <v>677.96610169491521</v>
      </c>
      <c r="F58" s="14" t="s">
        <v>36</v>
      </c>
      <c r="G58" s="14" t="s">
        <v>22</v>
      </c>
      <c r="H58" s="11" t="s">
        <v>31</v>
      </c>
      <c r="I58" s="11" t="s">
        <v>16</v>
      </c>
    </row>
    <row r="59" spans="1:9" x14ac:dyDescent="0.25">
      <c r="A59" s="14">
        <v>10509</v>
      </c>
      <c r="B59" s="15">
        <v>44883</v>
      </c>
      <c r="C59" s="11" t="s">
        <v>17</v>
      </c>
      <c r="D59" s="14">
        <v>4.99</v>
      </c>
      <c r="E59" s="16">
        <v>200.40080160320639</v>
      </c>
      <c r="F59" s="14" t="s">
        <v>36</v>
      </c>
      <c r="G59" s="14" t="s">
        <v>22</v>
      </c>
      <c r="H59" s="11" t="s">
        <v>31</v>
      </c>
      <c r="I59" s="11" t="s">
        <v>16</v>
      </c>
    </row>
    <row r="60" spans="1:9" x14ac:dyDescent="0.25">
      <c r="A60" s="14">
        <v>10510</v>
      </c>
      <c r="B60" s="15">
        <v>44884</v>
      </c>
      <c r="C60" s="11" t="s">
        <v>21</v>
      </c>
      <c r="D60" s="14">
        <v>12.99</v>
      </c>
      <c r="E60" s="16">
        <v>508.08314087759817</v>
      </c>
      <c r="F60" s="14" t="s">
        <v>36</v>
      </c>
      <c r="G60" s="14" t="s">
        <v>22</v>
      </c>
      <c r="H60" s="11" t="s">
        <v>31</v>
      </c>
      <c r="I60" s="11" t="s">
        <v>16</v>
      </c>
    </row>
    <row r="61" spans="1:9" x14ac:dyDescent="0.25">
      <c r="A61" s="14">
        <v>10511</v>
      </c>
      <c r="B61" s="15">
        <v>44884</v>
      </c>
      <c r="C61" s="11" t="s">
        <v>25</v>
      </c>
      <c r="D61" s="14">
        <v>9.9499999999999993</v>
      </c>
      <c r="E61" s="16">
        <v>201.00502512562818</v>
      </c>
      <c r="F61" s="14" t="s">
        <v>36</v>
      </c>
      <c r="G61" s="14" t="s">
        <v>22</v>
      </c>
      <c r="H61" s="11" t="s">
        <v>35</v>
      </c>
      <c r="I61" s="11" t="s">
        <v>20</v>
      </c>
    </row>
    <row r="62" spans="1:9" x14ac:dyDescent="0.25">
      <c r="A62" s="14">
        <v>10512</v>
      </c>
      <c r="B62" s="15">
        <v>44884</v>
      </c>
      <c r="C62" s="11" t="s">
        <v>9</v>
      </c>
      <c r="D62" s="14">
        <v>3.49</v>
      </c>
      <c r="E62" s="16">
        <v>687.67908309455584</v>
      </c>
      <c r="F62" s="14" t="s">
        <v>36</v>
      </c>
      <c r="G62" s="14" t="s">
        <v>22</v>
      </c>
      <c r="H62" s="11" t="s">
        <v>35</v>
      </c>
      <c r="I62" s="11" t="s">
        <v>20</v>
      </c>
    </row>
    <row r="63" spans="1:9" x14ac:dyDescent="0.25">
      <c r="A63" s="14">
        <v>10513</v>
      </c>
      <c r="B63" s="15">
        <v>44884</v>
      </c>
      <c r="C63" s="11" t="s">
        <v>14</v>
      </c>
      <c r="D63" s="14">
        <v>2.95</v>
      </c>
      <c r="E63" s="16">
        <v>677.96610169491521</v>
      </c>
      <c r="F63" s="14" t="s">
        <v>36</v>
      </c>
      <c r="G63" s="14" t="s">
        <v>37</v>
      </c>
      <c r="H63" s="11" t="s">
        <v>35</v>
      </c>
      <c r="I63" s="11" t="s">
        <v>20</v>
      </c>
    </row>
    <row r="64" spans="1:9" x14ac:dyDescent="0.25">
      <c r="A64" s="14">
        <v>10514</v>
      </c>
      <c r="B64" s="15">
        <v>44884</v>
      </c>
      <c r="C64" s="11" t="s">
        <v>17</v>
      </c>
      <c r="D64" s="14">
        <v>4.99</v>
      </c>
      <c r="E64" s="16">
        <v>200.40080160320639</v>
      </c>
      <c r="F64" s="14" t="s">
        <v>36</v>
      </c>
      <c r="G64" s="14" t="s">
        <v>37</v>
      </c>
      <c r="H64" s="11" t="s">
        <v>35</v>
      </c>
      <c r="I64" s="11" t="s">
        <v>20</v>
      </c>
    </row>
    <row r="65" spans="1:9" x14ac:dyDescent="0.25">
      <c r="A65" s="14">
        <v>10515</v>
      </c>
      <c r="B65" s="15">
        <v>44885</v>
      </c>
      <c r="C65" s="11" t="s">
        <v>21</v>
      </c>
      <c r="D65" s="14">
        <v>12.99</v>
      </c>
      <c r="E65" s="16">
        <v>477.29022324865281</v>
      </c>
      <c r="F65" s="14" t="s">
        <v>36</v>
      </c>
      <c r="G65" s="14" t="s">
        <v>37</v>
      </c>
      <c r="H65" s="11" t="s">
        <v>35</v>
      </c>
      <c r="I65" s="11" t="s">
        <v>20</v>
      </c>
    </row>
    <row r="66" spans="1:9" x14ac:dyDescent="0.25">
      <c r="A66" s="14">
        <v>10516</v>
      </c>
      <c r="B66" s="15">
        <v>44885</v>
      </c>
      <c r="C66" s="11" t="s">
        <v>25</v>
      </c>
      <c r="D66" s="14">
        <v>9.9499999999999993</v>
      </c>
      <c r="E66" s="16">
        <v>201.00502512562818</v>
      </c>
      <c r="F66" s="14" t="s">
        <v>36</v>
      </c>
      <c r="G66" s="14" t="s">
        <v>37</v>
      </c>
      <c r="H66" s="11" t="s">
        <v>35</v>
      </c>
      <c r="I66" s="11" t="s">
        <v>20</v>
      </c>
    </row>
    <row r="67" spans="1:9" x14ac:dyDescent="0.25">
      <c r="A67" s="14">
        <v>10483</v>
      </c>
      <c r="B67" s="15">
        <v>44878</v>
      </c>
      <c r="C67" s="11" t="s">
        <v>14</v>
      </c>
      <c r="D67" s="14">
        <v>2.95</v>
      </c>
      <c r="E67" s="16">
        <v>677.96610169491521</v>
      </c>
      <c r="F67" s="14" t="s">
        <v>18</v>
      </c>
      <c r="G67" s="14" t="s">
        <v>22</v>
      </c>
      <c r="H67" s="11" t="s">
        <v>19</v>
      </c>
      <c r="I67" s="11" t="s">
        <v>20</v>
      </c>
    </row>
    <row r="68" spans="1:9" x14ac:dyDescent="0.25">
      <c r="A68" s="14">
        <v>10484</v>
      </c>
      <c r="B68" s="15">
        <v>44878</v>
      </c>
      <c r="C68" s="11" t="s">
        <v>17</v>
      </c>
      <c r="D68" s="14">
        <v>4.99</v>
      </c>
      <c r="E68" s="16">
        <v>200.40080160320639</v>
      </c>
      <c r="F68" s="14" t="s">
        <v>18</v>
      </c>
      <c r="G68" s="14" t="s">
        <v>22</v>
      </c>
      <c r="H68" s="11" t="s">
        <v>19</v>
      </c>
      <c r="I68" s="11" t="s">
        <v>20</v>
      </c>
    </row>
    <row r="69" spans="1:9" x14ac:dyDescent="0.25">
      <c r="A69" s="14">
        <v>10485</v>
      </c>
      <c r="B69" s="15">
        <v>44879</v>
      </c>
      <c r="C69" s="11" t="s">
        <v>21</v>
      </c>
      <c r="D69" s="14">
        <v>12.99</v>
      </c>
      <c r="E69" s="16">
        <v>523.47959969207079</v>
      </c>
      <c r="F69" s="14" t="s">
        <v>18</v>
      </c>
      <c r="G69" s="14" t="s">
        <v>22</v>
      </c>
      <c r="H69" s="11" t="s">
        <v>19</v>
      </c>
      <c r="I69" s="11" t="s">
        <v>20</v>
      </c>
    </row>
    <row r="70" spans="1:9" x14ac:dyDescent="0.25">
      <c r="A70" s="14">
        <v>10520</v>
      </c>
      <c r="B70" s="15">
        <v>44886</v>
      </c>
      <c r="C70" s="11" t="s">
        <v>21</v>
      </c>
      <c r="D70" s="14">
        <v>12.99</v>
      </c>
      <c r="E70" s="16">
        <v>492.68668206312549</v>
      </c>
      <c r="F70" s="14" t="s">
        <v>36</v>
      </c>
      <c r="G70" s="14" t="s">
        <v>37</v>
      </c>
      <c r="H70" s="11" t="s">
        <v>28</v>
      </c>
      <c r="I70" s="11" t="s">
        <v>27</v>
      </c>
    </row>
    <row r="71" spans="1:9" x14ac:dyDescent="0.25">
      <c r="A71" s="14">
        <v>10521</v>
      </c>
      <c r="B71" s="15">
        <v>44886</v>
      </c>
      <c r="C71" s="11" t="s">
        <v>25</v>
      </c>
      <c r="D71" s="14">
        <v>9.9499999999999993</v>
      </c>
      <c r="E71" s="16">
        <v>201.00502512562818</v>
      </c>
      <c r="F71" s="14" t="s">
        <v>36</v>
      </c>
      <c r="G71" s="14" t="s">
        <v>37</v>
      </c>
      <c r="H71" s="11" t="s">
        <v>28</v>
      </c>
      <c r="I71" s="11" t="s">
        <v>27</v>
      </c>
    </row>
    <row r="72" spans="1:9" x14ac:dyDescent="0.25">
      <c r="A72" s="14">
        <v>10522</v>
      </c>
      <c r="B72" s="15">
        <v>44886</v>
      </c>
      <c r="C72" s="11" t="s">
        <v>9</v>
      </c>
      <c r="D72" s="14">
        <v>3.49</v>
      </c>
      <c r="E72" s="16">
        <v>687.67908309455584</v>
      </c>
      <c r="F72" s="14" t="s">
        <v>36</v>
      </c>
      <c r="G72" s="14" t="s">
        <v>37</v>
      </c>
      <c r="H72" s="11" t="s">
        <v>28</v>
      </c>
      <c r="I72" s="11" t="s">
        <v>27</v>
      </c>
    </row>
    <row r="73" spans="1:9" x14ac:dyDescent="0.25">
      <c r="A73" s="14">
        <v>10523</v>
      </c>
      <c r="B73" s="15">
        <v>44886</v>
      </c>
      <c r="C73" s="11" t="s">
        <v>14</v>
      </c>
      <c r="D73" s="14">
        <v>2.95</v>
      </c>
      <c r="E73" s="16">
        <v>745.7627118644067</v>
      </c>
      <c r="F73" s="14" t="s">
        <v>36</v>
      </c>
      <c r="G73" s="14" t="s">
        <v>37</v>
      </c>
      <c r="H73" s="11" t="s">
        <v>28</v>
      </c>
      <c r="I73" s="11" t="s">
        <v>27</v>
      </c>
    </row>
    <row r="74" spans="1:9" x14ac:dyDescent="0.25">
      <c r="A74" s="14">
        <v>10524</v>
      </c>
      <c r="B74" s="15">
        <v>44886</v>
      </c>
      <c r="C74" s="11" t="s">
        <v>17</v>
      </c>
      <c r="D74" s="14">
        <v>4.99</v>
      </c>
      <c r="E74" s="16">
        <v>200.40080160320639</v>
      </c>
      <c r="F74" s="14" t="s">
        <v>36</v>
      </c>
      <c r="G74" s="14" t="s">
        <v>37</v>
      </c>
      <c r="H74" s="11" t="s">
        <v>28</v>
      </c>
      <c r="I74" s="11" t="s">
        <v>27</v>
      </c>
    </row>
    <row r="75" spans="1:9" x14ac:dyDescent="0.25">
      <c r="A75" s="14">
        <v>10525</v>
      </c>
      <c r="B75" s="15">
        <v>44887</v>
      </c>
      <c r="C75" s="11" t="s">
        <v>21</v>
      </c>
      <c r="D75" s="14">
        <v>12.99</v>
      </c>
      <c r="E75" s="16">
        <v>461.89376443418013</v>
      </c>
      <c r="F75" s="14" t="s">
        <v>36</v>
      </c>
      <c r="G75" s="14" t="s">
        <v>37</v>
      </c>
      <c r="H75" s="11" t="s">
        <v>28</v>
      </c>
      <c r="I75" s="11" t="s">
        <v>27</v>
      </c>
    </row>
    <row r="76" spans="1:9" x14ac:dyDescent="0.25">
      <c r="A76" s="14">
        <v>10526</v>
      </c>
      <c r="B76" s="15">
        <v>44887</v>
      </c>
      <c r="C76" s="11" t="s">
        <v>25</v>
      </c>
      <c r="D76" s="14">
        <v>9.9499999999999993</v>
      </c>
      <c r="E76" s="16">
        <v>201.00502512562818</v>
      </c>
      <c r="F76" s="14" t="s">
        <v>36</v>
      </c>
      <c r="G76" s="14" t="s">
        <v>37</v>
      </c>
      <c r="H76" s="11" t="s">
        <v>28</v>
      </c>
      <c r="I76" s="11" t="s">
        <v>27</v>
      </c>
    </row>
    <row r="77" spans="1:9" x14ac:dyDescent="0.25">
      <c r="A77" s="14">
        <v>10527</v>
      </c>
      <c r="B77" s="15">
        <v>44887</v>
      </c>
      <c r="C77" s="11" t="s">
        <v>9</v>
      </c>
      <c r="D77" s="14">
        <v>3.49</v>
      </c>
      <c r="E77" s="16">
        <v>687.67908309455584</v>
      </c>
      <c r="F77" s="14" t="s">
        <v>36</v>
      </c>
      <c r="G77" s="14" t="s">
        <v>37</v>
      </c>
      <c r="H77" s="11" t="s">
        <v>28</v>
      </c>
      <c r="I77" s="11" t="s">
        <v>27</v>
      </c>
    </row>
    <row r="78" spans="1:9" x14ac:dyDescent="0.25">
      <c r="A78" s="14">
        <v>10528</v>
      </c>
      <c r="B78" s="15">
        <v>44887</v>
      </c>
      <c r="C78" s="11" t="s">
        <v>14</v>
      </c>
      <c r="D78" s="14">
        <v>2.95</v>
      </c>
      <c r="E78" s="16">
        <v>745.7627118644067</v>
      </c>
      <c r="F78" s="14" t="s">
        <v>36</v>
      </c>
      <c r="G78" s="14" t="s">
        <v>37</v>
      </c>
      <c r="H78" s="11" t="s">
        <v>28</v>
      </c>
      <c r="I78" s="11" t="s">
        <v>27</v>
      </c>
    </row>
    <row r="79" spans="1:9" x14ac:dyDescent="0.25">
      <c r="A79" s="14">
        <v>10529</v>
      </c>
      <c r="B79" s="15">
        <v>44887</v>
      </c>
      <c r="C79" s="11" t="s">
        <v>17</v>
      </c>
      <c r="D79" s="14">
        <v>4.99</v>
      </c>
      <c r="E79" s="16">
        <v>200.40080160320639</v>
      </c>
      <c r="F79" s="14" t="s">
        <v>36</v>
      </c>
      <c r="G79" s="14" t="s">
        <v>37</v>
      </c>
      <c r="H79" s="11" t="s">
        <v>28</v>
      </c>
      <c r="I79" s="11" t="s">
        <v>27</v>
      </c>
    </row>
    <row r="80" spans="1:9" x14ac:dyDescent="0.25">
      <c r="A80" s="14">
        <v>10530</v>
      </c>
      <c r="B80" s="15">
        <v>44888</v>
      </c>
      <c r="C80" s="11" t="s">
        <v>21</v>
      </c>
      <c r="D80" s="14">
        <v>12.99</v>
      </c>
      <c r="E80" s="16">
        <v>477.29022324865281</v>
      </c>
      <c r="F80" s="14" t="s">
        <v>36</v>
      </c>
      <c r="G80" s="14" t="s">
        <v>37</v>
      </c>
      <c r="H80" s="11" t="s">
        <v>28</v>
      </c>
      <c r="I80" s="11" t="s">
        <v>27</v>
      </c>
    </row>
    <row r="81" spans="1:9" x14ac:dyDescent="0.25">
      <c r="A81" s="14">
        <v>10531</v>
      </c>
      <c r="B81" s="15">
        <v>44888</v>
      </c>
      <c r="C81" s="11" t="s">
        <v>25</v>
      </c>
      <c r="D81" s="14">
        <v>9.9499999999999993</v>
      </c>
      <c r="E81" s="16">
        <v>201.00502512562818</v>
      </c>
      <c r="F81" s="14" t="s">
        <v>36</v>
      </c>
      <c r="G81" s="14" t="s">
        <v>37</v>
      </c>
      <c r="H81" s="11" t="s">
        <v>28</v>
      </c>
      <c r="I81" s="11" t="s">
        <v>27</v>
      </c>
    </row>
    <row r="82" spans="1:9" x14ac:dyDescent="0.25">
      <c r="A82" s="14">
        <v>10532</v>
      </c>
      <c r="B82" s="15">
        <v>44888</v>
      </c>
      <c r="C82" s="11" t="s">
        <v>9</v>
      </c>
      <c r="D82" s="14">
        <v>3.49</v>
      </c>
      <c r="E82" s="16">
        <v>687.67908309455584</v>
      </c>
      <c r="F82" s="14" t="s">
        <v>36</v>
      </c>
      <c r="G82" s="14" t="s">
        <v>37</v>
      </c>
      <c r="H82" s="11" t="s">
        <v>35</v>
      </c>
      <c r="I82" s="11" t="s">
        <v>20</v>
      </c>
    </row>
    <row r="83" spans="1:9" x14ac:dyDescent="0.25">
      <c r="A83" s="14">
        <v>10533</v>
      </c>
      <c r="B83" s="15">
        <v>44888</v>
      </c>
      <c r="C83" s="11" t="s">
        <v>14</v>
      </c>
      <c r="D83" s="14">
        <v>2.95</v>
      </c>
      <c r="E83" s="16">
        <v>745.7627118644067</v>
      </c>
      <c r="F83" s="14" t="s">
        <v>36</v>
      </c>
      <c r="G83" s="14" t="s">
        <v>37</v>
      </c>
      <c r="H83" s="11" t="s">
        <v>35</v>
      </c>
      <c r="I83" s="11" t="s">
        <v>20</v>
      </c>
    </row>
    <row r="84" spans="1:9" x14ac:dyDescent="0.25">
      <c r="A84" s="14">
        <v>10534</v>
      </c>
      <c r="B84" s="15">
        <v>44888</v>
      </c>
      <c r="C84" s="11" t="s">
        <v>17</v>
      </c>
      <c r="D84" s="14">
        <v>4.99</v>
      </c>
      <c r="E84" s="16">
        <v>200.40080160320639</v>
      </c>
      <c r="F84" s="14" t="s">
        <v>36</v>
      </c>
      <c r="G84" s="14" t="s">
        <v>37</v>
      </c>
      <c r="H84" s="11" t="s">
        <v>31</v>
      </c>
      <c r="I84" s="11" t="s">
        <v>16</v>
      </c>
    </row>
    <row r="85" spans="1:9" x14ac:dyDescent="0.25">
      <c r="A85" s="14">
        <v>10535</v>
      </c>
      <c r="B85" s="15">
        <v>44889</v>
      </c>
      <c r="C85" s="11" t="s">
        <v>21</v>
      </c>
      <c r="D85" s="14">
        <v>12.99</v>
      </c>
      <c r="E85" s="16">
        <v>477.29022324865281</v>
      </c>
      <c r="F85" s="14" t="s">
        <v>36</v>
      </c>
      <c r="G85" s="14" t="s">
        <v>22</v>
      </c>
      <c r="H85" s="11" t="s">
        <v>31</v>
      </c>
      <c r="I85" s="11" t="s">
        <v>16</v>
      </c>
    </row>
    <row r="86" spans="1:9" x14ac:dyDescent="0.25">
      <c r="A86" s="14">
        <v>10536</v>
      </c>
      <c r="B86" s="15">
        <v>44889</v>
      </c>
      <c r="C86" s="11" t="s">
        <v>25</v>
      </c>
      <c r="D86" s="14">
        <v>9.9499999999999993</v>
      </c>
      <c r="E86" s="16">
        <v>201.00502512562818</v>
      </c>
      <c r="F86" s="14" t="s">
        <v>36</v>
      </c>
      <c r="G86" s="14" t="s">
        <v>22</v>
      </c>
      <c r="H86" s="11" t="s">
        <v>31</v>
      </c>
      <c r="I86" s="11" t="s">
        <v>16</v>
      </c>
    </row>
    <row r="87" spans="1:9" x14ac:dyDescent="0.25">
      <c r="A87" s="14">
        <v>10537</v>
      </c>
      <c r="B87" s="15">
        <v>44889</v>
      </c>
      <c r="C87" s="11" t="s">
        <v>9</v>
      </c>
      <c r="D87" s="14">
        <v>3.49</v>
      </c>
      <c r="E87" s="16">
        <v>630.3724928366762</v>
      </c>
      <c r="F87" s="14" t="s">
        <v>36</v>
      </c>
      <c r="G87" s="14" t="s">
        <v>22</v>
      </c>
      <c r="H87" s="11" t="s">
        <v>31</v>
      </c>
      <c r="I87" s="11" t="s">
        <v>16</v>
      </c>
    </row>
    <row r="88" spans="1:9" x14ac:dyDescent="0.25">
      <c r="A88" s="14">
        <v>10538</v>
      </c>
      <c r="B88" s="15">
        <v>44889</v>
      </c>
      <c r="C88" s="11" t="s">
        <v>14</v>
      </c>
      <c r="D88" s="14">
        <v>2.95</v>
      </c>
      <c r="E88" s="16">
        <v>745.7627118644067</v>
      </c>
      <c r="F88" s="14" t="s">
        <v>36</v>
      </c>
      <c r="G88" s="14" t="s">
        <v>22</v>
      </c>
      <c r="H88" s="11" t="s">
        <v>31</v>
      </c>
      <c r="I88" s="11" t="s">
        <v>16</v>
      </c>
    </row>
    <row r="89" spans="1:9" x14ac:dyDescent="0.25">
      <c r="A89" s="14">
        <v>10539</v>
      </c>
      <c r="B89" s="15">
        <v>44889</v>
      </c>
      <c r="C89" s="11" t="s">
        <v>17</v>
      </c>
      <c r="D89" s="14">
        <v>4.99</v>
      </c>
      <c r="E89" s="16">
        <v>200.40080160320639</v>
      </c>
      <c r="F89" s="14" t="s">
        <v>36</v>
      </c>
      <c r="G89" s="14" t="s">
        <v>22</v>
      </c>
      <c r="H89" s="11" t="s">
        <v>31</v>
      </c>
      <c r="I89" s="11" t="s">
        <v>16</v>
      </c>
    </row>
    <row r="90" spans="1:9" x14ac:dyDescent="0.25">
      <c r="A90" s="14">
        <v>10540</v>
      </c>
      <c r="B90" s="15">
        <v>44890</v>
      </c>
      <c r="C90" s="11" t="s">
        <v>21</v>
      </c>
      <c r="D90" s="14">
        <v>12.99</v>
      </c>
      <c r="E90" s="16">
        <v>461.89376443418013</v>
      </c>
      <c r="F90" s="14" t="s">
        <v>36</v>
      </c>
      <c r="G90" s="14" t="s">
        <v>22</v>
      </c>
      <c r="H90" s="11" t="s">
        <v>31</v>
      </c>
      <c r="I90" s="11" t="s">
        <v>16</v>
      </c>
    </row>
    <row r="91" spans="1:9" x14ac:dyDescent="0.25">
      <c r="A91" s="14">
        <v>10541</v>
      </c>
      <c r="B91" s="15">
        <v>44890</v>
      </c>
      <c r="C91" s="11" t="s">
        <v>25</v>
      </c>
      <c r="D91" s="14">
        <v>9.9499999999999993</v>
      </c>
      <c r="E91" s="16">
        <v>201.00502512562818</v>
      </c>
      <c r="F91" s="14" t="s">
        <v>36</v>
      </c>
      <c r="G91" s="14" t="s">
        <v>22</v>
      </c>
      <c r="H91" s="11" t="s">
        <v>38</v>
      </c>
      <c r="I91" s="11" t="s">
        <v>13</v>
      </c>
    </row>
    <row r="92" spans="1:9" x14ac:dyDescent="0.25">
      <c r="A92" s="14">
        <v>10542</v>
      </c>
      <c r="B92" s="15">
        <v>44890</v>
      </c>
      <c r="C92" s="11" t="s">
        <v>9</v>
      </c>
      <c r="D92" s="14">
        <v>3.49</v>
      </c>
      <c r="E92" s="16">
        <v>630.3724928366762</v>
      </c>
      <c r="F92" s="14" t="s">
        <v>36</v>
      </c>
      <c r="G92" s="14" t="s">
        <v>22</v>
      </c>
      <c r="H92" s="11" t="s">
        <v>38</v>
      </c>
      <c r="I92" s="11" t="s">
        <v>13</v>
      </c>
    </row>
    <row r="93" spans="1:9" x14ac:dyDescent="0.25">
      <c r="A93" s="14">
        <v>10543</v>
      </c>
      <c r="B93" s="15">
        <v>44890</v>
      </c>
      <c r="C93" s="11" t="s">
        <v>14</v>
      </c>
      <c r="D93" s="14">
        <v>2.95</v>
      </c>
      <c r="E93" s="16">
        <v>745.7627118644067</v>
      </c>
      <c r="F93" s="14" t="s">
        <v>36</v>
      </c>
      <c r="G93" s="14" t="s">
        <v>22</v>
      </c>
      <c r="H93" s="11" t="s">
        <v>38</v>
      </c>
      <c r="I93" s="11" t="s">
        <v>13</v>
      </c>
    </row>
    <row r="94" spans="1:9" x14ac:dyDescent="0.25">
      <c r="A94" s="14">
        <v>10544</v>
      </c>
      <c r="B94" s="15">
        <v>44890</v>
      </c>
      <c r="C94" s="11" t="s">
        <v>17</v>
      </c>
      <c r="D94" s="14">
        <v>4.99</v>
      </c>
      <c r="E94" s="16">
        <v>200.40080160320639</v>
      </c>
      <c r="F94" s="14" t="s">
        <v>36</v>
      </c>
      <c r="G94" s="14" t="s">
        <v>22</v>
      </c>
      <c r="H94" s="11" t="s">
        <v>38</v>
      </c>
      <c r="I94" s="11" t="s">
        <v>13</v>
      </c>
    </row>
    <row r="95" spans="1:9" x14ac:dyDescent="0.25">
      <c r="A95" s="14">
        <v>10545</v>
      </c>
      <c r="B95" s="15">
        <v>44891</v>
      </c>
      <c r="C95" s="11" t="s">
        <v>21</v>
      </c>
      <c r="D95" s="14">
        <v>12.99</v>
      </c>
      <c r="E95" s="16">
        <v>446.49730561970739</v>
      </c>
      <c r="F95" s="14" t="s">
        <v>36</v>
      </c>
      <c r="G95" s="14" t="s">
        <v>22</v>
      </c>
      <c r="H95" s="11" t="s">
        <v>38</v>
      </c>
      <c r="I95" s="11" t="s">
        <v>13</v>
      </c>
    </row>
    <row r="96" spans="1:9" x14ac:dyDescent="0.25">
      <c r="A96" s="14">
        <v>10546</v>
      </c>
      <c r="B96" s="15">
        <v>44891</v>
      </c>
      <c r="C96" s="11" t="s">
        <v>25</v>
      </c>
      <c r="D96" s="14">
        <v>9.9499999999999993</v>
      </c>
      <c r="E96" s="16">
        <v>201.00502512562818</v>
      </c>
      <c r="F96" s="14" t="s">
        <v>36</v>
      </c>
      <c r="G96" s="14" t="s">
        <v>22</v>
      </c>
      <c r="H96" s="11" t="s">
        <v>38</v>
      </c>
      <c r="I96" s="11" t="s">
        <v>13</v>
      </c>
    </row>
    <row r="97" spans="1:9" x14ac:dyDescent="0.25">
      <c r="A97" s="14">
        <v>10547</v>
      </c>
      <c r="B97" s="15">
        <v>44891</v>
      </c>
      <c r="C97" s="11" t="s">
        <v>9</v>
      </c>
      <c r="D97" s="14">
        <v>3.49</v>
      </c>
      <c r="E97" s="16">
        <v>630.3724928366762</v>
      </c>
      <c r="F97" s="14" t="s">
        <v>36</v>
      </c>
      <c r="G97" s="14" t="s">
        <v>22</v>
      </c>
      <c r="H97" s="11" t="s">
        <v>38</v>
      </c>
      <c r="I97" s="11" t="s">
        <v>13</v>
      </c>
    </row>
    <row r="98" spans="1:9" x14ac:dyDescent="0.25">
      <c r="A98" s="14">
        <v>10548</v>
      </c>
      <c r="B98" s="15">
        <v>44891</v>
      </c>
      <c r="C98" s="11" t="s">
        <v>14</v>
      </c>
      <c r="D98" s="14">
        <v>2.95</v>
      </c>
      <c r="E98" s="16">
        <v>745.7627118644067</v>
      </c>
      <c r="F98" s="14" t="s">
        <v>36</v>
      </c>
      <c r="G98" s="14" t="s">
        <v>22</v>
      </c>
      <c r="H98" s="11" t="s">
        <v>38</v>
      </c>
      <c r="I98" s="11" t="s">
        <v>13</v>
      </c>
    </row>
    <row r="99" spans="1:9" x14ac:dyDescent="0.25">
      <c r="A99" s="14">
        <v>10549</v>
      </c>
      <c r="B99" s="15">
        <v>44891</v>
      </c>
      <c r="C99" s="11" t="s">
        <v>17</v>
      </c>
      <c r="D99" s="14">
        <v>4.99</v>
      </c>
      <c r="E99" s="16">
        <v>200.40080160320639</v>
      </c>
      <c r="F99" s="14" t="s">
        <v>36</v>
      </c>
      <c r="G99" s="14" t="s">
        <v>22</v>
      </c>
      <c r="H99" s="11" t="s">
        <v>38</v>
      </c>
      <c r="I99" s="11" t="s">
        <v>13</v>
      </c>
    </row>
    <row r="100" spans="1:9" x14ac:dyDescent="0.25">
      <c r="A100" s="14">
        <v>10550</v>
      </c>
      <c r="B100" s="15">
        <v>44892</v>
      </c>
      <c r="C100" s="11" t="s">
        <v>21</v>
      </c>
      <c r="D100" s="14">
        <v>12.99</v>
      </c>
      <c r="E100" s="16">
        <v>461.89376443418013</v>
      </c>
      <c r="F100" s="14" t="s">
        <v>36</v>
      </c>
      <c r="G100" s="14" t="s">
        <v>22</v>
      </c>
      <c r="H100" s="11" t="s">
        <v>38</v>
      </c>
      <c r="I100" s="11" t="s">
        <v>13</v>
      </c>
    </row>
    <row r="101" spans="1:9" x14ac:dyDescent="0.25">
      <c r="A101" s="14">
        <v>10551</v>
      </c>
      <c r="B101" s="15">
        <v>44892</v>
      </c>
      <c r="C101" s="11" t="s">
        <v>25</v>
      </c>
      <c r="D101" s="14">
        <v>9.9499999999999993</v>
      </c>
      <c r="E101" s="16">
        <v>201.00502512562818</v>
      </c>
      <c r="F101" s="14" t="s">
        <v>36</v>
      </c>
      <c r="G101" s="14" t="s">
        <v>22</v>
      </c>
      <c r="H101" s="11" t="s">
        <v>38</v>
      </c>
      <c r="I101" s="11" t="s">
        <v>13</v>
      </c>
    </row>
    <row r="102" spans="1:9" x14ac:dyDescent="0.25">
      <c r="A102" s="14">
        <v>10552</v>
      </c>
      <c r="B102" s="15">
        <v>44892</v>
      </c>
      <c r="C102" s="11" t="s">
        <v>9</v>
      </c>
      <c r="D102" s="14">
        <v>3.49</v>
      </c>
      <c r="E102" s="16">
        <v>630.3724928366762</v>
      </c>
      <c r="F102" s="14" t="s">
        <v>10</v>
      </c>
      <c r="G102" s="14" t="s">
        <v>22</v>
      </c>
      <c r="H102" s="11" t="s">
        <v>38</v>
      </c>
      <c r="I102" s="11" t="s">
        <v>13</v>
      </c>
    </row>
    <row r="103" spans="1:9" x14ac:dyDescent="0.25">
      <c r="A103" s="14">
        <v>10553</v>
      </c>
      <c r="B103" s="15">
        <v>44892</v>
      </c>
      <c r="C103" s="11" t="s">
        <v>14</v>
      </c>
      <c r="D103" s="14">
        <v>2.95</v>
      </c>
      <c r="E103" s="16">
        <v>745.7627118644067</v>
      </c>
      <c r="F103" s="14" t="s">
        <v>10</v>
      </c>
      <c r="G103" s="14" t="s">
        <v>22</v>
      </c>
      <c r="H103" s="11" t="s">
        <v>38</v>
      </c>
      <c r="I103" s="11" t="s">
        <v>13</v>
      </c>
    </row>
    <row r="104" spans="1:9" x14ac:dyDescent="0.25">
      <c r="A104" s="14">
        <v>10554</v>
      </c>
      <c r="B104" s="15">
        <v>44892</v>
      </c>
      <c r="C104" s="11" t="s">
        <v>17</v>
      </c>
      <c r="D104" s="14">
        <v>4.99</v>
      </c>
      <c r="E104" s="16">
        <v>200.40080160320639</v>
      </c>
      <c r="F104" s="14" t="s">
        <v>10</v>
      </c>
      <c r="G104" s="14" t="s">
        <v>22</v>
      </c>
      <c r="H104" s="11" t="s">
        <v>38</v>
      </c>
      <c r="I104" s="11" t="s">
        <v>13</v>
      </c>
    </row>
    <row r="105" spans="1:9" x14ac:dyDescent="0.25">
      <c r="A105" s="14">
        <v>10555</v>
      </c>
      <c r="B105" s="15">
        <v>44893</v>
      </c>
      <c r="C105" s="11" t="s">
        <v>21</v>
      </c>
      <c r="D105" s="14">
        <v>12.99</v>
      </c>
      <c r="E105" s="16">
        <v>477.29022324865281</v>
      </c>
      <c r="F105" s="14" t="s">
        <v>10</v>
      </c>
      <c r="G105" s="14" t="s">
        <v>22</v>
      </c>
      <c r="H105" s="11" t="s">
        <v>38</v>
      </c>
      <c r="I105" s="11" t="s">
        <v>13</v>
      </c>
    </row>
    <row r="106" spans="1:9" x14ac:dyDescent="0.25">
      <c r="A106" s="14">
        <v>10556</v>
      </c>
      <c r="B106" s="15">
        <v>44893</v>
      </c>
      <c r="C106" s="11" t="s">
        <v>25</v>
      </c>
      <c r="D106" s="14">
        <v>9.9499999999999993</v>
      </c>
      <c r="E106" s="16">
        <v>201.00502512562818</v>
      </c>
      <c r="F106" s="14" t="s">
        <v>10</v>
      </c>
      <c r="G106" s="14" t="s">
        <v>22</v>
      </c>
      <c r="H106" s="11" t="s">
        <v>38</v>
      </c>
      <c r="I106" s="11" t="s">
        <v>13</v>
      </c>
    </row>
    <row r="107" spans="1:9" x14ac:dyDescent="0.25">
      <c r="A107" s="14">
        <v>10557</v>
      </c>
      <c r="B107" s="15">
        <v>44893</v>
      </c>
      <c r="C107" s="11" t="s">
        <v>9</v>
      </c>
      <c r="D107" s="14">
        <v>3.49</v>
      </c>
      <c r="E107" s="16">
        <v>630.3724928366762</v>
      </c>
      <c r="F107" s="14" t="s">
        <v>10</v>
      </c>
      <c r="G107" s="14" t="s">
        <v>22</v>
      </c>
      <c r="H107" s="11" t="s">
        <v>38</v>
      </c>
      <c r="I107" s="11" t="s">
        <v>13</v>
      </c>
    </row>
    <row r="108" spans="1:9" x14ac:dyDescent="0.25">
      <c r="A108" s="14">
        <v>10558</v>
      </c>
      <c r="B108" s="15">
        <v>44893</v>
      </c>
      <c r="C108" s="11" t="s">
        <v>14</v>
      </c>
      <c r="D108" s="14">
        <v>2.95</v>
      </c>
      <c r="E108" s="16">
        <v>677.96610169491521</v>
      </c>
      <c r="F108" s="14" t="s">
        <v>10</v>
      </c>
      <c r="G108" s="14" t="s">
        <v>22</v>
      </c>
      <c r="H108" s="11" t="s">
        <v>38</v>
      </c>
      <c r="I108" s="11" t="s">
        <v>13</v>
      </c>
    </row>
    <row r="109" spans="1:9" x14ac:dyDescent="0.25">
      <c r="A109" s="14">
        <v>10559</v>
      </c>
      <c r="B109" s="15">
        <v>44893</v>
      </c>
      <c r="C109" s="11" t="s">
        <v>17</v>
      </c>
      <c r="D109" s="14">
        <v>4.99</v>
      </c>
      <c r="E109" s="16">
        <v>200.40080160320639</v>
      </c>
      <c r="F109" s="14" t="s">
        <v>10</v>
      </c>
      <c r="G109" s="14" t="s">
        <v>22</v>
      </c>
      <c r="H109" s="11" t="s">
        <v>38</v>
      </c>
      <c r="I109" s="11" t="s">
        <v>13</v>
      </c>
    </row>
    <row r="110" spans="1:9" x14ac:dyDescent="0.25">
      <c r="A110" s="14">
        <v>10560</v>
      </c>
      <c r="B110" s="15">
        <v>44894</v>
      </c>
      <c r="C110" s="11" t="s">
        <v>21</v>
      </c>
      <c r="D110" s="14">
        <v>12.99</v>
      </c>
      <c r="E110" s="16">
        <v>477.29022324865281</v>
      </c>
      <c r="F110" s="14" t="s">
        <v>10</v>
      </c>
      <c r="G110" s="14" t="s">
        <v>22</v>
      </c>
      <c r="H110" s="11" t="s">
        <v>38</v>
      </c>
      <c r="I110" s="11" t="s">
        <v>13</v>
      </c>
    </row>
    <row r="111" spans="1:9" x14ac:dyDescent="0.25">
      <c r="A111" s="14">
        <v>10561</v>
      </c>
      <c r="B111" s="15">
        <v>44894</v>
      </c>
      <c r="C111" s="11" t="s">
        <v>25</v>
      </c>
      <c r="D111" s="14">
        <v>9.9499999999999993</v>
      </c>
      <c r="E111" s="16">
        <v>201.00502512562818</v>
      </c>
      <c r="F111" s="14" t="s">
        <v>10</v>
      </c>
      <c r="G111" s="14" t="s">
        <v>22</v>
      </c>
      <c r="H111" s="11" t="s">
        <v>38</v>
      </c>
      <c r="I111" s="11" t="s">
        <v>13</v>
      </c>
    </row>
    <row r="112" spans="1:9" x14ac:dyDescent="0.25">
      <c r="A112" s="14">
        <v>10562</v>
      </c>
      <c r="B112" s="15">
        <v>44894</v>
      </c>
      <c r="C112" s="11" t="s">
        <v>9</v>
      </c>
      <c r="D112" s="14">
        <v>3.49</v>
      </c>
      <c r="E112" s="16">
        <v>630.3724928366762</v>
      </c>
      <c r="F112" s="14" t="s">
        <v>10</v>
      </c>
      <c r="G112" s="14" t="s">
        <v>22</v>
      </c>
      <c r="H112" s="11" t="s">
        <v>38</v>
      </c>
      <c r="I112" s="11" t="s">
        <v>13</v>
      </c>
    </row>
    <row r="113" spans="1:9" x14ac:dyDescent="0.25">
      <c r="A113" s="14">
        <v>10563</v>
      </c>
      <c r="B113" s="15">
        <v>44894</v>
      </c>
      <c r="C113" s="11" t="s">
        <v>14</v>
      </c>
      <c r="D113" s="14">
        <v>2.95</v>
      </c>
      <c r="E113" s="16">
        <v>677.96610169491521</v>
      </c>
      <c r="F113" s="14" t="s">
        <v>10</v>
      </c>
      <c r="G113" s="14" t="s">
        <v>22</v>
      </c>
      <c r="H113" s="11" t="s">
        <v>38</v>
      </c>
      <c r="I113" s="11" t="s">
        <v>13</v>
      </c>
    </row>
    <row r="114" spans="1:9" x14ac:dyDescent="0.25">
      <c r="A114" s="14">
        <v>10564</v>
      </c>
      <c r="B114" s="15">
        <v>44894</v>
      </c>
      <c r="C114" s="11" t="s">
        <v>17</v>
      </c>
      <c r="D114" s="14">
        <v>4.99</v>
      </c>
      <c r="E114" s="16">
        <v>200.40080160320639</v>
      </c>
      <c r="F114" s="14" t="s">
        <v>10</v>
      </c>
      <c r="G114" s="14" t="s">
        <v>22</v>
      </c>
      <c r="H114" s="11" t="s">
        <v>38</v>
      </c>
      <c r="I114" s="11" t="s">
        <v>13</v>
      </c>
    </row>
    <row r="115" spans="1:9" x14ac:dyDescent="0.25">
      <c r="A115" s="14">
        <v>10565</v>
      </c>
      <c r="B115" s="15">
        <v>44895</v>
      </c>
      <c r="C115" s="11" t="s">
        <v>21</v>
      </c>
      <c r="D115" s="14">
        <v>12.99</v>
      </c>
      <c r="E115" s="16">
        <v>492.68668206312549</v>
      </c>
      <c r="F115" s="14" t="s">
        <v>10</v>
      </c>
      <c r="G115" s="14" t="s">
        <v>22</v>
      </c>
      <c r="H115" s="11" t="s">
        <v>38</v>
      </c>
      <c r="I115" s="11" t="s">
        <v>13</v>
      </c>
    </row>
    <row r="116" spans="1:9" x14ac:dyDescent="0.25">
      <c r="A116" s="14">
        <v>10566</v>
      </c>
      <c r="B116" s="15">
        <v>44895</v>
      </c>
      <c r="C116" s="11" t="s">
        <v>25</v>
      </c>
      <c r="D116" s="14">
        <v>9.9499999999999993</v>
      </c>
      <c r="E116" s="16">
        <v>201.00502512562818</v>
      </c>
      <c r="F116" s="14" t="s">
        <v>10</v>
      </c>
      <c r="G116" s="14" t="s">
        <v>22</v>
      </c>
      <c r="H116" s="11" t="s">
        <v>38</v>
      </c>
      <c r="I116" s="11" t="s">
        <v>13</v>
      </c>
    </row>
    <row r="117" spans="1:9" x14ac:dyDescent="0.25">
      <c r="A117" s="14">
        <v>10567</v>
      </c>
      <c r="B117" s="15">
        <v>44895</v>
      </c>
      <c r="C117" s="11" t="s">
        <v>9</v>
      </c>
      <c r="D117" s="14">
        <v>3.49</v>
      </c>
      <c r="E117" s="16">
        <v>630.3724928366762</v>
      </c>
      <c r="F117" s="14" t="s">
        <v>10</v>
      </c>
      <c r="G117" s="14" t="s">
        <v>22</v>
      </c>
      <c r="H117" s="11" t="s">
        <v>38</v>
      </c>
      <c r="I117" s="11" t="s">
        <v>13</v>
      </c>
    </row>
    <row r="118" spans="1:9" x14ac:dyDescent="0.25">
      <c r="A118" s="14">
        <v>10568</v>
      </c>
      <c r="B118" s="15">
        <v>44895</v>
      </c>
      <c r="C118" s="11" t="s">
        <v>14</v>
      </c>
      <c r="D118" s="14">
        <v>2.95</v>
      </c>
      <c r="E118" s="16">
        <v>677.96610169491521</v>
      </c>
      <c r="F118" s="14" t="s">
        <v>10</v>
      </c>
      <c r="G118" s="14" t="s">
        <v>22</v>
      </c>
      <c r="H118" s="11" t="s">
        <v>38</v>
      </c>
      <c r="I118" s="11" t="s">
        <v>13</v>
      </c>
    </row>
    <row r="119" spans="1:9" x14ac:dyDescent="0.25">
      <c r="A119" s="14">
        <v>10569</v>
      </c>
      <c r="B119" s="15">
        <v>44895</v>
      </c>
      <c r="C119" s="11" t="s">
        <v>17</v>
      </c>
      <c r="D119" s="14">
        <v>4.99</v>
      </c>
      <c r="E119" s="16">
        <v>200.40080160320639</v>
      </c>
      <c r="F119" s="14" t="s">
        <v>10</v>
      </c>
      <c r="G119" s="14" t="s">
        <v>22</v>
      </c>
      <c r="H119" s="11" t="s">
        <v>38</v>
      </c>
      <c r="I119" s="11" t="s">
        <v>13</v>
      </c>
    </row>
    <row r="120" spans="1:9" x14ac:dyDescent="0.25">
      <c r="A120" s="14">
        <v>10570</v>
      </c>
      <c r="B120" s="15">
        <v>44896</v>
      </c>
      <c r="C120" s="11" t="s">
        <v>21</v>
      </c>
      <c r="D120" s="14">
        <v>12.99</v>
      </c>
      <c r="E120" s="16">
        <v>492.68668206312549</v>
      </c>
      <c r="F120" s="14" t="s">
        <v>10</v>
      </c>
      <c r="G120" s="14" t="s">
        <v>22</v>
      </c>
      <c r="H120" s="11" t="s">
        <v>38</v>
      </c>
      <c r="I120" s="11" t="s">
        <v>13</v>
      </c>
    </row>
    <row r="121" spans="1:9" x14ac:dyDescent="0.25">
      <c r="A121" s="14">
        <v>10571</v>
      </c>
      <c r="B121" s="15">
        <v>44896</v>
      </c>
      <c r="C121" s="11" t="s">
        <v>25</v>
      </c>
      <c r="D121" s="14">
        <v>9.9499999999999993</v>
      </c>
      <c r="E121" s="16">
        <v>201.00502512562818</v>
      </c>
      <c r="F121" s="14" t="s">
        <v>10</v>
      </c>
      <c r="G121" s="14" t="s">
        <v>22</v>
      </c>
      <c r="H121" s="11" t="s">
        <v>38</v>
      </c>
      <c r="I121" s="11" t="s">
        <v>13</v>
      </c>
    </row>
    <row r="122" spans="1:9" x14ac:dyDescent="0.25">
      <c r="A122" s="14">
        <v>10572</v>
      </c>
      <c r="B122" s="15">
        <v>44896</v>
      </c>
      <c r="C122" s="11" t="s">
        <v>9</v>
      </c>
      <c r="D122" s="14">
        <v>3.49</v>
      </c>
      <c r="E122" s="16">
        <v>573.06590257879645</v>
      </c>
      <c r="F122" s="14" t="s">
        <v>10</v>
      </c>
      <c r="G122" s="14" t="s">
        <v>22</v>
      </c>
      <c r="H122" s="11" t="s">
        <v>28</v>
      </c>
      <c r="I122" s="11" t="s">
        <v>27</v>
      </c>
    </row>
    <row r="123" spans="1:9" x14ac:dyDescent="0.25">
      <c r="A123" s="14">
        <v>10573</v>
      </c>
      <c r="B123" s="15">
        <v>44896</v>
      </c>
      <c r="C123" s="11" t="s">
        <v>14</v>
      </c>
      <c r="D123" s="14">
        <v>2.95</v>
      </c>
      <c r="E123" s="16">
        <v>677.96610169491521</v>
      </c>
      <c r="F123" s="14" t="s">
        <v>10</v>
      </c>
      <c r="G123" s="14" t="s">
        <v>22</v>
      </c>
      <c r="H123" s="11" t="s">
        <v>28</v>
      </c>
      <c r="I123" s="11" t="s">
        <v>27</v>
      </c>
    </row>
    <row r="124" spans="1:9" x14ac:dyDescent="0.25">
      <c r="A124" s="14">
        <v>10574</v>
      </c>
      <c r="B124" s="15">
        <v>44896</v>
      </c>
      <c r="C124" s="11" t="s">
        <v>17</v>
      </c>
      <c r="D124" s="14">
        <v>4.99</v>
      </c>
      <c r="E124" s="16">
        <v>200.40080160320639</v>
      </c>
      <c r="F124" s="14" t="s">
        <v>10</v>
      </c>
      <c r="G124" s="14" t="s">
        <v>22</v>
      </c>
      <c r="H124" s="11" t="s">
        <v>28</v>
      </c>
      <c r="I124" s="11" t="s">
        <v>27</v>
      </c>
    </row>
    <row r="125" spans="1:9" x14ac:dyDescent="0.25">
      <c r="A125" s="14">
        <v>10575</v>
      </c>
      <c r="B125" s="15">
        <v>44897</v>
      </c>
      <c r="C125" s="11" t="s">
        <v>21</v>
      </c>
      <c r="D125" s="14">
        <v>12.99</v>
      </c>
      <c r="E125" s="16">
        <v>523.47959969207079</v>
      </c>
      <c r="F125" s="14" t="s">
        <v>10</v>
      </c>
      <c r="G125" s="14" t="s">
        <v>22</v>
      </c>
      <c r="H125" s="11" t="s">
        <v>28</v>
      </c>
      <c r="I125" s="11" t="s">
        <v>27</v>
      </c>
    </row>
    <row r="126" spans="1:9" x14ac:dyDescent="0.25">
      <c r="A126" s="14">
        <v>10576</v>
      </c>
      <c r="B126" s="15">
        <v>44897</v>
      </c>
      <c r="C126" s="11" t="s">
        <v>25</v>
      </c>
      <c r="D126" s="14">
        <v>9.9499999999999993</v>
      </c>
      <c r="E126" s="16">
        <v>201.00502512562818</v>
      </c>
      <c r="F126" s="14" t="s">
        <v>10</v>
      </c>
      <c r="G126" s="14" t="s">
        <v>22</v>
      </c>
      <c r="H126" s="11" t="s">
        <v>28</v>
      </c>
      <c r="I126" s="11" t="s">
        <v>27</v>
      </c>
    </row>
    <row r="127" spans="1:9" x14ac:dyDescent="0.25">
      <c r="A127" s="14">
        <v>10577</v>
      </c>
      <c r="B127" s="15">
        <v>44897</v>
      </c>
      <c r="C127" s="11" t="s">
        <v>9</v>
      </c>
      <c r="D127" s="14">
        <v>3.49</v>
      </c>
      <c r="E127" s="16">
        <v>630.3724928366762</v>
      </c>
      <c r="F127" s="14" t="s">
        <v>10</v>
      </c>
      <c r="G127" s="14" t="s">
        <v>22</v>
      </c>
      <c r="H127" s="11" t="s">
        <v>28</v>
      </c>
      <c r="I127" s="11" t="s">
        <v>27</v>
      </c>
    </row>
    <row r="128" spans="1:9" x14ac:dyDescent="0.25">
      <c r="A128" s="14">
        <v>10578</v>
      </c>
      <c r="B128" s="15">
        <v>44897</v>
      </c>
      <c r="C128" s="11" t="s">
        <v>14</v>
      </c>
      <c r="D128" s="14">
        <v>2.95</v>
      </c>
      <c r="E128" s="16">
        <v>677.96610169491521</v>
      </c>
      <c r="F128" s="14" t="s">
        <v>10</v>
      </c>
      <c r="G128" s="14" t="s">
        <v>22</v>
      </c>
      <c r="H128" s="11" t="s">
        <v>28</v>
      </c>
      <c r="I128" s="11" t="s">
        <v>27</v>
      </c>
    </row>
    <row r="129" spans="1:9" x14ac:dyDescent="0.25">
      <c r="A129" s="14">
        <v>10579</v>
      </c>
      <c r="B129" s="15">
        <v>44897</v>
      </c>
      <c r="C129" s="11" t="s">
        <v>17</v>
      </c>
      <c r="D129" s="14">
        <v>4.99</v>
      </c>
      <c r="E129" s="16">
        <v>200.40080160320639</v>
      </c>
      <c r="F129" s="14" t="s">
        <v>10</v>
      </c>
      <c r="G129" s="14" t="s">
        <v>22</v>
      </c>
      <c r="H129" s="11" t="s">
        <v>28</v>
      </c>
      <c r="I129" s="11" t="s">
        <v>27</v>
      </c>
    </row>
    <row r="130" spans="1:9" x14ac:dyDescent="0.25">
      <c r="A130" s="14">
        <v>10580</v>
      </c>
      <c r="B130" s="15">
        <v>44898</v>
      </c>
      <c r="C130" s="11" t="s">
        <v>21</v>
      </c>
      <c r="D130" s="14">
        <v>12.99</v>
      </c>
      <c r="E130" s="16">
        <v>523.47959969207079</v>
      </c>
      <c r="F130" s="14" t="s">
        <v>10</v>
      </c>
      <c r="G130" s="14" t="s">
        <v>22</v>
      </c>
      <c r="H130" s="11" t="s">
        <v>28</v>
      </c>
      <c r="I130" s="11" t="s">
        <v>27</v>
      </c>
    </row>
    <row r="131" spans="1:9" x14ac:dyDescent="0.25">
      <c r="A131" s="14">
        <v>10581</v>
      </c>
      <c r="B131" s="15">
        <v>44898</v>
      </c>
      <c r="C131" s="11" t="s">
        <v>25</v>
      </c>
      <c r="D131" s="14">
        <v>9.9499999999999993</v>
      </c>
      <c r="E131" s="16">
        <v>201.00502512562818</v>
      </c>
      <c r="F131" s="14" t="s">
        <v>10</v>
      </c>
      <c r="G131" s="14" t="s">
        <v>22</v>
      </c>
      <c r="H131" s="11" t="s">
        <v>28</v>
      </c>
      <c r="I131" s="11" t="s">
        <v>27</v>
      </c>
    </row>
    <row r="132" spans="1:9" x14ac:dyDescent="0.25">
      <c r="A132" s="14">
        <v>10582</v>
      </c>
      <c r="B132" s="15">
        <v>44898</v>
      </c>
      <c r="C132" s="11" t="s">
        <v>9</v>
      </c>
      <c r="D132" s="14">
        <v>3.49</v>
      </c>
      <c r="E132" s="16">
        <v>630.3724928366762</v>
      </c>
      <c r="F132" s="14" t="s">
        <v>10</v>
      </c>
      <c r="G132" s="14" t="s">
        <v>22</v>
      </c>
      <c r="H132" s="11" t="s">
        <v>38</v>
      </c>
      <c r="I132" s="11" t="s">
        <v>13</v>
      </c>
    </row>
    <row r="133" spans="1:9" x14ac:dyDescent="0.25">
      <c r="A133" s="14">
        <v>10583</v>
      </c>
      <c r="B133" s="15">
        <v>44898</v>
      </c>
      <c r="C133" s="11" t="s">
        <v>14</v>
      </c>
      <c r="D133" s="14">
        <v>2.95</v>
      </c>
      <c r="E133" s="16">
        <v>677.96610169491521</v>
      </c>
      <c r="F133" s="14" t="s">
        <v>10</v>
      </c>
      <c r="G133" s="14" t="s">
        <v>22</v>
      </c>
      <c r="H133" s="11" t="s">
        <v>38</v>
      </c>
      <c r="I133" s="11" t="s">
        <v>13</v>
      </c>
    </row>
    <row r="134" spans="1:9" x14ac:dyDescent="0.25">
      <c r="A134" s="14">
        <v>10584</v>
      </c>
      <c r="B134" s="15">
        <v>44898</v>
      </c>
      <c r="C134" s="11" t="s">
        <v>17</v>
      </c>
      <c r="D134" s="14">
        <v>4.99</v>
      </c>
      <c r="E134" s="16">
        <v>200.40080160320639</v>
      </c>
      <c r="F134" s="14" t="s">
        <v>10</v>
      </c>
      <c r="G134" s="14" t="s">
        <v>22</v>
      </c>
      <c r="H134" s="11" t="s">
        <v>38</v>
      </c>
      <c r="I134" s="11" t="s">
        <v>13</v>
      </c>
    </row>
    <row r="135" spans="1:9" x14ac:dyDescent="0.25">
      <c r="A135" s="14">
        <v>10585</v>
      </c>
      <c r="B135" s="15">
        <v>44899</v>
      </c>
      <c r="C135" s="11" t="s">
        <v>21</v>
      </c>
      <c r="D135" s="14">
        <v>12.99</v>
      </c>
      <c r="E135" s="16">
        <v>538.87605850654347</v>
      </c>
      <c r="F135" s="14" t="s">
        <v>10</v>
      </c>
      <c r="G135" s="14" t="s">
        <v>22</v>
      </c>
      <c r="H135" s="11" t="s">
        <v>38</v>
      </c>
      <c r="I135" s="11" t="s">
        <v>13</v>
      </c>
    </row>
    <row r="136" spans="1:9" x14ac:dyDescent="0.25">
      <c r="A136" s="14">
        <v>10586</v>
      </c>
      <c r="B136" s="15">
        <v>44899</v>
      </c>
      <c r="C136" s="11" t="s">
        <v>25</v>
      </c>
      <c r="D136" s="14">
        <v>9.9499999999999993</v>
      </c>
      <c r="E136" s="16">
        <v>201.00502512562818</v>
      </c>
      <c r="F136" s="14" t="s">
        <v>10</v>
      </c>
      <c r="G136" s="14" t="s">
        <v>22</v>
      </c>
      <c r="H136" s="11" t="s">
        <v>38</v>
      </c>
      <c r="I136" s="11" t="s">
        <v>13</v>
      </c>
    </row>
    <row r="137" spans="1:9" x14ac:dyDescent="0.25">
      <c r="A137" s="14">
        <v>10537</v>
      </c>
      <c r="B137" s="15">
        <v>44889</v>
      </c>
      <c r="C137" s="11" t="s">
        <v>9</v>
      </c>
      <c r="D137" s="14">
        <v>3.49</v>
      </c>
      <c r="E137" s="16">
        <v>630.3724928366762</v>
      </c>
      <c r="F137" s="14" t="s">
        <v>36</v>
      </c>
      <c r="G137" s="14" t="s">
        <v>22</v>
      </c>
      <c r="H137" s="11" t="s">
        <v>31</v>
      </c>
      <c r="I137" s="11" t="s">
        <v>16</v>
      </c>
    </row>
    <row r="138" spans="1:9" x14ac:dyDescent="0.25">
      <c r="A138" s="14">
        <v>10538</v>
      </c>
      <c r="B138" s="15">
        <v>44889</v>
      </c>
      <c r="C138" s="11" t="s">
        <v>14</v>
      </c>
      <c r="D138" s="14">
        <v>2.95</v>
      </c>
      <c r="E138" s="16">
        <v>745.7627118644067</v>
      </c>
      <c r="F138" s="14" t="s">
        <v>36</v>
      </c>
      <c r="G138" s="14" t="s">
        <v>22</v>
      </c>
      <c r="H138" s="11" t="s">
        <v>31</v>
      </c>
      <c r="I138" s="11" t="s">
        <v>16</v>
      </c>
    </row>
    <row r="139" spans="1:9" x14ac:dyDescent="0.25">
      <c r="A139" s="14">
        <v>10539</v>
      </c>
      <c r="B139" s="15">
        <v>44889</v>
      </c>
      <c r="C139" s="11" t="s">
        <v>17</v>
      </c>
      <c r="D139" s="14">
        <v>4.99</v>
      </c>
      <c r="E139" s="16">
        <v>200.40080160320639</v>
      </c>
      <c r="F139" s="14" t="s">
        <v>36</v>
      </c>
      <c r="G139" s="14" t="s">
        <v>22</v>
      </c>
      <c r="H139" s="11" t="s">
        <v>31</v>
      </c>
      <c r="I139" s="11" t="s">
        <v>16</v>
      </c>
    </row>
    <row r="140" spans="1:9" x14ac:dyDescent="0.25">
      <c r="A140" s="14">
        <v>10590</v>
      </c>
      <c r="B140" s="15">
        <v>44900</v>
      </c>
      <c r="C140" s="11" t="s">
        <v>21</v>
      </c>
      <c r="D140" s="14">
        <v>12.99</v>
      </c>
      <c r="E140" s="16">
        <v>554.27251732101615</v>
      </c>
      <c r="F140" s="14" t="s">
        <v>10</v>
      </c>
      <c r="G140" s="14" t="s">
        <v>22</v>
      </c>
      <c r="H140" s="11" t="s">
        <v>38</v>
      </c>
      <c r="I140" s="11" t="s">
        <v>13</v>
      </c>
    </row>
    <row r="141" spans="1:9" x14ac:dyDescent="0.25">
      <c r="A141" s="14">
        <v>10591</v>
      </c>
      <c r="B141" s="15">
        <v>44900</v>
      </c>
      <c r="C141" s="11" t="s">
        <v>25</v>
      </c>
      <c r="D141" s="14">
        <v>9.9499999999999993</v>
      </c>
      <c r="E141" s="16">
        <v>201.00502512562818</v>
      </c>
      <c r="F141" s="14" t="s">
        <v>10</v>
      </c>
      <c r="G141" s="14" t="s">
        <v>22</v>
      </c>
      <c r="H141" s="11" t="s">
        <v>38</v>
      </c>
      <c r="I141" s="11" t="s">
        <v>13</v>
      </c>
    </row>
    <row r="142" spans="1:9" x14ac:dyDescent="0.25">
      <c r="A142" s="14">
        <v>10592</v>
      </c>
      <c r="B142" s="15">
        <v>44900</v>
      </c>
      <c r="C142" s="11" t="s">
        <v>9</v>
      </c>
      <c r="D142" s="14">
        <v>3.49</v>
      </c>
      <c r="E142" s="16">
        <v>573.06590257879645</v>
      </c>
      <c r="F142" s="14" t="s">
        <v>10</v>
      </c>
      <c r="G142" s="14" t="s">
        <v>22</v>
      </c>
      <c r="H142" s="11" t="s">
        <v>38</v>
      </c>
      <c r="I142" s="11" t="s">
        <v>13</v>
      </c>
    </row>
    <row r="143" spans="1:9" x14ac:dyDescent="0.25">
      <c r="A143" s="14">
        <v>10593</v>
      </c>
      <c r="B143" s="15">
        <v>44900</v>
      </c>
      <c r="C143" s="11" t="s">
        <v>14</v>
      </c>
      <c r="D143" s="14">
        <v>2.95</v>
      </c>
      <c r="E143" s="16">
        <v>677.96610169491521</v>
      </c>
      <c r="F143" s="14" t="s">
        <v>10</v>
      </c>
      <c r="G143" s="14" t="s">
        <v>22</v>
      </c>
      <c r="H143" s="11" t="s">
        <v>38</v>
      </c>
      <c r="I143" s="11" t="s">
        <v>13</v>
      </c>
    </row>
    <row r="144" spans="1:9" x14ac:dyDescent="0.25">
      <c r="A144" s="14">
        <v>10594</v>
      </c>
      <c r="B144" s="15">
        <v>44900</v>
      </c>
      <c r="C144" s="11" t="s">
        <v>17</v>
      </c>
      <c r="D144" s="14">
        <v>4.99</v>
      </c>
      <c r="E144" s="16">
        <v>200.40080160320639</v>
      </c>
      <c r="F144" s="14" t="s">
        <v>10</v>
      </c>
      <c r="G144" s="14" t="s">
        <v>22</v>
      </c>
      <c r="H144" s="11" t="s">
        <v>38</v>
      </c>
      <c r="I144" s="11" t="s">
        <v>13</v>
      </c>
    </row>
    <row r="145" spans="1:9" x14ac:dyDescent="0.25">
      <c r="A145" s="14">
        <v>10595</v>
      </c>
      <c r="B145" s="15">
        <v>44901</v>
      </c>
      <c r="C145" s="11" t="s">
        <v>21</v>
      </c>
      <c r="D145" s="14">
        <v>12.99</v>
      </c>
      <c r="E145" s="16">
        <v>538.87605850654347</v>
      </c>
      <c r="F145" s="14" t="s">
        <v>10</v>
      </c>
      <c r="G145" s="14" t="s">
        <v>22</v>
      </c>
      <c r="H145" s="11" t="s">
        <v>38</v>
      </c>
      <c r="I145" s="11" t="s">
        <v>13</v>
      </c>
    </row>
    <row r="146" spans="1:9" x14ac:dyDescent="0.25">
      <c r="A146" s="14">
        <v>10596</v>
      </c>
      <c r="B146" s="15">
        <v>44901</v>
      </c>
      <c r="C146" s="11" t="s">
        <v>25</v>
      </c>
      <c r="D146" s="14">
        <v>9.9499999999999993</v>
      </c>
      <c r="E146" s="16">
        <v>201.00502512562818</v>
      </c>
      <c r="F146" s="14" t="s">
        <v>10</v>
      </c>
      <c r="G146" s="14" t="s">
        <v>22</v>
      </c>
      <c r="H146" s="11" t="s">
        <v>38</v>
      </c>
      <c r="I146" s="11" t="s">
        <v>13</v>
      </c>
    </row>
    <row r="147" spans="1:9" x14ac:dyDescent="0.25">
      <c r="A147" s="14">
        <v>10597</v>
      </c>
      <c r="B147" s="15">
        <v>44901</v>
      </c>
      <c r="C147" s="11" t="s">
        <v>9</v>
      </c>
      <c r="D147" s="14">
        <v>3.49</v>
      </c>
      <c r="E147" s="16">
        <v>573.06590257879645</v>
      </c>
      <c r="F147" s="14" t="s">
        <v>10</v>
      </c>
      <c r="G147" s="14" t="s">
        <v>22</v>
      </c>
      <c r="H147" s="11" t="s">
        <v>38</v>
      </c>
      <c r="I147" s="11" t="s">
        <v>13</v>
      </c>
    </row>
    <row r="148" spans="1:9" x14ac:dyDescent="0.25">
      <c r="A148" s="14">
        <v>10598</v>
      </c>
      <c r="B148" s="15">
        <v>44901</v>
      </c>
      <c r="C148" s="11" t="s">
        <v>14</v>
      </c>
      <c r="D148" s="14">
        <v>2.95</v>
      </c>
      <c r="E148" s="16">
        <v>677.96610169491521</v>
      </c>
      <c r="F148" s="14" t="s">
        <v>10</v>
      </c>
      <c r="G148" s="14" t="s">
        <v>22</v>
      </c>
      <c r="H148" s="11" t="s">
        <v>38</v>
      </c>
      <c r="I148" s="11" t="s">
        <v>13</v>
      </c>
    </row>
    <row r="149" spans="1:9" x14ac:dyDescent="0.25">
      <c r="A149" s="14">
        <v>10599</v>
      </c>
      <c r="B149" s="15">
        <v>44901</v>
      </c>
      <c r="C149" s="11" t="s">
        <v>17</v>
      </c>
      <c r="D149" s="14">
        <v>4.99</v>
      </c>
      <c r="E149" s="16">
        <v>200.40080160320639</v>
      </c>
      <c r="F149" s="14" t="s">
        <v>10</v>
      </c>
      <c r="G149" s="14" t="s">
        <v>22</v>
      </c>
      <c r="H149" s="11" t="s">
        <v>38</v>
      </c>
      <c r="I149" s="11" t="s">
        <v>13</v>
      </c>
    </row>
    <row r="150" spans="1:9" x14ac:dyDescent="0.25">
      <c r="A150" s="14">
        <v>10600</v>
      </c>
      <c r="B150" s="15">
        <v>44902</v>
      </c>
      <c r="C150" s="11" t="s">
        <v>21</v>
      </c>
      <c r="D150" s="14">
        <v>12.99</v>
      </c>
      <c r="E150" s="16">
        <v>523.47959969207079</v>
      </c>
      <c r="F150" s="14" t="s">
        <v>10</v>
      </c>
      <c r="G150" s="14" t="s">
        <v>22</v>
      </c>
      <c r="H150" s="11" t="s">
        <v>38</v>
      </c>
      <c r="I150" s="11" t="s">
        <v>13</v>
      </c>
    </row>
    <row r="151" spans="1:9" x14ac:dyDescent="0.25">
      <c r="A151" s="14">
        <v>10601</v>
      </c>
      <c r="B151" s="15">
        <v>44902</v>
      </c>
      <c r="C151" s="11" t="s">
        <v>25</v>
      </c>
      <c r="D151" s="14">
        <v>9.9499999999999993</v>
      </c>
      <c r="E151" s="16">
        <v>201.00502512562818</v>
      </c>
      <c r="F151" s="14" t="s">
        <v>10</v>
      </c>
      <c r="G151" s="14" t="s">
        <v>22</v>
      </c>
      <c r="H151" s="11" t="s">
        <v>38</v>
      </c>
      <c r="I151" s="11" t="s">
        <v>13</v>
      </c>
    </row>
    <row r="152" spans="1:9" x14ac:dyDescent="0.25">
      <c r="A152" s="14">
        <v>10602</v>
      </c>
      <c r="B152" s="15">
        <v>44902</v>
      </c>
      <c r="C152" s="11" t="s">
        <v>9</v>
      </c>
      <c r="D152" s="14">
        <v>3.49</v>
      </c>
      <c r="E152" s="16">
        <v>630.3724928366762</v>
      </c>
      <c r="F152" s="14" t="s">
        <v>10</v>
      </c>
      <c r="G152" s="14" t="s">
        <v>37</v>
      </c>
      <c r="H152" s="11" t="s">
        <v>38</v>
      </c>
      <c r="I152" s="11" t="s">
        <v>13</v>
      </c>
    </row>
    <row r="153" spans="1:9" x14ac:dyDescent="0.25">
      <c r="A153" s="14">
        <v>10603</v>
      </c>
      <c r="B153" s="15">
        <v>44902</v>
      </c>
      <c r="C153" s="11" t="s">
        <v>14</v>
      </c>
      <c r="D153" s="14">
        <v>2.95</v>
      </c>
      <c r="E153" s="16">
        <v>677.96610169491521</v>
      </c>
      <c r="F153" s="14" t="s">
        <v>10</v>
      </c>
      <c r="G153" s="14" t="s">
        <v>37</v>
      </c>
      <c r="H153" s="11" t="s">
        <v>38</v>
      </c>
      <c r="I153" s="11" t="s">
        <v>13</v>
      </c>
    </row>
    <row r="154" spans="1:9" x14ac:dyDescent="0.25">
      <c r="A154" s="14">
        <v>10604</v>
      </c>
      <c r="B154" s="15">
        <v>44902</v>
      </c>
      <c r="C154" s="11" t="s">
        <v>17</v>
      </c>
      <c r="D154" s="14">
        <v>4.99</v>
      </c>
      <c r="E154" s="16">
        <v>200.40080160320639</v>
      </c>
      <c r="F154" s="14" t="s">
        <v>10</v>
      </c>
      <c r="G154" s="14" t="s">
        <v>37</v>
      </c>
      <c r="H154" s="11" t="s">
        <v>38</v>
      </c>
      <c r="I154" s="11" t="s">
        <v>13</v>
      </c>
    </row>
    <row r="155" spans="1:9" x14ac:dyDescent="0.25">
      <c r="A155" s="14">
        <v>10605</v>
      </c>
      <c r="B155" s="15">
        <v>44903</v>
      </c>
      <c r="C155" s="11" t="s">
        <v>21</v>
      </c>
      <c r="D155" s="14">
        <v>12.99</v>
      </c>
      <c r="E155" s="16">
        <v>538.87605850654347</v>
      </c>
      <c r="F155" s="14" t="s">
        <v>10</v>
      </c>
      <c r="G155" s="14" t="s">
        <v>37</v>
      </c>
      <c r="H155" s="11" t="s">
        <v>38</v>
      </c>
      <c r="I155" s="11" t="s">
        <v>13</v>
      </c>
    </row>
    <row r="156" spans="1:9" x14ac:dyDescent="0.25">
      <c r="A156" s="14">
        <v>10606</v>
      </c>
      <c r="B156" s="15">
        <v>44903</v>
      </c>
      <c r="C156" s="11" t="s">
        <v>25</v>
      </c>
      <c r="D156" s="14">
        <v>9.9499999999999993</v>
      </c>
      <c r="E156" s="16">
        <v>201.00502512562818</v>
      </c>
      <c r="F156" s="14" t="s">
        <v>10</v>
      </c>
      <c r="G156" s="14" t="s">
        <v>37</v>
      </c>
      <c r="H156" s="11" t="s">
        <v>38</v>
      </c>
      <c r="I156" s="11" t="s">
        <v>13</v>
      </c>
    </row>
    <row r="157" spans="1:9" x14ac:dyDescent="0.25">
      <c r="A157" s="14">
        <v>10607</v>
      </c>
      <c r="B157" s="15">
        <v>44903</v>
      </c>
      <c r="C157" s="11" t="s">
        <v>9</v>
      </c>
      <c r="D157" s="14">
        <v>3.49</v>
      </c>
      <c r="E157" s="16">
        <v>630.3724928366762</v>
      </c>
      <c r="F157" s="14" t="s">
        <v>10</v>
      </c>
      <c r="G157" s="14" t="s">
        <v>37</v>
      </c>
      <c r="H157" s="11" t="s">
        <v>38</v>
      </c>
      <c r="I157" s="11" t="s">
        <v>13</v>
      </c>
    </row>
    <row r="158" spans="1:9" x14ac:dyDescent="0.25">
      <c r="A158" s="14">
        <v>10608</v>
      </c>
      <c r="B158" s="15">
        <v>44903</v>
      </c>
      <c r="C158" s="11" t="s">
        <v>14</v>
      </c>
      <c r="D158" s="14">
        <v>2.95</v>
      </c>
      <c r="E158" s="16">
        <v>677.96610169491521</v>
      </c>
      <c r="F158" s="14" t="s">
        <v>10</v>
      </c>
      <c r="G158" s="14" t="s">
        <v>11</v>
      </c>
      <c r="H158" s="11" t="s">
        <v>38</v>
      </c>
      <c r="I158" s="11" t="s">
        <v>13</v>
      </c>
    </row>
    <row r="159" spans="1:9" x14ac:dyDescent="0.25">
      <c r="A159" s="14">
        <v>10609</v>
      </c>
      <c r="B159" s="15">
        <v>44903</v>
      </c>
      <c r="C159" s="11" t="s">
        <v>17</v>
      </c>
      <c r="D159" s="14">
        <v>4.99</v>
      </c>
      <c r="E159" s="16">
        <v>200.40080160320639</v>
      </c>
      <c r="F159" s="14" t="s">
        <v>10</v>
      </c>
      <c r="G159" s="14" t="s">
        <v>11</v>
      </c>
      <c r="H159" s="11" t="s">
        <v>38</v>
      </c>
      <c r="I159" s="11" t="s">
        <v>13</v>
      </c>
    </row>
    <row r="160" spans="1:9" x14ac:dyDescent="0.25">
      <c r="A160" s="14">
        <v>10610</v>
      </c>
      <c r="B160" s="15">
        <v>44904</v>
      </c>
      <c r="C160" s="11" t="s">
        <v>21</v>
      </c>
      <c r="D160" s="14">
        <v>12.99</v>
      </c>
      <c r="E160" s="16">
        <v>569.66897613548883</v>
      </c>
      <c r="F160" s="14" t="s">
        <v>10</v>
      </c>
      <c r="G160" s="14" t="s">
        <v>11</v>
      </c>
      <c r="H160" s="11" t="s">
        <v>38</v>
      </c>
      <c r="I160" s="11" t="s">
        <v>13</v>
      </c>
    </row>
    <row r="161" spans="1:9" x14ac:dyDescent="0.25">
      <c r="A161" s="14">
        <v>10611</v>
      </c>
      <c r="B161" s="15">
        <v>44904</v>
      </c>
      <c r="C161" s="11" t="s">
        <v>25</v>
      </c>
      <c r="D161" s="14">
        <v>9.9499999999999993</v>
      </c>
      <c r="E161" s="16">
        <v>201.00502512562818</v>
      </c>
      <c r="F161" s="14" t="s">
        <v>10</v>
      </c>
      <c r="G161" s="14" t="s">
        <v>11</v>
      </c>
      <c r="H161" s="11" t="s">
        <v>38</v>
      </c>
      <c r="I161" s="11" t="s">
        <v>13</v>
      </c>
    </row>
    <row r="162" spans="1:9" x14ac:dyDescent="0.25">
      <c r="A162" s="14">
        <v>10612</v>
      </c>
      <c r="B162" s="15">
        <v>44904</v>
      </c>
      <c r="C162" s="11" t="s">
        <v>9</v>
      </c>
      <c r="D162" s="14">
        <v>3.49</v>
      </c>
      <c r="E162" s="16">
        <v>630.3724928366762</v>
      </c>
      <c r="F162" s="14" t="s">
        <v>10</v>
      </c>
      <c r="G162" s="14" t="s">
        <v>11</v>
      </c>
      <c r="H162" s="11" t="s">
        <v>38</v>
      </c>
      <c r="I162" s="11" t="s">
        <v>13</v>
      </c>
    </row>
    <row r="163" spans="1:9" x14ac:dyDescent="0.25">
      <c r="A163" s="14">
        <v>10613</v>
      </c>
      <c r="B163" s="15">
        <v>44904</v>
      </c>
      <c r="C163" s="11" t="s">
        <v>14</v>
      </c>
      <c r="D163" s="14">
        <v>2.95</v>
      </c>
      <c r="E163" s="16">
        <v>677.96610169491521</v>
      </c>
      <c r="F163" s="14" t="s">
        <v>10</v>
      </c>
      <c r="G163" s="14" t="s">
        <v>11</v>
      </c>
      <c r="H163" s="11" t="s">
        <v>38</v>
      </c>
      <c r="I163" s="11" t="s">
        <v>13</v>
      </c>
    </row>
    <row r="164" spans="1:9" x14ac:dyDescent="0.25">
      <c r="A164" s="14">
        <v>10614</v>
      </c>
      <c r="B164" s="15">
        <v>44904</v>
      </c>
      <c r="C164" s="11" t="s">
        <v>17</v>
      </c>
      <c r="D164" s="14">
        <v>4.99</v>
      </c>
      <c r="E164" s="16">
        <v>200.40080160320639</v>
      </c>
      <c r="F164" s="14" t="s">
        <v>10</v>
      </c>
      <c r="G164" s="14" t="s">
        <v>11</v>
      </c>
      <c r="H164" s="11" t="s">
        <v>38</v>
      </c>
      <c r="I164" s="11" t="s">
        <v>13</v>
      </c>
    </row>
    <row r="165" spans="1:9" x14ac:dyDescent="0.25">
      <c r="A165" s="14">
        <v>10615</v>
      </c>
      <c r="B165" s="15">
        <v>44905</v>
      </c>
      <c r="C165" s="11" t="s">
        <v>21</v>
      </c>
      <c r="D165" s="14">
        <v>12.99</v>
      </c>
      <c r="E165" s="16">
        <v>569.66897613548883</v>
      </c>
      <c r="F165" s="14" t="s">
        <v>10</v>
      </c>
      <c r="G165" s="14" t="s">
        <v>11</v>
      </c>
      <c r="H165" s="11" t="s">
        <v>38</v>
      </c>
      <c r="I165" s="11" t="s">
        <v>13</v>
      </c>
    </row>
    <row r="166" spans="1:9" x14ac:dyDescent="0.25">
      <c r="A166" s="14">
        <v>10616</v>
      </c>
      <c r="B166" s="15">
        <v>44905</v>
      </c>
      <c r="C166" s="11" t="s">
        <v>25</v>
      </c>
      <c r="D166" s="14">
        <v>9.9499999999999993</v>
      </c>
      <c r="E166" s="16">
        <v>201.00502512562818</v>
      </c>
      <c r="F166" s="14" t="s">
        <v>10</v>
      </c>
      <c r="G166" s="14" t="s">
        <v>11</v>
      </c>
      <c r="H166" s="11" t="s">
        <v>38</v>
      </c>
      <c r="I166" s="11" t="s">
        <v>13</v>
      </c>
    </row>
    <row r="167" spans="1:9" x14ac:dyDescent="0.25">
      <c r="A167" s="14">
        <v>10617</v>
      </c>
      <c r="B167" s="15">
        <v>44905</v>
      </c>
      <c r="C167" s="11" t="s">
        <v>9</v>
      </c>
      <c r="D167" s="14">
        <v>3.49</v>
      </c>
      <c r="E167" s="16">
        <v>630.3724928366762</v>
      </c>
      <c r="F167" s="14" t="s">
        <v>10</v>
      </c>
      <c r="G167" s="14" t="s">
        <v>11</v>
      </c>
      <c r="H167" s="11" t="s">
        <v>38</v>
      </c>
      <c r="I167" s="11" t="s">
        <v>13</v>
      </c>
    </row>
    <row r="168" spans="1:9" x14ac:dyDescent="0.25">
      <c r="A168" s="14">
        <v>10618</v>
      </c>
      <c r="B168" s="15">
        <v>44905</v>
      </c>
      <c r="C168" s="11" t="s">
        <v>14</v>
      </c>
      <c r="D168" s="14">
        <v>2.95</v>
      </c>
      <c r="E168" s="16">
        <v>677.96610169491521</v>
      </c>
      <c r="F168" s="14" t="s">
        <v>10</v>
      </c>
      <c r="G168" s="14" t="s">
        <v>11</v>
      </c>
      <c r="H168" s="11" t="s">
        <v>38</v>
      </c>
      <c r="I168" s="11" t="s">
        <v>13</v>
      </c>
    </row>
    <row r="169" spans="1:9" x14ac:dyDescent="0.25">
      <c r="A169" s="14">
        <v>10619</v>
      </c>
      <c r="B169" s="15">
        <v>44905</v>
      </c>
      <c r="C169" s="11" t="s">
        <v>17</v>
      </c>
      <c r="D169" s="14">
        <v>4.99</v>
      </c>
      <c r="E169" s="16">
        <v>200.40080160320639</v>
      </c>
      <c r="F169" s="14" t="s">
        <v>10</v>
      </c>
      <c r="G169" s="14" t="s">
        <v>11</v>
      </c>
      <c r="H169" s="11" t="s">
        <v>38</v>
      </c>
      <c r="I169" s="11" t="s">
        <v>13</v>
      </c>
    </row>
    <row r="170" spans="1:9" x14ac:dyDescent="0.25">
      <c r="A170" s="14">
        <v>10620</v>
      </c>
      <c r="B170" s="15">
        <v>44906</v>
      </c>
      <c r="C170" s="11" t="s">
        <v>21</v>
      </c>
      <c r="D170" s="14">
        <v>12.99</v>
      </c>
      <c r="E170" s="16">
        <v>585.06543494996151</v>
      </c>
      <c r="F170" s="14" t="s">
        <v>10</v>
      </c>
      <c r="G170" s="14" t="s">
        <v>11</v>
      </c>
      <c r="H170" s="11" t="s">
        <v>38</v>
      </c>
      <c r="I170" s="11" t="s">
        <v>13</v>
      </c>
    </row>
    <row r="171" spans="1:9" x14ac:dyDescent="0.25">
      <c r="A171" s="14">
        <v>10621</v>
      </c>
      <c r="B171" s="15">
        <v>44906</v>
      </c>
      <c r="C171" s="11" t="s">
        <v>25</v>
      </c>
      <c r="D171" s="14">
        <v>9.9499999999999993</v>
      </c>
      <c r="E171" s="16">
        <v>201.00502512562818</v>
      </c>
      <c r="F171" s="14" t="s">
        <v>10</v>
      </c>
      <c r="G171" s="14" t="s">
        <v>11</v>
      </c>
      <c r="H171" s="11" t="s">
        <v>38</v>
      </c>
      <c r="I171" s="11" t="s">
        <v>13</v>
      </c>
    </row>
    <row r="172" spans="1:9" x14ac:dyDescent="0.25">
      <c r="A172" s="14">
        <v>10622</v>
      </c>
      <c r="B172" s="15">
        <v>44906</v>
      </c>
      <c r="C172" s="11" t="s">
        <v>9</v>
      </c>
      <c r="D172" s="14">
        <v>3.49</v>
      </c>
      <c r="E172" s="16">
        <v>630.3724928366762</v>
      </c>
      <c r="F172" s="14" t="s">
        <v>10</v>
      </c>
      <c r="G172" s="14" t="s">
        <v>11</v>
      </c>
      <c r="H172" s="11" t="s">
        <v>38</v>
      </c>
      <c r="I172" s="11" t="s">
        <v>13</v>
      </c>
    </row>
    <row r="173" spans="1:9" x14ac:dyDescent="0.25">
      <c r="A173" s="14">
        <v>10623</v>
      </c>
      <c r="B173" s="15">
        <v>44906</v>
      </c>
      <c r="C173" s="11" t="s">
        <v>14</v>
      </c>
      <c r="D173" s="14">
        <v>2.95</v>
      </c>
      <c r="E173" s="16">
        <v>745.7627118644067</v>
      </c>
      <c r="F173" s="14" t="s">
        <v>10</v>
      </c>
      <c r="G173" s="14" t="s">
        <v>11</v>
      </c>
      <c r="H173" s="11" t="s">
        <v>38</v>
      </c>
      <c r="I173" s="11" t="s">
        <v>13</v>
      </c>
    </row>
    <row r="174" spans="1:9" x14ac:dyDescent="0.25">
      <c r="A174" s="14">
        <v>10624</v>
      </c>
      <c r="B174" s="15">
        <v>44906</v>
      </c>
      <c r="C174" s="11" t="s">
        <v>17</v>
      </c>
      <c r="D174" s="14">
        <v>4.99</v>
      </c>
      <c r="E174" s="16">
        <v>200.40080160320639</v>
      </c>
      <c r="F174" s="14" t="s">
        <v>10</v>
      </c>
      <c r="G174" s="14" t="s">
        <v>11</v>
      </c>
      <c r="H174" s="11" t="s">
        <v>38</v>
      </c>
      <c r="I174" s="11" t="s">
        <v>13</v>
      </c>
    </row>
    <row r="175" spans="1:9" x14ac:dyDescent="0.25">
      <c r="A175" s="14">
        <v>10625</v>
      </c>
      <c r="B175" s="15">
        <v>44907</v>
      </c>
      <c r="C175" s="11" t="s">
        <v>21</v>
      </c>
      <c r="D175" s="14">
        <v>12.99</v>
      </c>
      <c r="E175" s="16">
        <v>569.66897613548883</v>
      </c>
      <c r="F175" s="14" t="s">
        <v>10</v>
      </c>
      <c r="G175" s="14" t="s">
        <v>11</v>
      </c>
      <c r="H175" s="11" t="s">
        <v>38</v>
      </c>
      <c r="I175" s="11" t="s">
        <v>13</v>
      </c>
    </row>
    <row r="176" spans="1:9" x14ac:dyDescent="0.25">
      <c r="A176" s="14">
        <v>10626</v>
      </c>
      <c r="B176" s="15">
        <v>44907</v>
      </c>
      <c r="C176" s="11" t="s">
        <v>25</v>
      </c>
      <c r="D176" s="14">
        <v>9.9499999999999993</v>
      </c>
      <c r="E176" s="16">
        <v>201.00502512562818</v>
      </c>
      <c r="F176" s="14" t="s">
        <v>10</v>
      </c>
      <c r="G176" s="14" t="s">
        <v>11</v>
      </c>
      <c r="H176" s="11" t="s">
        <v>38</v>
      </c>
      <c r="I176" s="11" t="s">
        <v>13</v>
      </c>
    </row>
    <row r="177" spans="1:9" x14ac:dyDescent="0.25">
      <c r="A177" s="14">
        <v>10627</v>
      </c>
      <c r="B177" s="15">
        <v>44907</v>
      </c>
      <c r="C177" s="11" t="s">
        <v>9</v>
      </c>
      <c r="D177" s="14">
        <v>3.49</v>
      </c>
      <c r="E177" s="16">
        <v>630.3724928366762</v>
      </c>
      <c r="F177" s="14" t="s">
        <v>10</v>
      </c>
      <c r="G177" s="14" t="s">
        <v>11</v>
      </c>
      <c r="H177" s="11" t="s">
        <v>38</v>
      </c>
      <c r="I177" s="11" t="s">
        <v>13</v>
      </c>
    </row>
    <row r="178" spans="1:9" x14ac:dyDescent="0.25">
      <c r="A178" s="14">
        <v>10628</v>
      </c>
      <c r="B178" s="15">
        <v>44907</v>
      </c>
      <c r="C178" s="11" t="s">
        <v>14</v>
      </c>
      <c r="D178" s="14">
        <v>2.95</v>
      </c>
      <c r="E178" s="16">
        <v>677.96610169491521</v>
      </c>
      <c r="F178" s="14" t="s">
        <v>10</v>
      </c>
      <c r="G178" s="14" t="s">
        <v>11</v>
      </c>
      <c r="H178" s="17" t="s">
        <v>35</v>
      </c>
      <c r="I178" s="11" t="s">
        <v>20</v>
      </c>
    </row>
    <row r="179" spans="1:9" x14ac:dyDescent="0.25">
      <c r="A179" s="14">
        <v>10629</v>
      </c>
      <c r="B179" s="15">
        <v>44907</v>
      </c>
      <c r="C179" s="11" t="s">
        <v>17</v>
      </c>
      <c r="D179" s="14">
        <v>4.99</v>
      </c>
      <c r="E179" s="16">
        <v>200.40080160320639</v>
      </c>
      <c r="F179" s="14" t="s">
        <v>10</v>
      </c>
      <c r="G179" s="14" t="s">
        <v>11</v>
      </c>
      <c r="H179" s="17" t="s">
        <v>35</v>
      </c>
      <c r="I179" s="11" t="s">
        <v>20</v>
      </c>
    </row>
    <row r="180" spans="1:9" x14ac:dyDescent="0.25">
      <c r="A180" s="14">
        <v>10630</v>
      </c>
      <c r="B180" s="15">
        <v>44908</v>
      </c>
      <c r="C180" s="11" t="s">
        <v>21</v>
      </c>
      <c r="D180" s="14">
        <v>12.99</v>
      </c>
      <c r="E180" s="16">
        <v>569.66897613548883</v>
      </c>
      <c r="F180" s="14" t="s">
        <v>10</v>
      </c>
      <c r="G180" s="14" t="s">
        <v>37</v>
      </c>
      <c r="H180" s="17" t="s">
        <v>35</v>
      </c>
      <c r="I180" s="11" t="s">
        <v>20</v>
      </c>
    </row>
    <row r="181" spans="1:9" x14ac:dyDescent="0.25">
      <c r="A181" s="14">
        <v>10631</v>
      </c>
      <c r="B181" s="15">
        <v>44908</v>
      </c>
      <c r="C181" s="11" t="s">
        <v>25</v>
      </c>
      <c r="D181" s="14">
        <v>9.9499999999999993</v>
      </c>
      <c r="E181" s="16">
        <v>201.00502512562818</v>
      </c>
      <c r="F181" s="14" t="s">
        <v>10</v>
      </c>
      <c r="G181" s="14" t="s">
        <v>11</v>
      </c>
      <c r="H181" s="17" t="s">
        <v>35</v>
      </c>
      <c r="I181" s="11" t="s">
        <v>20</v>
      </c>
    </row>
    <row r="182" spans="1:9" x14ac:dyDescent="0.25">
      <c r="A182" s="14">
        <v>10632</v>
      </c>
      <c r="B182" s="15">
        <v>44908</v>
      </c>
      <c r="C182" s="11" t="s">
        <v>9</v>
      </c>
      <c r="D182" s="14">
        <v>3.49</v>
      </c>
      <c r="E182" s="16">
        <v>630.3724928366762</v>
      </c>
      <c r="F182" s="14" t="s">
        <v>10</v>
      </c>
      <c r="G182" s="14" t="s">
        <v>11</v>
      </c>
      <c r="H182" s="17" t="s">
        <v>35</v>
      </c>
      <c r="I182" s="11" t="s">
        <v>20</v>
      </c>
    </row>
    <row r="183" spans="1:9" x14ac:dyDescent="0.25">
      <c r="A183" s="14">
        <v>10633</v>
      </c>
      <c r="B183" s="15">
        <v>44908</v>
      </c>
      <c r="C183" s="11" t="s">
        <v>14</v>
      </c>
      <c r="D183" s="14">
        <v>2.95</v>
      </c>
      <c r="E183" s="16">
        <v>677.96610169491521</v>
      </c>
      <c r="F183" s="14" t="s">
        <v>10</v>
      </c>
      <c r="G183" s="14" t="s">
        <v>11</v>
      </c>
      <c r="H183" s="17" t="s">
        <v>35</v>
      </c>
      <c r="I183" s="11" t="s">
        <v>20</v>
      </c>
    </row>
    <row r="184" spans="1:9" x14ac:dyDescent="0.25">
      <c r="A184" s="14">
        <v>10634</v>
      </c>
      <c r="B184" s="15">
        <v>44908</v>
      </c>
      <c r="C184" s="11" t="s">
        <v>17</v>
      </c>
      <c r="D184" s="14">
        <v>4.99</v>
      </c>
      <c r="E184" s="16">
        <v>200.40080160320639</v>
      </c>
      <c r="F184" s="14" t="s">
        <v>10</v>
      </c>
      <c r="G184" s="14" t="s">
        <v>11</v>
      </c>
      <c r="H184" s="17" t="s">
        <v>35</v>
      </c>
      <c r="I184" s="11" t="s">
        <v>20</v>
      </c>
    </row>
    <row r="185" spans="1:9" x14ac:dyDescent="0.25">
      <c r="A185" s="14">
        <v>10635</v>
      </c>
      <c r="B185" s="15">
        <v>44909</v>
      </c>
      <c r="C185" s="11" t="s">
        <v>21</v>
      </c>
      <c r="D185" s="14">
        <v>12.99</v>
      </c>
      <c r="E185" s="16">
        <v>554.27251732101615</v>
      </c>
      <c r="F185" s="14" t="s">
        <v>10</v>
      </c>
      <c r="G185" s="14" t="s">
        <v>11</v>
      </c>
      <c r="H185" s="17" t="s">
        <v>35</v>
      </c>
      <c r="I185" s="11" t="s">
        <v>20</v>
      </c>
    </row>
    <row r="186" spans="1:9" x14ac:dyDescent="0.25">
      <c r="A186" s="14">
        <v>10636</v>
      </c>
      <c r="B186" s="15">
        <v>44909</v>
      </c>
      <c r="C186" s="11" t="s">
        <v>25</v>
      </c>
      <c r="D186" s="14">
        <v>9.9499999999999993</v>
      </c>
      <c r="E186" s="16">
        <v>221.10552763819098</v>
      </c>
      <c r="F186" s="14" t="s">
        <v>10</v>
      </c>
      <c r="G186" s="14" t="s">
        <v>11</v>
      </c>
      <c r="H186" s="17" t="s">
        <v>35</v>
      </c>
      <c r="I186" s="11" t="s">
        <v>20</v>
      </c>
    </row>
    <row r="187" spans="1:9" x14ac:dyDescent="0.25">
      <c r="A187" s="14">
        <v>10637</v>
      </c>
      <c r="B187" s="15">
        <v>44909</v>
      </c>
      <c r="C187" s="11" t="s">
        <v>9</v>
      </c>
      <c r="D187" s="14">
        <v>3.49</v>
      </c>
      <c r="E187" s="16">
        <v>630.3724928366762</v>
      </c>
      <c r="F187" s="14" t="s">
        <v>10</v>
      </c>
      <c r="G187" s="14" t="s">
        <v>11</v>
      </c>
      <c r="H187" s="17" t="s">
        <v>35</v>
      </c>
      <c r="I187" s="11" t="s">
        <v>20</v>
      </c>
    </row>
    <row r="188" spans="1:9" x14ac:dyDescent="0.25">
      <c r="A188" s="14">
        <v>10638</v>
      </c>
      <c r="B188" s="15">
        <v>44909</v>
      </c>
      <c r="C188" s="11" t="s">
        <v>14</v>
      </c>
      <c r="D188" s="14">
        <v>2.95</v>
      </c>
      <c r="E188" s="16">
        <v>677.96610169491521</v>
      </c>
      <c r="F188" s="14" t="s">
        <v>10</v>
      </c>
      <c r="G188" s="14" t="s">
        <v>11</v>
      </c>
      <c r="H188" s="17" t="s">
        <v>35</v>
      </c>
      <c r="I188" s="11" t="s">
        <v>20</v>
      </c>
    </row>
    <row r="189" spans="1:9" x14ac:dyDescent="0.25">
      <c r="A189" s="14">
        <v>10639</v>
      </c>
      <c r="B189" s="15">
        <v>44909</v>
      </c>
      <c r="C189" s="11" t="s">
        <v>17</v>
      </c>
      <c r="D189" s="14">
        <v>4.99</v>
      </c>
      <c r="E189" s="16">
        <v>200.40080160320639</v>
      </c>
      <c r="F189" s="14" t="s">
        <v>10</v>
      </c>
      <c r="G189" s="14" t="s">
        <v>11</v>
      </c>
      <c r="H189" s="17" t="s">
        <v>35</v>
      </c>
      <c r="I189" s="11" t="s">
        <v>20</v>
      </c>
    </row>
    <row r="190" spans="1:9" x14ac:dyDescent="0.25">
      <c r="A190" s="14">
        <v>10640</v>
      </c>
      <c r="B190" s="15">
        <v>44910</v>
      </c>
      <c r="C190" s="11" t="s">
        <v>21</v>
      </c>
      <c r="D190" s="14">
        <v>12.99</v>
      </c>
      <c r="E190" s="16">
        <v>538.87605850654347</v>
      </c>
      <c r="F190" s="14" t="s">
        <v>10</v>
      </c>
      <c r="G190" s="14" t="s">
        <v>11</v>
      </c>
      <c r="H190" s="17" t="s">
        <v>35</v>
      </c>
      <c r="I190" s="11" t="s">
        <v>20</v>
      </c>
    </row>
    <row r="191" spans="1:9" x14ac:dyDescent="0.25">
      <c r="A191" s="14">
        <v>10641</v>
      </c>
      <c r="B191" s="15">
        <v>44910</v>
      </c>
      <c r="C191" s="11" t="s">
        <v>25</v>
      </c>
      <c r="D191" s="14">
        <v>9.9499999999999993</v>
      </c>
      <c r="E191" s="16">
        <v>221.10552763819098</v>
      </c>
      <c r="F191" s="14" t="s">
        <v>10</v>
      </c>
      <c r="G191" s="14" t="s">
        <v>11</v>
      </c>
      <c r="H191" s="17" t="s">
        <v>35</v>
      </c>
      <c r="I191" s="11" t="s">
        <v>20</v>
      </c>
    </row>
    <row r="192" spans="1:9" x14ac:dyDescent="0.25">
      <c r="A192" s="14">
        <v>10642</v>
      </c>
      <c r="B192" s="15">
        <v>44910</v>
      </c>
      <c r="C192" s="11" t="s">
        <v>9</v>
      </c>
      <c r="D192" s="14">
        <v>3.49</v>
      </c>
      <c r="E192" s="16">
        <v>630.3724928366762</v>
      </c>
      <c r="F192" s="14" t="s">
        <v>10</v>
      </c>
      <c r="G192" s="14" t="s">
        <v>37</v>
      </c>
      <c r="H192" s="17" t="s">
        <v>35</v>
      </c>
      <c r="I192" s="11" t="s">
        <v>20</v>
      </c>
    </row>
    <row r="193" spans="1:9" x14ac:dyDescent="0.25">
      <c r="A193" s="14">
        <v>10643</v>
      </c>
      <c r="B193" s="15">
        <v>44910</v>
      </c>
      <c r="C193" s="11" t="s">
        <v>14</v>
      </c>
      <c r="D193" s="14">
        <v>2.95</v>
      </c>
      <c r="E193" s="16">
        <v>677.96610169491521</v>
      </c>
      <c r="F193" s="14" t="s">
        <v>10</v>
      </c>
      <c r="G193" s="14" t="s">
        <v>37</v>
      </c>
      <c r="H193" s="17" t="s">
        <v>35</v>
      </c>
      <c r="I193" s="11" t="s">
        <v>20</v>
      </c>
    </row>
    <row r="194" spans="1:9" x14ac:dyDescent="0.25">
      <c r="A194" s="14">
        <v>10644</v>
      </c>
      <c r="B194" s="15">
        <v>44910</v>
      </c>
      <c r="C194" s="11" t="s">
        <v>17</v>
      </c>
      <c r="D194" s="14">
        <v>4.99</v>
      </c>
      <c r="E194" s="16">
        <v>200.40080160320639</v>
      </c>
      <c r="F194" s="14" t="s">
        <v>10</v>
      </c>
      <c r="G194" s="14" t="s">
        <v>37</v>
      </c>
      <c r="H194" s="17" t="s">
        <v>35</v>
      </c>
      <c r="I194" s="11" t="s">
        <v>20</v>
      </c>
    </row>
    <row r="195" spans="1:9" x14ac:dyDescent="0.25">
      <c r="A195" s="14">
        <v>10645</v>
      </c>
      <c r="B195" s="15">
        <v>44911</v>
      </c>
      <c r="C195" s="11" t="s">
        <v>21</v>
      </c>
      <c r="D195" s="14">
        <v>12.99</v>
      </c>
      <c r="E195" s="16">
        <v>569.66897613548883</v>
      </c>
      <c r="F195" s="14" t="s">
        <v>10</v>
      </c>
      <c r="G195" s="14" t="s">
        <v>37</v>
      </c>
      <c r="H195" s="17" t="s">
        <v>35</v>
      </c>
      <c r="I195" s="11" t="s">
        <v>20</v>
      </c>
    </row>
    <row r="196" spans="1:9" x14ac:dyDescent="0.25">
      <c r="A196" s="14">
        <v>10646</v>
      </c>
      <c r="B196" s="15">
        <v>44911</v>
      </c>
      <c r="C196" s="11" t="s">
        <v>25</v>
      </c>
      <c r="D196" s="14">
        <v>9.9499999999999993</v>
      </c>
      <c r="E196" s="16">
        <v>221.10552763819098</v>
      </c>
      <c r="F196" s="14" t="s">
        <v>10</v>
      </c>
      <c r="G196" s="14" t="s">
        <v>37</v>
      </c>
      <c r="H196" s="17" t="s">
        <v>35</v>
      </c>
      <c r="I196" s="11" t="s">
        <v>20</v>
      </c>
    </row>
    <row r="197" spans="1:9" x14ac:dyDescent="0.25">
      <c r="A197" s="14">
        <v>10647</v>
      </c>
      <c r="B197" s="15">
        <v>44911</v>
      </c>
      <c r="C197" s="11" t="s">
        <v>9</v>
      </c>
      <c r="D197" s="14">
        <v>3.49</v>
      </c>
      <c r="E197" s="16">
        <v>630.3724928366762</v>
      </c>
      <c r="F197" s="14" t="s">
        <v>10</v>
      </c>
      <c r="G197" s="14" t="s">
        <v>11</v>
      </c>
      <c r="H197" s="17" t="s">
        <v>35</v>
      </c>
      <c r="I197" s="11" t="s">
        <v>20</v>
      </c>
    </row>
    <row r="198" spans="1:9" x14ac:dyDescent="0.25">
      <c r="A198" s="14">
        <v>10648</v>
      </c>
      <c r="B198" s="15">
        <v>44911</v>
      </c>
      <c r="C198" s="11" t="s">
        <v>14</v>
      </c>
      <c r="D198" s="14">
        <v>2.95</v>
      </c>
      <c r="E198" s="16">
        <v>745.7627118644067</v>
      </c>
      <c r="F198" s="14" t="s">
        <v>10</v>
      </c>
      <c r="G198" s="14" t="s">
        <v>11</v>
      </c>
      <c r="H198" s="17" t="s">
        <v>35</v>
      </c>
      <c r="I198" s="11" t="s">
        <v>20</v>
      </c>
    </row>
    <row r="199" spans="1:9" x14ac:dyDescent="0.25">
      <c r="A199" s="14">
        <v>10649</v>
      </c>
      <c r="B199" s="15">
        <v>44911</v>
      </c>
      <c r="C199" s="11" t="s">
        <v>17</v>
      </c>
      <c r="D199" s="14">
        <v>4.99</v>
      </c>
      <c r="E199" s="16">
        <v>200.40080160320639</v>
      </c>
      <c r="F199" s="14" t="s">
        <v>10</v>
      </c>
      <c r="G199" s="14" t="s">
        <v>11</v>
      </c>
      <c r="H199" s="17" t="s">
        <v>35</v>
      </c>
      <c r="I199" s="11" t="s">
        <v>20</v>
      </c>
    </row>
    <row r="200" spans="1:9" x14ac:dyDescent="0.25">
      <c r="A200" s="14">
        <v>10650</v>
      </c>
      <c r="B200" s="15">
        <v>44912</v>
      </c>
      <c r="C200" s="11" t="s">
        <v>21</v>
      </c>
      <c r="D200" s="14">
        <v>12.99</v>
      </c>
      <c r="E200" s="16">
        <v>585.06543494996151</v>
      </c>
      <c r="F200" s="14" t="s">
        <v>10</v>
      </c>
      <c r="G200" s="14" t="s">
        <v>11</v>
      </c>
      <c r="H200" s="17" t="s">
        <v>35</v>
      </c>
      <c r="I200" s="11" t="s">
        <v>20</v>
      </c>
    </row>
    <row r="201" spans="1:9" x14ac:dyDescent="0.25">
      <c r="A201" s="14">
        <v>10651</v>
      </c>
      <c r="B201" s="15">
        <v>44912</v>
      </c>
      <c r="C201" s="11" t="s">
        <v>25</v>
      </c>
      <c r="D201" s="14">
        <v>9.9499999999999993</v>
      </c>
      <c r="E201" s="16">
        <v>221.10552763819098</v>
      </c>
      <c r="F201" s="14" t="s">
        <v>10</v>
      </c>
      <c r="G201" s="14" t="s">
        <v>11</v>
      </c>
      <c r="H201" s="17" t="s">
        <v>35</v>
      </c>
      <c r="I201" s="11" t="s">
        <v>20</v>
      </c>
    </row>
    <row r="202" spans="1:9" x14ac:dyDescent="0.25">
      <c r="A202" s="14">
        <v>10652</v>
      </c>
      <c r="B202" s="15">
        <v>44912</v>
      </c>
      <c r="C202" s="11" t="s">
        <v>9</v>
      </c>
      <c r="D202" s="14">
        <v>3.49</v>
      </c>
      <c r="E202" s="16">
        <v>687.67908309455584</v>
      </c>
      <c r="F202" s="14" t="s">
        <v>10</v>
      </c>
      <c r="G202" s="14" t="s">
        <v>11</v>
      </c>
      <c r="H202" s="17" t="s">
        <v>35</v>
      </c>
      <c r="I202" s="11" t="s">
        <v>20</v>
      </c>
    </row>
    <row r="203" spans="1:9" x14ac:dyDescent="0.25">
      <c r="A203" s="14">
        <v>10653</v>
      </c>
      <c r="B203" s="15">
        <v>44912</v>
      </c>
      <c r="C203" s="11" t="s">
        <v>14</v>
      </c>
      <c r="D203" s="14">
        <v>2.95</v>
      </c>
      <c r="E203" s="16">
        <v>745.7627118644067</v>
      </c>
      <c r="F203" s="14" t="s">
        <v>10</v>
      </c>
      <c r="G203" s="14" t="s">
        <v>11</v>
      </c>
      <c r="H203" s="17" t="s">
        <v>35</v>
      </c>
      <c r="I203" s="11" t="s">
        <v>20</v>
      </c>
    </row>
    <row r="204" spans="1:9" x14ac:dyDescent="0.25">
      <c r="A204" s="14">
        <v>10654</v>
      </c>
      <c r="B204" s="15">
        <v>44912</v>
      </c>
      <c r="C204" s="11" t="s">
        <v>17</v>
      </c>
      <c r="D204" s="14">
        <v>4.99</v>
      </c>
      <c r="E204" s="16">
        <v>200.40080160320639</v>
      </c>
      <c r="F204" s="14" t="s">
        <v>10</v>
      </c>
      <c r="G204" s="14" t="s">
        <v>11</v>
      </c>
      <c r="H204" s="17" t="s">
        <v>35</v>
      </c>
      <c r="I204" s="11" t="s">
        <v>20</v>
      </c>
    </row>
    <row r="205" spans="1:9" x14ac:dyDescent="0.25">
      <c r="A205" s="14">
        <v>10655</v>
      </c>
      <c r="B205" s="15">
        <v>44913</v>
      </c>
      <c r="C205" s="11" t="s">
        <v>21</v>
      </c>
      <c r="D205" s="14">
        <v>12.99</v>
      </c>
      <c r="E205" s="16">
        <v>600.46189376443419</v>
      </c>
      <c r="F205" s="14" t="s">
        <v>10</v>
      </c>
      <c r="G205" s="14" t="s">
        <v>11</v>
      </c>
      <c r="H205" s="17" t="s">
        <v>35</v>
      </c>
      <c r="I205" s="11" t="s">
        <v>20</v>
      </c>
    </row>
    <row r="206" spans="1:9" x14ac:dyDescent="0.25">
      <c r="A206" s="14">
        <v>10656</v>
      </c>
      <c r="B206" s="15">
        <v>44913</v>
      </c>
      <c r="C206" s="11" t="s">
        <v>25</v>
      </c>
      <c r="D206" s="14">
        <v>9.9499999999999993</v>
      </c>
      <c r="E206" s="16">
        <v>221.10552763819098</v>
      </c>
      <c r="F206" s="14" t="s">
        <v>10</v>
      </c>
      <c r="G206" s="14" t="s">
        <v>11</v>
      </c>
      <c r="H206" s="17" t="s">
        <v>35</v>
      </c>
      <c r="I206" s="11" t="s">
        <v>20</v>
      </c>
    </row>
    <row r="207" spans="1:9" x14ac:dyDescent="0.25">
      <c r="A207" s="14">
        <v>10657</v>
      </c>
      <c r="B207" s="15">
        <v>44913</v>
      </c>
      <c r="C207" s="11" t="s">
        <v>9</v>
      </c>
      <c r="D207" s="14">
        <v>3.49</v>
      </c>
      <c r="E207" s="16">
        <v>687.67908309455584</v>
      </c>
      <c r="F207" s="14" t="s">
        <v>10</v>
      </c>
      <c r="G207" s="14" t="s">
        <v>11</v>
      </c>
      <c r="H207" s="17" t="s">
        <v>35</v>
      </c>
      <c r="I207" s="11" t="s">
        <v>20</v>
      </c>
    </row>
    <row r="208" spans="1:9" x14ac:dyDescent="0.25">
      <c r="A208" s="14">
        <v>10658</v>
      </c>
      <c r="B208" s="15">
        <v>44913</v>
      </c>
      <c r="C208" s="11" t="s">
        <v>14</v>
      </c>
      <c r="D208" s="14">
        <v>2.95</v>
      </c>
      <c r="E208" s="16">
        <v>745.7627118644067</v>
      </c>
      <c r="F208" s="14" t="s">
        <v>10</v>
      </c>
      <c r="G208" s="14" t="s">
        <v>37</v>
      </c>
      <c r="H208" s="17" t="s">
        <v>35</v>
      </c>
      <c r="I208" s="11" t="s">
        <v>20</v>
      </c>
    </row>
    <row r="209" spans="1:9" x14ac:dyDescent="0.25">
      <c r="A209" s="14">
        <v>10659</v>
      </c>
      <c r="B209" s="15">
        <v>44913</v>
      </c>
      <c r="C209" s="11" t="s">
        <v>17</v>
      </c>
      <c r="D209" s="14">
        <v>4.99</v>
      </c>
      <c r="E209" s="16">
        <v>200.40080160320639</v>
      </c>
      <c r="F209" s="14" t="s">
        <v>10</v>
      </c>
      <c r="G209" s="14" t="s">
        <v>37</v>
      </c>
      <c r="H209" s="17" t="s">
        <v>35</v>
      </c>
      <c r="I209" s="11" t="s">
        <v>20</v>
      </c>
    </row>
    <row r="210" spans="1:9" x14ac:dyDescent="0.25">
      <c r="A210" s="14">
        <v>10660</v>
      </c>
      <c r="B210" s="15">
        <v>44914</v>
      </c>
      <c r="C210" s="11" t="s">
        <v>21</v>
      </c>
      <c r="D210" s="14">
        <v>12.99</v>
      </c>
      <c r="E210" s="16">
        <v>631.25481139337955</v>
      </c>
      <c r="F210" s="14" t="s">
        <v>18</v>
      </c>
      <c r="G210" s="14" t="s">
        <v>37</v>
      </c>
      <c r="H210" s="17" t="s">
        <v>35</v>
      </c>
      <c r="I210" s="11" t="s">
        <v>20</v>
      </c>
    </row>
    <row r="211" spans="1:9" x14ac:dyDescent="0.25">
      <c r="A211" s="14">
        <v>10661</v>
      </c>
      <c r="B211" s="15">
        <v>44914</v>
      </c>
      <c r="C211" s="11" t="s">
        <v>25</v>
      </c>
      <c r="D211" s="14">
        <v>9.9499999999999993</v>
      </c>
      <c r="E211" s="16">
        <v>221.10552763819098</v>
      </c>
      <c r="F211" s="14" t="s">
        <v>18</v>
      </c>
      <c r="G211" s="14" t="s">
        <v>37</v>
      </c>
      <c r="H211" s="17" t="s">
        <v>35</v>
      </c>
      <c r="I211" s="11" t="s">
        <v>20</v>
      </c>
    </row>
    <row r="212" spans="1:9" x14ac:dyDescent="0.25">
      <c r="A212" s="14">
        <v>10662</v>
      </c>
      <c r="B212" s="15">
        <v>44914</v>
      </c>
      <c r="C212" s="11" t="s">
        <v>9</v>
      </c>
      <c r="D212" s="14">
        <v>3.49</v>
      </c>
      <c r="E212" s="16">
        <v>630.3724928366762</v>
      </c>
      <c r="F212" s="14" t="s">
        <v>18</v>
      </c>
      <c r="G212" s="14" t="s">
        <v>37</v>
      </c>
      <c r="H212" s="17" t="s">
        <v>35</v>
      </c>
      <c r="I212" s="11" t="s">
        <v>20</v>
      </c>
    </row>
    <row r="213" spans="1:9" x14ac:dyDescent="0.25">
      <c r="A213" s="14">
        <v>10663</v>
      </c>
      <c r="B213" s="15">
        <v>44914</v>
      </c>
      <c r="C213" s="11" t="s">
        <v>14</v>
      </c>
      <c r="D213" s="14">
        <v>2.95</v>
      </c>
      <c r="E213" s="16">
        <v>745.7627118644067</v>
      </c>
      <c r="F213" s="14" t="s">
        <v>18</v>
      </c>
      <c r="G213" s="14" t="s">
        <v>37</v>
      </c>
      <c r="H213" s="17" t="s">
        <v>35</v>
      </c>
      <c r="I213" s="11" t="s">
        <v>20</v>
      </c>
    </row>
    <row r="214" spans="1:9" x14ac:dyDescent="0.25">
      <c r="A214" s="14">
        <v>10664</v>
      </c>
      <c r="B214" s="15">
        <v>44914</v>
      </c>
      <c r="C214" s="11" t="s">
        <v>17</v>
      </c>
      <c r="D214" s="14">
        <v>4.99</v>
      </c>
      <c r="E214" s="16">
        <v>200.40080160320639</v>
      </c>
      <c r="F214" s="14" t="s">
        <v>18</v>
      </c>
      <c r="G214" s="14" t="s">
        <v>37</v>
      </c>
      <c r="H214" s="17" t="s">
        <v>35</v>
      </c>
      <c r="I214" s="11" t="s">
        <v>20</v>
      </c>
    </row>
    <row r="215" spans="1:9" x14ac:dyDescent="0.25">
      <c r="A215" s="14">
        <v>10665</v>
      </c>
      <c r="B215" s="15">
        <v>44915</v>
      </c>
      <c r="C215" s="11" t="s">
        <v>21</v>
      </c>
      <c r="D215" s="14">
        <v>12.99</v>
      </c>
      <c r="E215" s="16">
        <v>646.65127020785224</v>
      </c>
      <c r="F215" s="14" t="s">
        <v>18</v>
      </c>
      <c r="G215" s="14" t="s">
        <v>37</v>
      </c>
      <c r="H215" s="17" t="s">
        <v>35</v>
      </c>
      <c r="I215" s="11" t="s">
        <v>20</v>
      </c>
    </row>
    <row r="216" spans="1:9" x14ac:dyDescent="0.25">
      <c r="A216" s="14">
        <v>10666</v>
      </c>
      <c r="B216" s="15">
        <v>44915</v>
      </c>
      <c r="C216" s="11" t="s">
        <v>25</v>
      </c>
      <c r="D216" s="14">
        <v>9.9499999999999993</v>
      </c>
      <c r="E216" s="16">
        <v>221.10552763819098</v>
      </c>
      <c r="F216" s="14" t="s">
        <v>18</v>
      </c>
      <c r="G216" s="14" t="s">
        <v>37</v>
      </c>
      <c r="H216" s="17" t="s">
        <v>35</v>
      </c>
      <c r="I216" s="11" t="s">
        <v>20</v>
      </c>
    </row>
    <row r="217" spans="1:9" x14ac:dyDescent="0.25">
      <c r="A217" s="14">
        <v>10667</v>
      </c>
      <c r="B217" s="15">
        <v>44915</v>
      </c>
      <c r="C217" s="11" t="s">
        <v>9</v>
      </c>
      <c r="D217" s="14">
        <v>3.49</v>
      </c>
      <c r="E217" s="16">
        <v>630.3724928366762</v>
      </c>
      <c r="F217" s="14" t="s">
        <v>18</v>
      </c>
      <c r="G217" s="14" t="s">
        <v>37</v>
      </c>
      <c r="H217" s="17" t="s">
        <v>35</v>
      </c>
      <c r="I217" s="11" t="s">
        <v>20</v>
      </c>
    </row>
    <row r="218" spans="1:9" x14ac:dyDescent="0.25">
      <c r="A218" s="14">
        <v>10668</v>
      </c>
      <c r="B218" s="15">
        <v>44915</v>
      </c>
      <c r="C218" s="11" t="s">
        <v>14</v>
      </c>
      <c r="D218" s="14">
        <v>2.95</v>
      </c>
      <c r="E218" s="16">
        <v>745.7627118644067</v>
      </c>
      <c r="F218" s="14" t="s">
        <v>18</v>
      </c>
      <c r="G218" s="14" t="s">
        <v>37</v>
      </c>
      <c r="H218" s="17" t="s">
        <v>35</v>
      </c>
      <c r="I218" s="11" t="s">
        <v>20</v>
      </c>
    </row>
    <row r="219" spans="1:9" x14ac:dyDescent="0.25">
      <c r="A219" s="14">
        <v>10669</v>
      </c>
      <c r="B219" s="15">
        <v>44915</v>
      </c>
      <c r="C219" s="11" t="s">
        <v>17</v>
      </c>
      <c r="D219" s="14">
        <v>4.99</v>
      </c>
      <c r="E219" s="16">
        <v>200.40080160320639</v>
      </c>
      <c r="F219" s="14" t="s">
        <v>18</v>
      </c>
      <c r="G219" s="14" t="s">
        <v>37</v>
      </c>
      <c r="H219" s="17" t="s">
        <v>35</v>
      </c>
      <c r="I219" s="11" t="s">
        <v>20</v>
      </c>
    </row>
    <row r="220" spans="1:9" x14ac:dyDescent="0.25">
      <c r="A220" s="14">
        <v>10670</v>
      </c>
      <c r="B220" s="15">
        <v>44916</v>
      </c>
      <c r="C220" s="11" t="s">
        <v>21</v>
      </c>
      <c r="D220" s="14">
        <v>12.99</v>
      </c>
      <c r="E220" s="16">
        <v>677.44418783679748</v>
      </c>
      <c r="F220" s="14" t="s">
        <v>18</v>
      </c>
      <c r="G220" s="14" t="s">
        <v>37</v>
      </c>
      <c r="H220" s="17" t="s">
        <v>35</v>
      </c>
      <c r="I220" s="11" t="s">
        <v>20</v>
      </c>
    </row>
    <row r="221" spans="1:9" x14ac:dyDescent="0.25">
      <c r="A221" s="14">
        <v>10671</v>
      </c>
      <c r="B221" s="15">
        <v>44916</v>
      </c>
      <c r="C221" s="11" t="s">
        <v>25</v>
      </c>
      <c r="D221" s="14">
        <v>9.9499999999999993</v>
      </c>
      <c r="E221" s="16">
        <v>221.10552763819098</v>
      </c>
      <c r="F221" s="14" t="s">
        <v>18</v>
      </c>
      <c r="G221" s="14" t="s">
        <v>37</v>
      </c>
      <c r="H221" s="17" t="s">
        <v>35</v>
      </c>
      <c r="I221" s="11" t="s">
        <v>20</v>
      </c>
    </row>
    <row r="222" spans="1:9" x14ac:dyDescent="0.25">
      <c r="A222" s="14">
        <v>10672</v>
      </c>
      <c r="B222" s="15">
        <v>44916</v>
      </c>
      <c r="C222" s="11" t="s">
        <v>9</v>
      </c>
      <c r="D222" s="14">
        <v>3.49</v>
      </c>
      <c r="E222" s="16">
        <v>630.3724928366762</v>
      </c>
      <c r="F222" s="14" t="s">
        <v>18</v>
      </c>
      <c r="G222" s="14" t="s">
        <v>37</v>
      </c>
      <c r="H222" s="17" t="s">
        <v>35</v>
      </c>
      <c r="I222" s="11" t="s">
        <v>20</v>
      </c>
    </row>
    <row r="223" spans="1:9" x14ac:dyDescent="0.25">
      <c r="A223" s="14">
        <v>10673</v>
      </c>
      <c r="B223" s="15">
        <v>44916</v>
      </c>
      <c r="C223" s="11" t="s">
        <v>14</v>
      </c>
      <c r="D223" s="14">
        <v>2.95</v>
      </c>
      <c r="E223" s="16">
        <v>745.7627118644067</v>
      </c>
      <c r="F223" s="14" t="s">
        <v>18</v>
      </c>
      <c r="G223" s="14" t="s">
        <v>37</v>
      </c>
      <c r="H223" s="17" t="s">
        <v>35</v>
      </c>
      <c r="I223" s="11" t="s">
        <v>20</v>
      </c>
    </row>
    <row r="224" spans="1:9" x14ac:dyDescent="0.25">
      <c r="A224" s="14">
        <v>10674</v>
      </c>
      <c r="B224" s="15">
        <v>44916</v>
      </c>
      <c r="C224" s="11" t="s">
        <v>17</v>
      </c>
      <c r="D224" s="14">
        <v>4.99</v>
      </c>
      <c r="E224" s="16">
        <v>200.40080160320639</v>
      </c>
      <c r="F224" s="14" t="s">
        <v>18</v>
      </c>
      <c r="G224" s="14" t="s">
        <v>37</v>
      </c>
      <c r="H224" s="17" t="s">
        <v>35</v>
      </c>
      <c r="I224" s="11" t="s">
        <v>20</v>
      </c>
    </row>
    <row r="225" spans="1:9" x14ac:dyDescent="0.25">
      <c r="A225" s="14">
        <v>10675</v>
      </c>
      <c r="B225" s="15">
        <v>44917</v>
      </c>
      <c r="C225" s="11" t="s">
        <v>21</v>
      </c>
      <c r="D225" s="14">
        <v>12.99</v>
      </c>
      <c r="E225" s="16">
        <v>677.44418783679748</v>
      </c>
      <c r="F225" s="14" t="s">
        <v>18</v>
      </c>
      <c r="G225" s="14" t="s">
        <v>37</v>
      </c>
      <c r="H225" s="17" t="s">
        <v>35</v>
      </c>
      <c r="I225" s="11" t="s">
        <v>20</v>
      </c>
    </row>
    <row r="226" spans="1:9" x14ac:dyDescent="0.25">
      <c r="A226" s="14">
        <v>10676</v>
      </c>
      <c r="B226" s="15">
        <v>44917</v>
      </c>
      <c r="C226" s="11" t="s">
        <v>25</v>
      </c>
      <c r="D226" s="14">
        <v>9.9499999999999993</v>
      </c>
      <c r="E226" s="16">
        <v>241.2060301507538</v>
      </c>
      <c r="F226" s="14" t="s">
        <v>18</v>
      </c>
      <c r="G226" s="14" t="s">
        <v>37</v>
      </c>
      <c r="H226" s="17" t="s">
        <v>35</v>
      </c>
      <c r="I226" s="11" t="s">
        <v>20</v>
      </c>
    </row>
    <row r="227" spans="1:9" x14ac:dyDescent="0.25">
      <c r="A227" s="14">
        <v>10677</v>
      </c>
      <c r="B227" s="15">
        <v>44917</v>
      </c>
      <c r="C227" s="11" t="s">
        <v>9</v>
      </c>
      <c r="D227" s="14">
        <v>3.49</v>
      </c>
      <c r="E227" s="16">
        <v>630.3724928366762</v>
      </c>
      <c r="F227" s="14" t="s">
        <v>18</v>
      </c>
      <c r="G227" s="14" t="s">
        <v>37</v>
      </c>
      <c r="H227" s="17" t="s">
        <v>35</v>
      </c>
      <c r="I227" s="11" t="s">
        <v>20</v>
      </c>
    </row>
    <row r="228" spans="1:9" x14ac:dyDescent="0.25">
      <c r="A228" s="14">
        <v>10678</v>
      </c>
      <c r="B228" s="15">
        <v>44917</v>
      </c>
      <c r="C228" s="11" t="s">
        <v>14</v>
      </c>
      <c r="D228" s="14">
        <v>2.95</v>
      </c>
      <c r="E228" s="16">
        <v>745.7627118644067</v>
      </c>
      <c r="F228" s="14" t="s">
        <v>18</v>
      </c>
      <c r="G228" s="14" t="s">
        <v>37</v>
      </c>
      <c r="H228" s="17" t="s">
        <v>35</v>
      </c>
      <c r="I228" s="11" t="s">
        <v>20</v>
      </c>
    </row>
    <row r="229" spans="1:9" x14ac:dyDescent="0.25">
      <c r="A229" s="14">
        <v>10679</v>
      </c>
      <c r="B229" s="15">
        <v>44917</v>
      </c>
      <c r="C229" s="11" t="s">
        <v>17</v>
      </c>
      <c r="D229" s="14">
        <v>4.99</v>
      </c>
      <c r="E229" s="16">
        <v>200.40080160320639</v>
      </c>
      <c r="F229" s="14" t="s">
        <v>18</v>
      </c>
      <c r="G229" s="14" t="s">
        <v>37</v>
      </c>
      <c r="H229" s="17" t="s">
        <v>35</v>
      </c>
      <c r="I229" s="11" t="s">
        <v>20</v>
      </c>
    </row>
    <row r="230" spans="1:9" x14ac:dyDescent="0.25">
      <c r="A230" s="14">
        <v>10680</v>
      </c>
      <c r="B230" s="15">
        <v>44918</v>
      </c>
      <c r="C230" s="11" t="s">
        <v>21</v>
      </c>
      <c r="D230" s="14">
        <v>12.99</v>
      </c>
      <c r="E230" s="16">
        <v>646.65127020785224</v>
      </c>
      <c r="F230" s="14" t="s">
        <v>18</v>
      </c>
      <c r="G230" s="14" t="s">
        <v>37</v>
      </c>
      <c r="H230" s="17" t="s">
        <v>35</v>
      </c>
      <c r="I230" s="11" t="s">
        <v>20</v>
      </c>
    </row>
    <row r="231" spans="1:9" x14ac:dyDescent="0.25">
      <c r="A231" s="14">
        <v>10681</v>
      </c>
      <c r="B231" s="15">
        <v>44918</v>
      </c>
      <c r="C231" s="11" t="s">
        <v>25</v>
      </c>
      <c r="D231" s="14">
        <v>9.9499999999999993</v>
      </c>
      <c r="E231" s="16">
        <v>241.2060301507538</v>
      </c>
      <c r="F231" s="14" t="s">
        <v>18</v>
      </c>
      <c r="G231" s="14" t="s">
        <v>37</v>
      </c>
      <c r="H231" s="17" t="s">
        <v>35</v>
      </c>
      <c r="I231" s="11" t="s">
        <v>20</v>
      </c>
    </row>
    <row r="232" spans="1:9" x14ac:dyDescent="0.25">
      <c r="A232" s="14">
        <v>10682</v>
      </c>
      <c r="B232" s="15">
        <v>44918</v>
      </c>
      <c r="C232" s="11" t="s">
        <v>9</v>
      </c>
      <c r="D232" s="14">
        <v>3.49</v>
      </c>
      <c r="E232" s="16">
        <v>630.3724928366762</v>
      </c>
      <c r="F232" s="14" t="s">
        <v>18</v>
      </c>
      <c r="G232" s="14" t="s">
        <v>37</v>
      </c>
      <c r="H232" s="17" t="s">
        <v>35</v>
      </c>
      <c r="I232" s="11" t="s">
        <v>20</v>
      </c>
    </row>
    <row r="233" spans="1:9" x14ac:dyDescent="0.25">
      <c r="A233" s="14">
        <v>10683</v>
      </c>
      <c r="B233" s="15">
        <v>44918</v>
      </c>
      <c r="C233" s="11" t="s">
        <v>14</v>
      </c>
      <c r="D233" s="14">
        <v>2.95</v>
      </c>
      <c r="E233" s="16">
        <v>677.96610169491521</v>
      </c>
      <c r="F233" s="14" t="s">
        <v>18</v>
      </c>
      <c r="G233" s="14" t="s">
        <v>37</v>
      </c>
      <c r="H233" s="17" t="s">
        <v>35</v>
      </c>
      <c r="I233" s="11" t="s">
        <v>20</v>
      </c>
    </row>
    <row r="234" spans="1:9" x14ac:dyDescent="0.25">
      <c r="A234" s="14">
        <v>10684</v>
      </c>
      <c r="B234" s="15">
        <v>44918</v>
      </c>
      <c r="C234" s="11" t="s">
        <v>17</v>
      </c>
      <c r="D234" s="14">
        <v>4.99</v>
      </c>
      <c r="E234" s="16">
        <v>200.40080160320639</v>
      </c>
      <c r="F234" s="14" t="s">
        <v>18</v>
      </c>
      <c r="G234" s="14" t="s">
        <v>37</v>
      </c>
      <c r="H234" s="17" t="s">
        <v>35</v>
      </c>
      <c r="I234" s="11" t="s">
        <v>20</v>
      </c>
    </row>
    <row r="235" spans="1:9" x14ac:dyDescent="0.25">
      <c r="A235" s="14">
        <v>10685</v>
      </c>
      <c r="B235" s="15">
        <v>44919</v>
      </c>
      <c r="C235" s="11" t="s">
        <v>21</v>
      </c>
      <c r="D235" s="14">
        <v>12.99</v>
      </c>
      <c r="E235" s="16">
        <v>677.44418783679748</v>
      </c>
      <c r="F235" s="14" t="s">
        <v>18</v>
      </c>
      <c r="G235" s="14" t="s">
        <v>37</v>
      </c>
      <c r="H235" s="17" t="s">
        <v>35</v>
      </c>
      <c r="I235" s="11" t="s">
        <v>20</v>
      </c>
    </row>
    <row r="236" spans="1:9" x14ac:dyDescent="0.25">
      <c r="A236" s="14">
        <v>10686</v>
      </c>
      <c r="B236" s="15">
        <v>44919</v>
      </c>
      <c r="C236" s="11" t="s">
        <v>25</v>
      </c>
      <c r="D236" s="14">
        <v>9.9499999999999993</v>
      </c>
      <c r="E236" s="16">
        <v>241.2060301507538</v>
      </c>
      <c r="F236" s="14" t="s">
        <v>18</v>
      </c>
      <c r="G236" s="14" t="s">
        <v>37</v>
      </c>
      <c r="H236" s="17" t="s">
        <v>35</v>
      </c>
      <c r="I236" s="11" t="s">
        <v>20</v>
      </c>
    </row>
    <row r="237" spans="1:9" x14ac:dyDescent="0.25">
      <c r="A237" s="14">
        <v>10687</v>
      </c>
      <c r="B237" s="15">
        <v>44919</v>
      </c>
      <c r="C237" s="11" t="s">
        <v>9</v>
      </c>
      <c r="D237" s="14">
        <v>3.49</v>
      </c>
      <c r="E237" s="16">
        <v>630.3724928366762</v>
      </c>
      <c r="F237" s="14" t="s">
        <v>18</v>
      </c>
      <c r="G237" s="14" t="s">
        <v>37</v>
      </c>
      <c r="H237" s="11" t="s">
        <v>23</v>
      </c>
      <c r="I237" s="11" t="s">
        <v>24</v>
      </c>
    </row>
    <row r="238" spans="1:9" x14ac:dyDescent="0.25">
      <c r="A238" s="14">
        <v>10688</v>
      </c>
      <c r="B238" s="15">
        <v>44919</v>
      </c>
      <c r="C238" s="11" t="s">
        <v>14</v>
      </c>
      <c r="D238" s="14">
        <v>2.95</v>
      </c>
      <c r="E238" s="16">
        <v>677.96610169491521</v>
      </c>
      <c r="F238" s="14" t="s">
        <v>18</v>
      </c>
      <c r="G238" s="14" t="s">
        <v>37</v>
      </c>
      <c r="H238" s="11" t="s">
        <v>23</v>
      </c>
      <c r="I238" s="11" t="s">
        <v>24</v>
      </c>
    </row>
    <row r="239" spans="1:9" x14ac:dyDescent="0.25">
      <c r="A239" s="14">
        <v>10689</v>
      </c>
      <c r="B239" s="15">
        <v>44919</v>
      </c>
      <c r="C239" s="11" t="s">
        <v>17</v>
      </c>
      <c r="D239" s="14">
        <v>4.99</v>
      </c>
      <c r="E239" s="16">
        <v>200.40080160320639</v>
      </c>
      <c r="F239" s="14" t="s">
        <v>18</v>
      </c>
      <c r="G239" s="14" t="s">
        <v>37</v>
      </c>
      <c r="H239" s="11" t="s">
        <v>23</v>
      </c>
      <c r="I239" s="11" t="s">
        <v>24</v>
      </c>
    </row>
    <row r="240" spans="1:9" x14ac:dyDescent="0.25">
      <c r="A240" s="14">
        <v>10690</v>
      </c>
      <c r="B240" s="15">
        <v>44920</v>
      </c>
      <c r="C240" s="11" t="s">
        <v>21</v>
      </c>
      <c r="D240" s="14">
        <v>12.99</v>
      </c>
      <c r="E240" s="16">
        <v>677.44418783679748</v>
      </c>
      <c r="F240" s="14" t="s">
        <v>18</v>
      </c>
      <c r="G240" s="14" t="s">
        <v>37</v>
      </c>
      <c r="H240" s="11" t="s">
        <v>23</v>
      </c>
      <c r="I240" s="11" t="s">
        <v>24</v>
      </c>
    </row>
    <row r="241" spans="1:9" x14ac:dyDescent="0.25">
      <c r="A241" s="14">
        <v>10691</v>
      </c>
      <c r="B241" s="15">
        <v>44920</v>
      </c>
      <c r="C241" s="11" t="s">
        <v>25</v>
      </c>
      <c r="D241" s="14">
        <v>9.9499999999999993</v>
      </c>
      <c r="E241" s="16">
        <v>261.3065326633166</v>
      </c>
      <c r="F241" s="14" t="s">
        <v>18</v>
      </c>
      <c r="G241" s="14" t="s">
        <v>37</v>
      </c>
      <c r="H241" s="11" t="s">
        <v>23</v>
      </c>
      <c r="I241" s="11" t="s">
        <v>24</v>
      </c>
    </row>
    <row r="242" spans="1:9" x14ac:dyDescent="0.25">
      <c r="A242" s="14">
        <v>10692</v>
      </c>
      <c r="B242" s="15">
        <v>44920</v>
      </c>
      <c r="C242" s="11" t="s">
        <v>9</v>
      </c>
      <c r="D242" s="14">
        <v>3.49</v>
      </c>
      <c r="E242" s="16">
        <v>630.3724928366762</v>
      </c>
      <c r="F242" s="14" t="s">
        <v>18</v>
      </c>
      <c r="G242" s="14" t="s">
        <v>37</v>
      </c>
      <c r="H242" s="11" t="s">
        <v>23</v>
      </c>
      <c r="I242" s="11" t="s">
        <v>24</v>
      </c>
    </row>
    <row r="243" spans="1:9" x14ac:dyDescent="0.25">
      <c r="A243" s="14">
        <v>10693</v>
      </c>
      <c r="B243" s="15">
        <v>44920</v>
      </c>
      <c r="C243" s="11" t="s">
        <v>14</v>
      </c>
      <c r="D243" s="14">
        <v>2.95</v>
      </c>
      <c r="E243" s="16">
        <v>677.96610169491521</v>
      </c>
      <c r="F243" s="14" t="s">
        <v>18</v>
      </c>
      <c r="G243" s="14" t="s">
        <v>37</v>
      </c>
      <c r="H243" s="11" t="s">
        <v>23</v>
      </c>
      <c r="I243" s="11" t="s">
        <v>24</v>
      </c>
    </row>
    <row r="244" spans="1:9" x14ac:dyDescent="0.25">
      <c r="A244" s="14">
        <v>10694</v>
      </c>
      <c r="B244" s="15">
        <v>44920</v>
      </c>
      <c r="C244" s="11" t="s">
        <v>17</v>
      </c>
      <c r="D244" s="14">
        <v>4.99</v>
      </c>
      <c r="E244" s="16">
        <v>200.40080160320639</v>
      </c>
      <c r="F244" s="14" t="s">
        <v>18</v>
      </c>
      <c r="G244" s="14" t="s">
        <v>37</v>
      </c>
      <c r="H244" s="11" t="s">
        <v>23</v>
      </c>
      <c r="I244" s="11" t="s">
        <v>24</v>
      </c>
    </row>
    <row r="245" spans="1:9" x14ac:dyDescent="0.25">
      <c r="A245" s="14">
        <v>10695</v>
      </c>
      <c r="B245" s="15">
        <v>44921</v>
      </c>
      <c r="C245" s="11" t="s">
        <v>21</v>
      </c>
      <c r="D245" s="14">
        <v>12.99</v>
      </c>
      <c r="E245" s="16">
        <v>692.84064665127016</v>
      </c>
      <c r="F245" s="14" t="s">
        <v>18</v>
      </c>
      <c r="G245" s="14" t="s">
        <v>37</v>
      </c>
      <c r="H245" s="11" t="s">
        <v>23</v>
      </c>
      <c r="I245" s="11" t="s">
        <v>24</v>
      </c>
    </row>
    <row r="246" spans="1:9" x14ac:dyDescent="0.25">
      <c r="A246" s="14">
        <v>10696</v>
      </c>
      <c r="B246" s="15">
        <v>44921</v>
      </c>
      <c r="C246" s="11" t="s">
        <v>25</v>
      </c>
      <c r="D246" s="14">
        <v>9.9499999999999993</v>
      </c>
      <c r="E246" s="16">
        <v>281.4070351758794</v>
      </c>
      <c r="F246" s="14" t="s">
        <v>18</v>
      </c>
      <c r="G246" s="14" t="s">
        <v>37</v>
      </c>
      <c r="H246" s="11" t="s">
        <v>23</v>
      </c>
      <c r="I246" s="11" t="s">
        <v>24</v>
      </c>
    </row>
    <row r="247" spans="1:9" x14ac:dyDescent="0.25">
      <c r="A247" s="14">
        <v>10697</v>
      </c>
      <c r="B247" s="15">
        <v>44921</v>
      </c>
      <c r="C247" s="11" t="s">
        <v>9</v>
      </c>
      <c r="D247" s="14">
        <v>3.49</v>
      </c>
      <c r="E247" s="16">
        <v>630.3724928366762</v>
      </c>
      <c r="F247" s="14" t="s">
        <v>18</v>
      </c>
      <c r="G247" s="14" t="s">
        <v>37</v>
      </c>
      <c r="H247" s="11" t="s">
        <v>23</v>
      </c>
      <c r="I247" s="11" t="s">
        <v>24</v>
      </c>
    </row>
    <row r="248" spans="1:9" x14ac:dyDescent="0.25">
      <c r="A248" s="14">
        <v>10698</v>
      </c>
      <c r="B248" s="15">
        <v>44921</v>
      </c>
      <c r="C248" s="11" t="s">
        <v>14</v>
      </c>
      <c r="D248" s="14">
        <v>2.95</v>
      </c>
      <c r="E248" s="16">
        <v>677.96610169491521</v>
      </c>
      <c r="F248" s="14" t="s">
        <v>18</v>
      </c>
      <c r="G248" s="14" t="s">
        <v>37</v>
      </c>
      <c r="H248" s="11" t="s">
        <v>23</v>
      </c>
      <c r="I248" s="11" t="s">
        <v>24</v>
      </c>
    </row>
    <row r="249" spans="1:9" x14ac:dyDescent="0.25">
      <c r="A249" s="14">
        <v>10699</v>
      </c>
      <c r="B249" s="15">
        <v>44921</v>
      </c>
      <c r="C249" s="11" t="s">
        <v>17</v>
      </c>
      <c r="D249" s="14">
        <v>4.99</v>
      </c>
      <c r="E249" s="16">
        <v>200.40080160320639</v>
      </c>
      <c r="F249" s="14" t="s">
        <v>18</v>
      </c>
      <c r="G249" s="14" t="s">
        <v>37</v>
      </c>
      <c r="H249" s="11" t="s">
        <v>23</v>
      </c>
      <c r="I249" s="11" t="s">
        <v>24</v>
      </c>
    </row>
    <row r="250" spans="1:9" x14ac:dyDescent="0.25">
      <c r="A250" s="14">
        <v>10700</v>
      </c>
      <c r="B250" s="15">
        <v>44922</v>
      </c>
      <c r="C250" s="11" t="s">
        <v>21</v>
      </c>
      <c r="D250" s="14">
        <v>12.99</v>
      </c>
      <c r="E250" s="16">
        <v>692.84064665127016</v>
      </c>
      <c r="F250" s="14" t="s">
        <v>18</v>
      </c>
      <c r="G250" s="14" t="s">
        <v>37</v>
      </c>
      <c r="H250" s="11" t="s">
        <v>23</v>
      </c>
      <c r="I250" s="11" t="s">
        <v>24</v>
      </c>
    </row>
    <row r="251" spans="1:9" x14ac:dyDescent="0.25">
      <c r="A251" s="14">
        <v>10701</v>
      </c>
      <c r="B251" s="15">
        <v>44922</v>
      </c>
      <c r="C251" s="11" t="s">
        <v>25</v>
      </c>
      <c r="D251" s="14">
        <v>9.9499999999999993</v>
      </c>
      <c r="E251" s="16">
        <v>281.4070351758794</v>
      </c>
      <c r="F251" s="14" t="s">
        <v>18</v>
      </c>
      <c r="G251" s="14" t="s">
        <v>37</v>
      </c>
      <c r="H251" s="11" t="s">
        <v>23</v>
      </c>
      <c r="I251" s="11" t="s">
        <v>24</v>
      </c>
    </row>
    <row r="252" spans="1:9" x14ac:dyDescent="0.25">
      <c r="A252" s="14">
        <v>10702</v>
      </c>
      <c r="B252" s="15">
        <v>44922</v>
      </c>
      <c r="C252" s="11" t="s">
        <v>9</v>
      </c>
      <c r="D252" s="14">
        <v>3.49</v>
      </c>
      <c r="E252" s="16">
        <v>630.3724928366762</v>
      </c>
      <c r="F252" s="14" t="s">
        <v>18</v>
      </c>
      <c r="G252" s="14" t="s">
        <v>37</v>
      </c>
      <c r="H252" s="11" t="s">
        <v>23</v>
      </c>
      <c r="I252" s="11" t="s">
        <v>24</v>
      </c>
    </row>
    <row r="253" spans="1:9" x14ac:dyDescent="0.25">
      <c r="A253" s="14">
        <v>10703</v>
      </c>
      <c r="B253" s="15">
        <v>44922</v>
      </c>
      <c r="C253" s="11" t="s">
        <v>14</v>
      </c>
      <c r="D253" s="14">
        <v>2.95</v>
      </c>
      <c r="E253" s="16">
        <v>677.96610169491521</v>
      </c>
      <c r="F253" s="14" t="s">
        <v>18</v>
      </c>
      <c r="G253" s="14" t="s">
        <v>11</v>
      </c>
      <c r="H253" s="11" t="s">
        <v>23</v>
      </c>
      <c r="I253" s="11" t="s">
        <v>24</v>
      </c>
    </row>
    <row r="254" spans="1:9" x14ac:dyDescent="0.25">
      <c r="A254" s="14">
        <v>10704</v>
      </c>
      <c r="B254" s="15">
        <v>44922</v>
      </c>
      <c r="C254" s="11" t="s">
        <v>17</v>
      </c>
      <c r="D254" s="14">
        <v>4.99</v>
      </c>
      <c r="E254" s="16">
        <v>200.40080160320639</v>
      </c>
      <c r="F254" s="14" t="s">
        <v>36</v>
      </c>
      <c r="G254" s="14" t="s">
        <v>11</v>
      </c>
      <c r="H254" s="11" t="s">
        <v>23</v>
      </c>
      <c r="I254" s="11" t="s">
        <v>24</v>
      </c>
    </row>
    <row r="255" spans="1:9" x14ac:dyDescent="0.25">
      <c r="A255" s="14">
        <v>10705</v>
      </c>
      <c r="B255" s="15">
        <v>44923</v>
      </c>
      <c r="C255" s="11" t="s">
        <v>21</v>
      </c>
      <c r="D255" s="14">
        <v>12.99</v>
      </c>
      <c r="E255" s="16">
        <v>723.63356428021552</v>
      </c>
      <c r="F255" s="14" t="s">
        <v>36</v>
      </c>
      <c r="G255" s="14" t="s">
        <v>11</v>
      </c>
      <c r="H255" s="11" t="s">
        <v>23</v>
      </c>
      <c r="I255" s="11" t="s">
        <v>24</v>
      </c>
    </row>
    <row r="256" spans="1:9" x14ac:dyDescent="0.25">
      <c r="A256" s="14">
        <v>10706</v>
      </c>
      <c r="B256" s="15">
        <v>44923</v>
      </c>
      <c r="C256" s="11" t="s">
        <v>25</v>
      </c>
      <c r="D256" s="14">
        <v>9.9499999999999993</v>
      </c>
      <c r="E256" s="16">
        <v>301.50753768844226</v>
      </c>
      <c r="F256" s="14" t="s">
        <v>36</v>
      </c>
      <c r="G256" s="14" t="s">
        <v>11</v>
      </c>
      <c r="H256" s="11" t="s">
        <v>23</v>
      </c>
      <c r="I256" s="11" t="s">
        <v>24</v>
      </c>
    </row>
    <row r="257" spans="1:9" x14ac:dyDescent="0.25">
      <c r="A257" s="14">
        <v>10707</v>
      </c>
      <c r="B257" s="15">
        <v>44923</v>
      </c>
      <c r="C257" s="11" t="s">
        <v>9</v>
      </c>
      <c r="D257" s="14">
        <v>3.49</v>
      </c>
      <c r="E257" s="16">
        <v>630.3724928366762</v>
      </c>
      <c r="F257" s="14" t="s">
        <v>36</v>
      </c>
      <c r="G257" s="14" t="s">
        <v>11</v>
      </c>
      <c r="H257" s="11" t="s">
        <v>23</v>
      </c>
      <c r="I257" s="11" t="s">
        <v>24</v>
      </c>
    </row>
    <row r="258" spans="1:9" x14ac:dyDescent="0.25">
      <c r="A258" s="14">
        <v>10708</v>
      </c>
      <c r="B258" s="15">
        <v>44923</v>
      </c>
      <c r="C258" s="11" t="s">
        <v>14</v>
      </c>
      <c r="D258" s="14">
        <v>2.95</v>
      </c>
      <c r="E258" s="16">
        <v>677.96610169491521</v>
      </c>
      <c r="F258" s="14" t="s">
        <v>36</v>
      </c>
      <c r="G258" s="14" t="s">
        <v>11</v>
      </c>
      <c r="H258" s="11" t="s">
        <v>23</v>
      </c>
      <c r="I258" s="11" t="s">
        <v>24</v>
      </c>
    </row>
    <row r="259" spans="1:9" x14ac:dyDescent="0.25">
      <c r="A259" s="14">
        <v>10709</v>
      </c>
      <c r="B259" s="15">
        <v>44923</v>
      </c>
      <c r="C259" s="11" t="s">
        <v>17</v>
      </c>
      <c r="D259" s="14">
        <v>4.99</v>
      </c>
      <c r="E259" s="16">
        <v>200.40080160320639</v>
      </c>
      <c r="F259" s="14" t="s">
        <v>36</v>
      </c>
      <c r="G259" s="14" t="s">
        <v>11</v>
      </c>
      <c r="H259" s="11" t="s">
        <v>23</v>
      </c>
      <c r="I259" s="11" t="s">
        <v>24</v>
      </c>
    </row>
    <row r="260" spans="1:9" x14ac:dyDescent="0.25">
      <c r="A260" s="14">
        <v>10710</v>
      </c>
      <c r="B260" s="15">
        <v>44924</v>
      </c>
      <c r="C260" s="11" t="s">
        <v>21</v>
      </c>
      <c r="D260" s="14">
        <v>12.99</v>
      </c>
      <c r="E260" s="16">
        <v>754.42648190916088</v>
      </c>
      <c r="F260" s="14" t="s">
        <v>36</v>
      </c>
      <c r="G260" s="14" t="s">
        <v>11</v>
      </c>
      <c r="H260" s="11" t="s">
        <v>23</v>
      </c>
      <c r="I260" s="11" t="s">
        <v>24</v>
      </c>
    </row>
    <row r="261" spans="1:9" x14ac:dyDescent="0.25">
      <c r="A261" s="14">
        <v>10711</v>
      </c>
      <c r="B261" s="15">
        <v>44924</v>
      </c>
      <c r="C261" s="11" t="s">
        <v>25</v>
      </c>
      <c r="D261" s="14">
        <v>9.9499999999999993</v>
      </c>
      <c r="E261" s="16">
        <v>281.4070351758794</v>
      </c>
      <c r="F261" s="14" t="s">
        <v>36</v>
      </c>
      <c r="G261" s="14" t="s">
        <v>11</v>
      </c>
      <c r="H261" s="11" t="s">
        <v>23</v>
      </c>
      <c r="I261" s="11" t="s">
        <v>24</v>
      </c>
    </row>
    <row r="262" spans="1:9" x14ac:dyDescent="0.25">
      <c r="A262" s="14">
        <v>10712</v>
      </c>
      <c r="B262" s="15">
        <v>44924</v>
      </c>
      <c r="C262" s="11" t="s">
        <v>9</v>
      </c>
      <c r="D262" s="14">
        <v>3.49</v>
      </c>
      <c r="E262" s="16">
        <v>630.3724928366762</v>
      </c>
      <c r="F262" s="14" t="s">
        <v>36</v>
      </c>
      <c r="G262" s="14" t="s">
        <v>11</v>
      </c>
      <c r="H262" s="11" t="s">
        <v>23</v>
      </c>
      <c r="I262" s="11" t="s">
        <v>24</v>
      </c>
    </row>
    <row r="263" spans="1:9" x14ac:dyDescent="0.25">
      <c r="A263" s="14">
        <v>10713</v>
      </c>
      <c r="B263" s="15">
        <v>44924</v>
      </c>
      <c r="C263" s="11" t="s">
        <v>14</v>
      </c>
      <c r="D263" s="14">
        <v>2.95</v>
      </c>
      <c r="E263" s="16">
        <v>677.96610169491521</v>
      </c>
      <c r="F263" s="14" t="s">
        <v>36</v>
      </c>
      <c r="G263" s="14" t="s">
        <v>11</v>
      </c>
      <c r="H263" s="11" t="s">
        <v>23</v>
      </c>
      <c r="I263" s="1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4083-9F66-4681-80D5-CB8BD9F0214F}">
  <dimension ref="A1:K258"/>
  <sheetViews>
    <sheetView workbookViewId="0">
      <selection activeCell="P22" sqref="P22:P23"/>
    </sheetView>
  </sheetViews>
  <sheetFormatPr defaultRowHeight="15.75" x14ac:dyDescent="0.25"/>
  <cols>
    <col min="1" max="1" width="12.125" bestFit="1" customWidth="1"/>
    <col min="2" max="2" width="9.875" bestFit="1" customWidth="1"/>
    <col min="3" max="3" width="16.75" bestFit="1" customWidth="1"/>
    <col min="4" max="4" width="9.125" bestFit="1" customWidth="1"/>
    <col min="5" max="6" width="13.875" bestFit="1" customWidth="1"/>
    <col min="7" max="7" width="19.5" bestFit="1" customWidth="1"/>
    <col min="8" max="8" width="22.625" bestFit="1" customWidth="1"/>
    <col min="9" max="9" width="14" bestFit="1" customWidth="1"/>
    <col min="10" max="10" width="18.25" bestFit="1" customWidth="1"/>
    <col min="11" max="11" width="20.5" bestFit="1" customWidth="1"/>
    <col min="12" max="12" width="11.375" bestFit="1" customWidth="1"/>
    <col min="14" max="14" width="37.125" bestFit="1" customWidth="1"/>
  </cols>
  <sheetData>
    <row r="1" spans="1:11" s="1" customFormat="1" ht="18.75" x14ac:dyDescent="0.3">
      <c r="A1" s="3" t="s">
        <v>0</v>
      </c>
      <c r="B1" s="3" t="s">
        <v>1</v>
      </c>
      <c r="C1" s="3" t="s">
        <v>2</v>
      </c>
      <c r="D1" s="4" t="s">
        <v>3</v>
      </c>
      <c r="E1" s="3" t="s">
        <v>4</v>
      </c>
      <c r="F1" s="3" t="s">
        <v>39</v>
      </c>
      <c r="G1" s="3" t="s">
        <v>5</v>
      </c>
      <c r="H1" s="3" t="s">
        <v>6</v>
      </c>
      <c r="I1" s="3" t="s">
        <v>7</v>
      </c>
      <c r="J1" s="3" t="s">
        <v>8</v>
      </c>
      <c r="K1" s="3" t="s">
        <v>45</v>
      </c>
    </row>
    <row r="2" spans="1:11" x14ac:dyDescent="0.25">
      <c r="A2" s="5">
        <v>10452</v>
      </c>
      <c r="B2" s="6">
        <v>44872</v>
      </c>
      <c r="C2" s="7" t="s">
        <v>9</v>
      </c>
      <c r="D2" s="5">
        <v>3.49</v>
      </c>
      <c r="E2" s="8">
        <v>573</v>
      </c>
      <c r="F2" s="8">
        <f>Table26[[#This Row],[Price]]*Table26[[#This Row],[Quantity]]</f>
        <v>1999.7700000000002</v>
      </c>
      <c r="G2" s="5" t="s">
        <v>10</v>
      </c>
      <c r="H2" s="5" t="s">
        <v>11</v>
      </c>
      <c r="I2" s="8" t="s">
        <v>38</v>
      </c>
      <c r="J2" s="7" t="e" vm="1">
        <v>#VALUE!</v>
      </c>
      <c r="K2" s="8" t="e" cm="1" vm="2">
        <f t="array" ref="K2">_FV(Table26[[#This Row],[City]],"Country/region",TRUE)</f>
        <v>#VALUE!</v>
      </c>
    </row>
    <row r="3" spans="1:11" x14ac:dyDescent="0.25">
      <c r="A3" s="9">
        <v>10453</v>
      </c>
      <c r="B3" s="10">
        <v>44872</v>
      </c>
      <c r="C3" s="8" t="s">
        <v>14</v>
      </c>
      <c r="D3" s="9">
        <v>2.95</v>
      </c>
      <c r="E3" s="8">
        <v>746</v>
      </c>
      <c r="F3" s="8">
        <f>Table26[[#This Row],[Price]]*Table26[[#This Row],[Quantity]]</f>
        <v>2200.7000000000003</v>
      </c>
      <c r="G3" s="9" t="s">
        <v>10</v>
      </c>
      <c r="H3" s="9" t="s">
        <v>11</v>
      </c>
      <c r="I3" s="8" t="s">
        <v>31</v>
      </c>
      <c r="J3" s="8" t="e" vm="3">
        <v>#VALUE!</v>
      </c>
      <c r="K3" s="8" t="e" cm="1" vm="4">
        <f t="array" ref="K3">_FV(Table26[[#This Row],[City]],"Country/region",TRUE)</f>
        <v>#VALUE!</v>
      </c>
    </row>
    <row r="4" spans="1:11" x14ac:dyDescent="0.25">
      <c r="A4" s="5">
        <v>10454</v>
      </c>
      <c r="B4" s="6">
        <v>44872</v>
      </c>
      <c r="C4" s="7" t="s">
        <v>17</v>
      </c>
      <c r="D4" s="5">
        <v>4.99</v>
      </c>
      <c r="E4" s="8">
        <v>200</v>
      </c>
      <c r="F4" s="8">
        <f>Table26[[#This Row],[Price]]*Table26[[#This Row],[Quantity]]</f>
        <v>998</v>
      </c>
      <c r="G4" s="5" t="s">
        <v>18</v>
      </c>
      <c r="H4" s="5" t="s">
        <v>11</v>
      </c>
      <c r="I4" s="8" t="s">
        <v>35</v>
      </c>
      <c r="J4" s="7" t="e" vm="5">
        <v>#VALUE!</v>
      </c>
      <c r="K4" s="8" t="e" cm="1" vm="6">
        <f t="array" ref="K4">_FV(Table26[[#This Row],[City]],"Country/region",TRUE)</f>
        <v>#VALUE!</v>
      </c>
    </row>
    <row r="5" spans="1:11" x14ac:dyDescent="0.25">
      <c r="A5" s="9">
        <v>10455</v>
      </c>
      <c r="B5" s="10">
        <v>44873</v>
      </c>
      <c r="C5" s="8" t="s">
        <v>21</v>
      </c>
      <c r="D5" s="9">
        <v>12.99</v>
      </c>
      <c r="E5" s="8">
        <v>570</v>
      </c>
      <c r="F5" s="8">
        <f>Table26[[#This Row],[Price]]*Table26[[#This Row],[Quantity]]</f>
        <v>7404.3</v>
      </c>
      <c r="G5" s="9" t="s">
        <v>18</v>
      </c>
      <c r="H5" s="9" t="s">
        <v>22</v>
      </c>
      <c r="I5" s="8" t="s">
        <v>23</v>
      </c>
      <c r="J5" s="8" t="e" vm="7">
        <v>#VALUE!</v>
      </c>
      <c r="K5" s="8" t="e" cm="1" vm="8">
        <f t="array" ref="K5">_FV(Table26[[#This Row],[City]],"Country/region",TRUE)</f>
        <v>#VALUE!</v>
      </c>
    </row>
    <row r="6" spans="1:11" x14ac:dyDescent="0.25">
      <c r="A6" s="5">
        <v>10456</v>
      </c>
      <c r="B6" s="6">
        <v>44873</v>
      </c>
      <c r="C6" s="7" t="s">
        <v>25</v>
      </c>
      <c r="D6" s="5">
        <v>9.9499999999999993</v>
      </c>
      <c r="E6" s="8">
        <v>201</v>
      </c>
      <c r="F6" s="8">
        <f>Table26[[#This Row],[Price]]*Table26[[#This Row],[Quantity]]</f>
        <v>1999.9499999999998</v>
      </c>
      <c r="G6" s="5" t="s">
        <v>18</v>
      </c>
      <c r="H6" s="5" t="s">
        <v>22</v>
      </c>
      <c r="I6" s="8" t="s">
        <v>23</v>
      </c>
      <c r="J6" s="7" t="e" vm="7">
        <v>#VALUE!</v>
      </c>
      <c r="K6" s="8" t="e" cm="1" vm="8">
        <f t="array" ref="K6">_FV(Table26[[#This Row],[City]],"Country/region",TRUE)</f>
        <v>#VALUE!</v>
      </c>
    </row>
    <row r="7" spans="1:11" x14ac:dyDescent="0.25">
      <c r="A7" s="9">
        <v>10457</v>
      </c>
      <c r="B7" s="10">
        <v>44873</v>
      </c>
      <c r="C7" s="8" t="s">
        <v>9</v>
      </c>
      <c r="D7" s="9">
        <v>3.49</v>
      </c>
      <c r="E7" s="8">
        <v>573</v>
      </c>
      <c r="F7" s="8">
        <f>Table26[[#This Row],[Price]]*Table26[[#This Row],[Quantity]]</f>
        <v>1999.7700000000002</v>
      </c>
      <c r="G7" s="9" t="s">
        <v>18</v>
      </c>
      <c r="H7" s="9" t="s">
        <v>22</v>
      </c>
      <c r="I7" s="8" t="s">
        <v>28</v>
      </c>
      <c r="J7" s="8" t="e" vm="9">
        <v>#VALUE!</v>
      </c>
      <c r="K7" s="8" t="e" cm="1" vm="10">
        <f t="array" ref="K7">_FV(Table26[[#This Row],[City]],"Country/region",TRUE)</f>
        <v>#VALUE!</v>
      </c>
    </row>
    <row r="8" spans="1:11" x14ac:dyDescent="0.25">
      <c r="A8" s="9">
        <v>10459</v>
      </c>
      <c r="B8" s="10">
        <v>44873</v>
      </c>
      <c r="C8" s="8" t="s">
        <v>17</v>
      </c>
      <c r="D8" s="9">
        <v>4.99</v>
      </c>
      <c r="E8" s="8">
        <v>200</v>
      </c>
      <c r="F8" s="8">
        <f>Table26[[#This Row],[Price]]*Table26[[#This Row],[Quantity]]</f>
        <v>998</v>
      </c>
      <c r="G8" s="9" t="s">
        <v>18</v>
      </c>
      <c r="H8" s="9" t="s">
        <v>22</v>
      </c>
      <c r="I8" s="8" t="s">
        <v>23</v>
      </c>
      <c r="J8" s="8" t="e" vm="7">
        <v>#VALUE!</v>
      </c>
      <c r="K8" s="8" t="e" cm="1" vm="8">
        <f t="array" ref="K8">_FV(Table26[[#This Row],[City]],"Country/region",TRUE)</f>
        <v>#VALUE!</v>
      </c>
    </row>
    <row r="9" spans="1:11" x14ac:dyDescent="0.25">
      <c r="A9" s="5">
        <v>10460</v>
      </c>
      <c r="B9" s="6">
        <v>44874</v>
      </c>
      <c r="C9" s="7" t="s">
        <v>21</v>
      </c>
      <c r="D9" s="5">
        <v>12.99</v>
      </c>
      <c r="E9" s="8">
        <v>554</v>
      </c>
      <c r="F9" s="8">
        <f>Table26[[#This Row],[Price]]*Table26[[#This Row],[Quantity]]</f>
        <v>7196.46</v>
      </c>
      <c r="G9" s="5" t="s">
        <v>18</v>
      </c>
      <c r="H9" s="5" t="s">
        <v>22</v>
      </c>
      <c r="I9" s="8" t="s">
        <v>28</v>
      </c>
      <c r="J9" s="7" t="e" vm="9">
        <v>#VALUE!</v>
      </c>
      <c r="K9" s="8" t="e" cm="1" vm="10">
        <f t="array" ref="K9">_FV(Table26[[#This Row],[City]],"Country/region",TRUE)</f>
        <v>#VALUE!</v>
      </c>
    </row>
    <row r="10" spans="1:11" x14ac:dyDescent="0.25">
      <c r="A10" s="9">
        <v>10461</v>
      </c>
      <c r="B10" s="10">
        <v>44874</v>
      </c>
      <c r="C10" s="8" t="s">
        <v>25</v>
      </c>
      <c r="D10" s="9">
        <v>9.9499999999999993</v>
      </c>
      <c r="E10" s="8">
        <v>201</v>
      </c>
      <c r="F10" s="8">
        <f>Table26[[#This Row],[Price]]*Table26[[#This Row],[Quantity]]</f>
        <v>1999.9499999999998</v>
      </c>
      <c r="G10" s="9" t="s">
        <v>18</v>
      </c>
      <c r="H10" s="9" t="s">
        <v>22</v>
      </c>
      <c r="I10" s="8" t="s">
        <v>28</v>
      </c>
      <c r="J10" s="8" t="e" vm="9">
        <v>#VALUE!</v>
      </c>
      <c r="K10" s="8" t="e" cm="1" vm="10">
        <f t="array" ref="K10">_FV(Table26[[#This Row],[City]],"Country/region",TRUE)</f>
        <v>#VALUE!</v>
      </c>
    </row>
    <row r="11" spans="1:11" x14ac:dyDescent="0.25">
      <c r="A11" s="5">
        <v>10462</v>
      </c>
      <c r="B11" s="6">
        <v>44874</v>
      </c>
      <c r="C11" s="7" t="s">
        <v>9</v>
      </c>
      <c r="D11" s="5">
        <v>3.49</v>
      </c>
      <c r="E11" s="8">
        <v>573</v>
      </c>
      <c r="F11" s="8">
        <f>Table26[[#This Row],[Price]]*Table26[[#This Row],[Quantity]]</f>
        <v>1999.7700000000002</v>
      </c>
      <c r="G11" s="5" t="s">
        <v>18</v>
      </c>
      <c r="H11" s="5" t="s">
        <v>22</v>
      </c>
      <c r="I11" s="8" t="s">
        <v>28</v>
      </c>
      <c r="J11" s="7" t="e" vm="9">
        <v>#VALUE!</v>
      </c>
      <c r="K11" s="8" t="e" cm="1" vm="10">
        <f t="array" ref="K11">_FV(Table26[[#This Row],[City]],"Country/region",TRUE)</f>
        <v>#VALUE!</v>
      </c>
    </row>
    <row r="12" spans="1:11" x14ac:dyDescent="0.25">
      <c r="A12" s="9">
        <v>10463</v>
      </c>
      <c r="B12" s="10">
        <v>44874</v>
      </c>
      <c r="C12" s="8" t="s">
        <v>14</v>
      </c>
      <c r="D12" s="9">
        <v>2.95</v>
      </c>
      <c r="E12" s="8">
        <v>678</v>
      </c>
      <c r="F12" s="8">
        <f>Table26[[#This Row],[Price]]*Table26[[#This Row],[Quantity]]</f>
        <v>2000.1000000000001</v>
      </c>
      <c r="G12" s="9" t="s">
        <v>18</v>
      </c>
      <c r="H12" s="9" t="s">
        <v>22</v>
      </c>
      <c r="I12" s="8" t="s">
        <v>28</v>
      </c>
      <c r="J12" s="8" t="e" vm="9">
        <v>#VALUE!</v>
      </c>
      <c r="K12" s="8" t="e" cm="1" vm="10">
        <f t="array" ref="K12">_FV(Table26[[#This Row],[City]],"Country/region",TRUE)</f>
        <v>#VALUE!</v>
      </c>
    </row>
    <row r="13" spans="1:11" x14ac:dyDescent="0.25">
      <c r="A13" s="5">
        <v>10464</v>
      </c>
      <c r="B13" s="6">
        <v>44874</v>
      </c>
      <c r="C13" s="7" t="s">
        <v>17</v>
      </c>
      <c r="D13" s="5">
        <v>4.99</v>
      </c>
      <c r="E13" s="8">
        <v>200</v>
      </c>
      <c r="F13" s="8">
        <f>Table26[[#This Row],[Price]]*Table26[[#This Row],[Quantity]]</f>
        <v>998</v>
      </c>
      <c r="G13" s="5" t="s">
        <v>18</v>
      </c>
      <c r="H13" s="5" t="s">
        <v>22</v>
      </c>
      <c r="I13" s="8" t="s">
        <v>28</v>
      </c>
      <c r="J13" s="7" t="e" vm="9">
        <v>#VALUE!</v>
      </c>
      <c r="K13" s="8" t="e" cm="1" vm="10">
        <f t="array" ref="K13">_FV(Table26[[#This Row],[City]],"Country/region",TRUE)</f>
        <v>#VALUE!</v>
      </c>
    </row>
    <row r="14" spans="1:11" x14ac:dyDescent="0.25">
      <c r="A14" s="9">
        <v>10465</v>
      </c>
      <c r="B14" s="10">
        <v>44875</v>
      </c>
      <c r="C14" s="8" t="s">
        <v>21</v>
      </c>
      <c r="D14" s="9">
        <v>12.99</v>
      </c>
      <c r="E14" s="8">
        <v>554</v>
      </c>
      <c r="F14" s="8">
        <f>Table26[[#This Row],[Price]]*Table26[[#This Row],[Quantity]]</f>
        <v>7196.46</v>
      </c>
      <c r="G14" s="9" t="s">
        <v>18</v>
      </c>
      <c r="H14" s="9" t="s">
        <v>22</v>
      </c>
      <c r="I14" s="8" t="s">
        <v>31</v>
      </c>
      <c r="J14" s="8" t="e" vm="3">
        <v>#VALUE!</v>
      </c>
      <c r="K14" s="8" t="e" cm="1" vm="4">
        <f t="array" ref="K14">_FV(Table26[[#This Row],[City]],"Country/region",TRUE)</f>
        <v>#VALUE!</v>
      </c>
    </row>
    <row r="15" spans="1:11" x14ac:dyDescent="0.25">
      <c r="A15" s="5">
        <v>10466</v>
      </c>
      <c r="B15" s="6">
        <v>44875</v>
      </c>
      <c r="C15" s="7" t="s">
        <v>25</v>
      </c>
      <c r="D15" s="5">
        <v>9.9499999999999993</v>
      </c>
      <c r="E15" s="8">
        <v>201</v>
      </c>
      <c r="F15" s="8">
        <f>Table26[[#This Row],[Price]]*Table26[[#This Row],[Quantity]]</f>
        <v>1999.9499999999998</v>
      </c>
      <c r="G15" s="5" t="s">
        <v>18</v>
      </c>
      <c r="H15" s="5" t="s">
        <v>22</v>
      </c>
      <c r="I15" s="8" t="s">
        <v>31</v>
      </c>
      <c r="J15" s="7" t="e" vm="3">
        <v>#VALUE!</v>
      </c>
      <c r="K15" s="8" t="e" cm="1" vm="4">
        <f t="array" ref="K15">_FV(Table26[[#This Row],[City]],"Country/region",TRUE)</f>
        <v>#VALUE!</v>
      </c>
    </row>
    <row r="16" spans="1:11" x14ac:dyDescent="0.25">
      <c r="A16" s="9">
        <v>10467</v>
      </c>
      <c r="B16" s="10">
        <v>44875</v>
      </c>
      <c r="C16" s="8" t="s">
        <v>9</v>
      </c>
      <c r="D16" s="9">
        <v>3.49</v>
      </c>
      <c r="E16" s="8">
        <v>573</v>
      </c>
      <c r="F16" s="8">
        <f>Table26[[#This Row],[Price]]*Table26[[#This Row],[Quantity]]</f>
        <v>1999.7700000000002</v>
      </c>
      <c r="G16" s="9" t="s">
        <v>18</v>
      </c>
      <c r="H16" s="9" t="s">
        <v>22</v>
      </c>
      <c r="I16" s="8" t="s">
        <v>31</v>
      </c>
      <c r="J16" s="8" t="e" vm="3">
        <v>#VALUE!</v>
      </c>
      <c r="K16" s="8" t="e" cm="1" vm="4">
        <f t="array" ref="K16">_FV(Table26[[#This Row],[City]],"Country/region",TRUE)</f>
        <v>#VALUE!</v>
      </c>
    </row>
    <row r="17" spans="1:11" x14ac:dyDescent="0.25">
      <c r="A17" s="5">
        <v>10468</v>
      </c>
      <c r="B17" s="6">
        <v>44875</v>
      </c>
      <c r="C17" s="7" t="s">
        <v>14</v>
      </c>
      <c r="D17" s="5">
        <v>2.95</v>
      </c>
      <c r="E17" s="8">
        <v>678</v>
      </c>
      <c r="F17" s="8">
        <f>Table26[[#This Row],[Price]]*Table26[[#This Row],[Quantity]]</f>
        <v>2000.1000000000001</v>
      </c>
      <c r="G17" s="5" t="s">
        <v>18</v>
      </c>
      <c r="H17" s="5" t="s">
        <v>22</v>
      </c>
      <c r="I17" s="8" t="s">
        <v>31</v>
      </c>
      <c r="J17" s="7" t="e" vm="3">
        <v>#VALUE!</v>
      </c>
      <c r="K17" s="8" t="e" cm="1" vm="4">
        <f t="array" ref="K17">_FV(Table26[[#This Row],[City]],"Country/region",TRUE)</f>
        <v>#VALUE!</v>
      </c>
    </row>
    <row r="18" spans="1:11" x14ac:dyDescent="0.25">
      <c r="A18" s="5">
        <v>10470</v>
      </c>
      <c r="B18" s="6">
        <v>44876</v>
      </c>
      <c r="C18" s="7" t="s">
        <v>21</v>
      </c>
      <c r="D18" s="5">
        <v>12.99</v>
      </c>
      <c r="E18" s="8">
        <v>554</v>
      </c>
      <c r="F18" s="8">
        <f>Table26[[#This Row],[Price]]*Table26[[#This Row],[Quantity]]</f>
        <v>7196.46</v>
      </c>
      <c r="G18" s="5" t="s">
        <v>18</v>
      </c>
      <c r="H18" s="5" t="s">
        <v>22</v>
      </c>
      <c r="I18" s="8" t="s">
        <v>31</v>
      </c>
      <c r="J18" s="7" t="e" vm="3">
        <v>#VALUE!</v>
      </c>
      <c r="K18" s="8" t="e" cm="1" vm="4">
        <f t="array" ref="K18">_FV(Table26[[#This Row],[City]],"Country/region",TRUE)</f>
        <v>#VALUE!</v>
      </c>
    </row>
    <row r="19" spans="1:11" x14ac:dyDescent="0.25">
      <c r="A19" s="9">
        <v>10471</v>
      </c>
      <c r="B19" s="10">
        <v>44876</v>
      </c>
      <c r="C19" s="8" t="s">
        <v>25</v>
      </c>
      <c r="D19" s="9">
        <v>9.9499999999999993</v>
      </c>
      <c r="E19" s="8">
        <v>201</v>
      </c>
      <c r="F19" s="8">
        <f>Table26[[#This Row],[Price]]*Table26[[#This Row],[Quantity]]</f>
        <v>1999.9499999999998</v>
      </c>
      <c r="G19" s="9" t="s">
        <v>18</v>
      </c>
      <c r="H19" s="9" t="s">
        <v>22</v>
      </c>
      <c r="I19" s="8" t="s">
        <v>31</v>
      </c>
      <c r="J19" s="8" t="e" vm="3">
        <v>#VALUE!</v>
      </c>
      <c r="K19" s="8" t="e" cm="1" vm="4">
        <f t="array" ref="K19">_FV(Table26[[#This Row],[City]],"Country/region",TRUE)</f>
        <v>#VALUE!</v>
      </c>
    </row>
    <row r="20" spans="1:11" x14ac:dyDescent="0.25">
      <c r="A20" s="5">
        <v>10472</v>
      </c>
      <c r="B20" s="6">
        <v>44876</v>
      </c>
      <c r="C20" s="7" t="s">
        <v>9</v>
      </c>
      <c r="D20" s="5">
        <v>3.49</v>
      </c>
      <c r="E20" s="8">
        <v>630</v>
      </c>
      <c r="F20" s="8">
        <f>Table26[[#This Row],[Price]]*Table26[[#This Row],[Quantity]]</f>
        <v>2198.7000000000003</v>
      </c>
      <c r="G20" s="5" t="s">
        <v>18</v>
      </c>
      <c r="H20" s="5" t="s">
        <v>22</v>
      </c>
      <c r="I20" s="8" t="s">
        <v>31</v>
      </c>
      <c r="J20" s="7" t="e" vm="3">
        <v>#VALUE!</v>
      </c>
      <c r="K20" s="8" t="e" cm="1" vm="4">
        <f t="array" ref="K20">_FV(Table26[[#This Row],[City]],"Country/region",TRUE)</f>
        <v>#VALUE!</v>
      </c>
    </row>
    <row r="21" spans="1:11" x14ac:dyDescent="0.25">
      <c r="A21" s="9">
        <v>10473</v>
      </c>
      <c r="B21" s="10">
        <v>44876</v>
      </c>
      <c r="C21" s="8" t="s">
        <v>14</v>
      </c>
      <c r="D21" s="9">
        <v>2.95</v>
      </c>
      <c r="E21" s="8">
        <v>678</v>
      </c>
      <c r="F21" s="8">
        <f>Table26[[#This Row],[Price]]*Table26[[#This Row],[Quantity]]</f>
        <v>2000.1000000000001</v>
      </c>
      <c r="G21" s="9" t="s">
        <v>18</v>
      </c>
      <c r="H21" s="9" t="s">
        <v>22</v>
      </c>
      <c r="I21" s="8" t="s">
        <v>31</v>
      </c>
      <c r="J21" s="8" t="e" vm="3">
        <v>#VALUE!</v>
      </c>
      <c r="K21" s="8" t="e" cm="1" vm="4">
        <f t="array" ref="K21">_FV(Table26[[#This Row],[City]],"Country/region",TRUE)</f>
        <v>#VALUE!</v>
      </c>
    </row>
    <row r="22" spans="1:11" x14ac:dyDescent="0.25">
      <c r="A22" s="5">
        <v>10474</v>
      </c>
      <c r="B22" s="6">
        <v>44876</v>
      </c>
      <c r="C22" s="7" t="s">
        <v>17</v>
      </c>
      <c r="D22" s="5">
        <v>4.99</v>
      </c>
      <c r="E22" s="8">
        <v>200</v>
      </c>
      <c r="F22" s="8">
        <f>Table26[[#This Row],[Price]]*Table26[[#This Row],[Quantity]]</f>
        <v>998</v>
      </c>
      <c r="G22" s="5" t="s">
        <v>18</v>
      </c>
      <c r="H22" s="5" t="s">
        <v>22</v>
      </c>
      <c r="I22" s="8" t="s">
        <v>31</v>
      </c>
      <c r="J22" s="7" t="e" vm="3">
        <v>#VALUE!</v>
      </c>
      <c r="K22" s="8" t="e" cm="1" vm="4">
        <f t="array" ref="K22">_FV(Table26[[#This Row],[City]],"Country/region",TRUE)</f>
        <v>#VALUE!</v>
      </c>
    </row>
    <row r="23" spans="1:11" x14ac:dyDescent="0.25">
      <c r="A23" s="9">
        <v>10475</v>
      </c>
      <c r="B23" s="10">
        <v>44877</v>
      </c>
      <c r="C23" s="8" t="s">
        <v>21</v>
      </c>
      <c r="D23" s="9">
        <v>12.99</v>
      </c>
      <c r="E23" s="8">
        <v>523</v>
      </c>
      <c r="F23" s="8">
        <f>Table26[[#This Row],[Price]]*Table26[[#This Row],[Quantity]]</f>
        <v>6793.77</v>
      </c>
      <c r="G23" s="9" t="s">
        <v>18</v>
      </c>
      <c r="H23" s="9" t="s">
        <v>22</v>
      </c>
      <c r="I23" s="8" t="s">
        <v>31</v>
      </c>
      <c r="J23" s="8" t="e" vm="3">
        <v>#VALUE!</v>
      </c>
      <c r="K23" s="8" t="e" cm="1" vm="4">
        <f t="array" ref="K23">_FV(Table26[[#This Row],[City]],"Country/region",TRUE)</f>
        <v>#VALUE!</v>
      </c>
    </row>
    <row r="24" spans="1:11" x14ac:dyDescent="0.25">
      <c r="A24" s="5">
        <v>10476</v>
      </c>
      <c r="B24" s="6">
        <v>44877</v>
      </c>
      <c r="C24" s="7" t="s">
        <v>25</v>
      </c>
      <c r="D24" s="5">
        <v>9.9499999999999993</v>
      </c>
      <c r="E24" s="8">
        <v>201</v>
      </c>
      <c r="F24" s="8">
        <f>Table26[[#This Row],[Price]]*Table26[[#This Row],[Quantity]]</f>
        <v>1999.9499999999998</v>
      </c>
      <c r="G24" s="5" t="s">
        <v>18</v>
      </c>
      <c r="H24" s="5" t="s">
        <v>22</v>
      </c>
      <c r="I24" s="8" t="s">
        <v>31</v>
      </c>
      <c r="J24" s="7" t="e" vm="3">
        <v>#VALUE!</v>
      </c>
      <c r="K24" s="8" t="e" cm="1" vm="4">
        <f t="array" ref="K24">_FV(Table26[[#This Row],[City]],"Country/region",TRUE)</f>
        <v>#VALUE!</v>
      </c>
    </row>
    <row r="25" spans="1:11" x14ac:dyDescent="0.25">
      <c r="A25" s="9">
        <v>10477</v>
      </c>
      <c r="B25" s="10">
        <v>44877</v>
      </c>
      <c r="C25" s="8" t="s">
        <v>9</v>
      </c>
      <c r="D25" s="9">
        <v>3.49</v>
      </c>
      <c r="E25" s="8">
        <v>630</v>
      </c>
      <c r="F25" s="8">
        <f>Table26[[#This Row],[Price]]*Table26[[#This Row],[Quantity]]</f>
        <v>2198.7000000000003</v>
      </c>
      <c r="G25" s="9" t="s">
        <v>18</v>
      </c>
      <c r="H25" s="9" t="s">
        <v>22</v>
      </c>
      <c r="I25" s="8" t="s">
        <v>31</v>
      </c>
      <c r="J25" s="8" t="e" vm="3">
        <v>#VALUE!</v>
      </c>
      <c r="K25" s="8" t="e" cm="1" vm="4">
        <f t="array" ref="K25">_FV(Table26[[#This Row],[City]],"Country/region",TRUE)</f>
        <v>#VALUE!</v>
      </c>
    </row>
    <row r="26" spans="1:11" x14ac:dyDescent="0.25">
      <c r="A26" s="5">
        <v>10478</v>
      </c>
      <c r="B26" s="6">
        <v>44877</v>
      </c>
      <c r="C26" s="7" t="s">
        <v>14</v>
      </c>
      <c r="D26" s="5">
        <v>2.95</v>
      </c>
      <c r="E26" s="8">
        <v>678</v>
      </c>
      <c r="F26" s="8">
        <f>Table26[[#This Row],[Price]]*Table26[[#This Row],[Quantity]]</f>
        <v>2000.1000000000001</v>
      </c>
      <c r="G26" s="5" t="s">
        <v>18</v>
      </c>
      <c r="H26" s="5" t="s">
        <v>22</v>
      </c>
      <c r="I26" s="8" t="s">
        <v>31</v>
      </c>
      <c r="J26" s="7" t="e" vm="3">
        <v>#VALUE!</v>
      </c>
      <c r="K26" s="8" t="e" cm="1" vm="4">
        <f t="array" ref="K26">_FV(Table26[[#This Row],[City]],"Country/region",TRUE)</f>
        <v>#VALUE!</v>
      </c>
    </row>
    <row r="27" spans="1:11" x14ac:dyDescent="0.25">
      <c r="A27" s="9">
        <v>10479</v>
      </c>
      <c r="B27" s="10">
        <v>44877</v>
      </c>
      <c r="C27" s="8" t="s">
        <v>17</v>
      </c>
      <c r="D27" s="9">
        <v>4.99</v>
      </c>
      <c r="E27" s="8">
        <v>200</v>
      </c>
      <c r="F27" s="8">
        <f>Table26[[#This Row],[Price]]*Table26[[#This Row],[Quantity]]</f>
        <v>998</v>
      </c>
      <c r="G27" s="9" t="s">
        <v>18</v>
      </c>
      <c r="H27" s="9" t="s">
        <v>22</v>
      </c>
      <c r="I27" s="8" t="s">
        <v>31</v>
      </c>
      <c r="J27" s="8" t="e" vm="3">
        <v>#VALUE!</v>
      </c>
      <c r="K27" s="8" t="e" cm="1" vm="4">
        <f t="array" ref="K27">_FV(Table26[[#This Row],[City]],"Country/region",TRUE)</f>
        <v>#VALUE!</v>
      </c>
    </row>
    <row r="28" spans="1:11" x14ac:dyDescent="0.25">
      <c r="A28" s="5">
        <v>10480</v>
      </c>
      <c r="B28" s="6">
        <v>44878</v>
      </c>
      <c r="C28" s="7" t="s">
        <v>21</v>
      </c>
      <c r="D28" s="5">
        <v>12.99</v>
      </c>
      <c r="E28" s="8">
        <v>508</v>
      </c>
      <c r="F28" s="8">
        <f>Table26[[#This Row],[Price]]*Table26[[#This Row],[Quantity]]</f>
        <v>6598.92</v>
      </c>
      <c r="G28" s="5" t="s">
        <v>18</v>
      </c>
      <c r="H28" s="5" t="s">
        <v>22</v>
      </c>
      <c r="I28" s="8" t="s">
        <v>31</v>
      </c>
      <c r="J28" s="7" t="e" vm="3">
        <v>#VALUE!</v>
      </c>
      <c r="K28" s="8" t="e" cm="1" vm="4">
        <f t="array" ref="K28">_FV(Table26[[#This Row],[City]],"Country/region",TRUE)</f>
        <v>#VALUE!</v>
      </c>
    </row>
    <row r="29" spans="1:11" x14ac:dyDescent="0.25">
      <c r="A29" s="9">
        <v>10481</v>
      </c>
      <c r="B29" s="10">
        <v>44878</v>
      </c>
      <c r="C29" s="8" t="s">
        <v>25</v>
      </c>
      <c r="D29" s="9">
        <v>9.9499999999999993</v>
      </c>
      <c r="E29" s="8">
        <v>201</v>
      </c>
      <c r="F29" s="8">
        <f>Table26[[#This Row],[Price]]*Table26[[#This Row],[Quantity]]</f>
        <v>1999.9499999999998</v>
      </c>
      <c r="G29" s="9" t="s">
        <v>18</v>
      </c>
      <c r="H29" s="9" t="s">
        <v>22</v>
      </c>
      <c r="I29" s="8" t="s">
        <v>31</v>
      </c>
      <c r="J29" s="8" t="e" vm="3">
        <v>#VALUE!</v>
      </c>
      <c r="K29" s="8" t="e" cm="1" vm="4">
        <f t="array" ref="K29">_FV(Table26[[#This Row],[City]],"Country/region",TRUE)</f>
        <v>#VALUE!</v>
      </c>
    </row>
    <row r="30" spans="1:11" x14ac:dyDescent="0.25">
      <c r="A30" s="5">
        <v>10482</v>
      </c>
      <c r="B30" s="6">
        <v>44878</v>
      </c>
      <c r="C30" s="7" t="s">
        <v>9</v>
      </c>
      <c r="D30" s="5">
        <v>25.5</v>
      </c>
      <c r="E30" s="8">
        <v>630</v>
      </c>
      <c r="F30" s="8">
        <f>Table26[[#This Row],[Price]]*Table26[[#This Row],[Quantity]]</f>
        <v>16065</v>
      </c>
      <c r="G30" s="5" t="s">
        <v>18</v>
      </c>
      <c r="H30" s="5" t="s">
        <v>22</v>
      </c>
      <c r="I30" s="8" t="s">
        <v>35</v>
      </c>
      <c r="J30" s="7" t="e" vm="5">
        <v>#VALUE!</v>
      </c>
      <c r="K30" s="8" t="e" cm="1" vm="6">
        <f t="array" ref="K30">_FV(Table26[[#This Row],[City]],"Country/region",TRUE)</f>
        <v>#VALUE!</v>
      </c>
    </row>
    <row r="31" spans="1:11" x14ac:dyDescent="0.25">
      <c r="A31" s="9">
        <v>10483</v>
      </c>
      <c r="B31" s="10">
        <v>44878</v>
      </c>
      <c r="C31" s="8" t="s">
        <v>14</v>
      </c>
      <c r="D31" s="9">
        <v>33.22</v>
      </c>
      <c r="E31" s="8">
        <v>678</v>
      </c>
      <c r="F31" s="8">
        <f>Table26[[#This Row],[Price]]*Table26[[#This Row],[Quantity]]</f>
        <v>22523.16</v>
      </c>
      <c r="G31" s="9" t="s">
        <v>18</v>
      </c>
      <c r="H31" s="9" t="s">
        <v>22</v>
      </c>
      <c r="I31" s="8" t="s">
        <v>35</v>
      </c>
      <c r="J31" s="8" t="e" vm="5">
        <v>#VALUE!</v>
      </c>
      <c r="K31" s="8" t="e" cm="1" vm="6">
        <f t="array" ref="K31">_FV(Table26[[#This Row],[City]],"Country/region",TRUE)</f>
        <v>#VALUE!</v>
      </c>
    </row>
    <row r="32" spans="1:11" x14ac:dyDescent="0.25">
      <c r="A32" s="5">
        <v>10484</v>
      </c>
      <c r="B32" s="6">
        <v>44878</v>
      </c>
      <c r="C32" s="7" t="s">
        <v>17</v>
      </c>
      <c r="D32" s="5">
        <v>21.44</v>
      </c>
      <c r="E32" s="8">
        <v>200</v>
      </c>
      <c r="F32" s="8">
        <f>Table26[[#This Row],[Price]]*Table26[[#This Row],[Quantity]]</f>
        <v>4288</v>
      </c>
      <c r="G32" s="5" t="s">
        <v>18</v>
      </c>
      <c r="H32" s="5" t="s">
        <v>22</v>
      </c>
      <c r="I32" s="8" t="s">
        <v>35</v>
      </c>
      <c r="J32" s="7" t="e" vm="5">
        <v>#VALUE!</v>
      </c>
      <c r="K32" s="8" t="e" cm="1" vm="6">
        <f t="array" ref="K32">_FV(Table26[[#This Row],[City]],"Country/region",TRUE)</f>
        <v>#VALUE!</v>
      </c>
    </row>
    <row r="33" spans="1:11" x14ac:dyDescent="0.25">
      <c r="A33" s="9">
        <v>10485</v>
      </c>
      <c r="B33" s="10">
        <v>44879</v>
      </c>
      <c r="C33" s="8" t="s">
        <v>21</v>
      </c>
      <c r="D33" s="9">
        <v>27.99</v>
      </c>
      <c r="E33" s="8">
        <v>523</v>
      </c>
      <c r="F33" s="8">
        <f>Table26[[#This Row],[Price]]*Table26[[#This Row],[Quantity]]</f>
        <v>14638.769999999999</v>
      </c>
      <c r="G33" s="9" t="s">
        <v>18</v>
      </c>
      <c r="H33" s="9" t="s">
        <v>22</v>
      </c>
      <c r="I33" s="8" t="s">
        <v>35</v>
      </c>
      <c r="J33" s="8" t="e" vm="5">
        <v>#VALUE!</v>
      </c>
      <c r="K33" s="8" t="e" cm="1" vm="6">
        <f t="array" ref="K33">_FV(Table26[[#This Row],[City]],"Country/region",TRUE)</f>
        <v>#VALUE!</v>
      </c>
    </row>
    <row r="34" spans="1:11" x14ac:dyDescent="0.25">
      <c r="A34" s="5">
        <v>10486</v>
      </c>
      <c r="B34" s="6">
        <v>44879</v>
      </c>
      <c r="C34" s="7" t="s">
        <v>25</v>
      </c>
      <c r="D34" s="5">
        <v>29.05</v>
      </c>
      <c r="E34" s="8">
        <v>201</v>
      </c>
      <c r="F34" s="8">
        <f>Table26[[#This Row],[Price]]*Table26[[#This Row],[Quantity]]</f>
        <v>5839.05</v>
      </c>
      <c r="G34" s="5" t="s">
        <v>18</v>
      </c>
      <c r="H34" s="5" t="s">
        <v>22</v>
      </c>
      <c r="I34" s="8" t="s">
        <v>35</v>
      </c>
      <c r="J34" s="7" t="e" vm="5">
        <v>#VALUE!</v>
      </c>
      <c r="K34" s="8" t="e" cm="1" vm="6">
        <f t="array" ref="K34">_FV(Table26[[#This Row],[City]],"Country/region",TRUE)</f>
        <v>#VALUE!</v>
      </c>
    </row>
    <row r="35" spans="1:11" x14ac:dyDescent="0.25">
      <c r="A35" s="9">
        <v>10487</v>
      </c>
      <c r="B35" s="10">
        <v>44879</v>
      </c>
      <c r="C35" s="8" t="s">
        <v>9</v>
      </c>
      <c r="D35" s="9">
        <v>3.49</v>
      </c>
      <c r="E35" s="8">
        <v>630</v>
      </c>
      <c r="F35" s="8">
        <f>Table26[[#This Row],[Price]]*Table26[[#This Row],[Quantity]]</f>
        <v>2198.7000000000003</v>
      </c>
      <c r="G35" s="9" t="s">
        <v>18</v>
      </c>
      <c r="H35" s="9" t="s">
        <v>22</v>
      </c>
      <c r="I35" s="8" t="s">
        <v>35</v>
      </c>
      <c r="J35" s="8" t="e" vm="5">
        <v>#VALUE!</v>
      </c>
      <c r="K35" s="8" t="e" cm="1" vm="6">
        <f t="array" ref="K35">_FV(Table26[[#This Row],[City]],"Country/region",TRUE)</f>
        <v>#VALUE!</v>
      </c>
    </row>
    <row r="36" spans="1:11" x14ac:dyDescent="0.25">
      <c r="A36" s="5">
        <v>10488</v>
      </c>
      <c r="B36" s="6">
        <v>44879</v>
      </c>
      <c r="C36" s="7" t="s">
        <v>14</v>
      </c>
      <c r="D36" s="5">
        <v>2.95</v>
      </c>
      <c r="E36" s="8">
        <v>678</v>
      </c>
      <c r="F36" s="8">
        <f>Table26[[#This Row],[Price]]*Table26[[#This Row],[Quantity]]</f>
        <v>2000.1000000000001</v>
      </c>
      <c r="G36" s="5" t="s">
        <v>18</v>
      </c>
      <c r="H36" s="5" t="s">
        <v>22</v>
      </c>
      <c r="I36" s="8" t="s">
        <v>35</v>
      </c>
      <c r="J36" s="7" t="e" vm="5">
        <v>#VALUE!</v>
      </c>
      <c r="K36" s="8" t="e" cm="1" vm="6">
        <f t="array" ref="K36">_FV(Table26[[#This Row],[City]],"Country/region",TRUE)</f>
        <v>#VALUE!</v>
      </c>
    </row>
    <row r="37" spans="1:11" x14ac:dyDescent="0.25">
      <c r="A37" s="9">
        <v>10489</v>
      </c>
      <c r="B37" s="10">
        <v>44879</v>
      </c>
      <c r="C37" s="8" t="s">
        <v>17</v>
      </c>
      <c r="D37" s="9">
        <v>4.99</v>
      </c>
      <c r="E37" s="8">
        <v>200</v>
      </c>
      <c r="F37" s="8">
        <f>Table26[[#This Row],[Price]]*Table26[[#This Row],[Quantity]]</f>
        <v>998</v>
      </c>
      <c r="G37" s="9" t="s">
        <v>18</v>
      </c>
      <c r="H37" s="9" t="s">
        <v>22</v>
      </c>
      <c r="I37" s="8" t="s">
        <v>31</v>
      </c>
      <c r="J37" s="8" t="e" vm="3">
        <v>#VALUE!</v>
      </c>
      <c r="K37" s="8" t="e" cm="1" vm="4">
        <f t="array" ref="K37">_FV(Table26[[#This Row],[City]],"Country/region",TRUE)</f>
        <v>#VALUE!</v>
      </c>
    </row>
    <row r="38" spans="1:11" x14ac:dyDescent="0.25">
      <c r="A38" s="5">
        <v>10490</v>
      </c>
      <c r="B38" s="6">
        <v>44880</v>
      </c>
      <c r="C38" s="7" t="s">
        <v>21</v>
      </c>
      <c r="D38" s="5">
        <v>12.99</v>
      </c>
      <c r="E38" s="8">
        <v>508</v>
      </c>
      <c r="F38" s="8">
        <f>Table26[[#This Row],[Price]]*Table26[[#This Row],[Quantity]]</f>
        <v>6598.92</v>
      </c>
      <c r="G38" s="5" t="s">
        <v>18</v>
      </c>
      <c r="H38" s="5" t="s">
        <v>22</v>
      </c>
      <c r="I38" s="8" t="s">
        <v>31</v>
      </c>
      <c r="J38" s="7" t="e" vm="3">
        <v>#VALUE!</v>
      </c>
      <c r="K38" s="8" t="e" cm="1" vm="4">
        <f t="array" ref="K38">_FV(Table26[[#This Row],[City]],"Country/region",TRUE)</f>
        <v>#VALUE!</v>
      </c>
    </row>
    <row r="39" spans="1:11" x14ac:dyDescent="0.25">
      <c r="A39" s="9">
        <v>10491</v>
      </c>
      <c r="B39" s="10">
        <v>44880</v>
      </c>
      <c r="C39" s="8" t="s">
        <v>25</v>
      </c>
      <c r="D39" s="9">
        <v>9.9499999999999993</v>
      </c>
      <c r="E39" s="8">
        <v>201</v>
      </c>
      <c r="F39" s="8">
        <f>Table26[[#This Row],[Price]]*Table26[[#This Row],[Quantity]]</f>
        <v>1999.9499999999998</v>
      </c>
      <c r="G39" s="9" t="s">
        <v>18</v>
      </c>
      <c r="H39" s="9" t="s">
        <v>22</v>
      </c>
      <c r="I39" s="8" t="s">
        <v>31</v>
      </c>
      <c r="J39" s="8" t="e" vm="3">
        <v>#VALUE!</v>
      </c>
      <c r="K39" s="8" t="e" cm="1" vm="4">
        <f t="array" ref="K39">_FV(Table26[[#This Row],[City]],"Country/region",TRUE)</f>
        <v>#VALUE!</v>
      </c>
    </row>
    <row r="40" spans="1:11" x14ac:dyDescent="0.25">
      <c r="A40" s="5">
        <v>10492</v>
      </c>
      <c r="B40" s="6">
        <v>44880</v>
      </c>
      <c r="C40" s="7" t="s">
        <v>9</v>
      </c>
      <c r="D40" s="5">
        <v>3.49</v>
      </c>
      <c r="E40" s="8">
        <v>573</v>
      </c>
      <c r="F40" s="8">
        <f>Table26[[#This Row],[Price]]*Table26[[#This Row],[Quantity]]</f>
        <v>1999.7700000000002</v>
      </c>
      <c r="G40" s="5" t="s">
        <v>18</v>
      </c>
      <c r="H40" s="5" t="s">
        <v>22</v>
      </c>
      <c r="I40" s="8" t="s">
        <v>31</v>
      </c>
      <c r="J40" s="7" t="e" vm="3">
        <v>#VALUE!</v>
      </c>
      <c r="K40" s="8" t="e" cm="1" vm="4">
        <f t="array" ref="K40">_FV(Table26[[#This Row],[City]],"Country/region",TRUE)</f>
        <v>#VALUE!</v>
      </c>
    </row>
    <row r="41" spans="1:11" x14ac:dyDescent="0.25">
      <c r="A41" s="9">
        <v>10493</v>
      </c>
      <c r="B41" s="10">
        <v>44880</v>
      </c>
      <c r="C41" s="8" t="s">
        <v>14</v>
      </c>
      <c r="D41" s="9">
        <v>2.95</v>
      </c>
      <c r="E41" s="8">
        <v>678</v>
      </c>
      <c r="F41" s="8">
        <f>Table26[[#This Row],[Price]]*Table26[[#This Row],[Quantity]]</f>
        <v>2000.1000000000001</v>
      </c>
      <c r="G41" s="9" t="s">
        <v>18</v>
      </c>
      <c r="H41" s="9" t="s">
        <v>22</v>
      </c>
      <c r="I41" s="8" t="s">
        <v>31</v>
      </c>
      <c r="J41" s="8" t="e" vm="3">
        <v>#VALUE!</v>
      </c>
      <c r="K41" s="8" t="e" cm="1" vm="4">
        <f t="array" ref="K41">_FV(Table26[[#This Row],[City]],"Country/region",TRUE)</f>
        <v>#VALUE!</v>
      </c>
    </row>
    <row r="42" spans="1:11" x14ac:dyDescent="0.25">
      <c r="A42" s="5">
        <v>10494</v>
      </c>
      <c r="B42" s="6">
        <v>44880</v>
      </c>
      <c r="C42" s="7" t="s">
        <v>17</v>
      </c>
      <c r="D42" s="5">
        <v>4.99</v>
      </c>
      <c r="E42" s="8">
        <v>200</v>
      </c>
      <c r="F42" s="8">
        <f>Table26[[#This Row],[Price]]*Table26[[#This Row],[Quantity]]</f>
        <v>998</v>
      </c>
      <c r="G42" s="5" t="s">
        <v>18</v>
      </c>
      <c r="H42" s="5" t="s">
        <v>22</v>
      </c>
      <c r="I42" s="8" t="s">
        <v>31</v>
      </c>
      <c r="J42" s="7" t="e" vm="3">
        <v>#VALUE!</v>
      </c>
      <c r="K42" s="8" t="e" cm="1" vm="4">
        <f t="array" ref="K42">_FV(Table26[[#This Row],[City]],"Country/region",TRUE)</f>
        <v>#VALUE!</v>
      </c>
    </row>
    <row r="43" spans="1:11" x14ac:dyDescent="0.25">
      <c r="A43" s="9">
        <v>10495</v>
      </c>
      <c r="B43" s="10">
        <v>44881</v>
      </c>
      <c r="C43" s="8" t="s">
        <v>21</v>
      </c>
      <c r="D43" s="9">
        <v>12.99</v>
      </c>
      <c r="E43" s="8">
        <v>508</v>
      </c>
      <c r="F43" s="8">
        <f>Table26[[#This Row],[Price]]*Table26[[#This Row],[Quantity]]</f>
        <v>6598.92</v>
      </c>
      <c r="G43" s="9" t="s">
        <v>18</v>
      </c>
      <c r="H43" s="9" t="s">
        <v>22</v>
      </c>
      <c r="I43" s="8" t="s">
        <v>31</v>
      </c>
      <c r="J43" s="8" t="e" vm="3">
        <v>#VALUE!</v>
      </c>
      <c r="K43" s="8" t="e" cm="1" vm="4">
        <f t="array" ref="K43">_FV(Table26[[#This Row],[City]],"Country/region",TRUE)</f>
        <v>#VALUE!</v>
      </c>
    </row>
    <row r="44" spans="1:11" x14ac:dyDescent="0.25">
      <c r="A44" s="5">
        <v>10496</v>
      </c>
      <c r="B44" s="6">
        <v>44881</v>
      </c>
      <c r="C44" s="7" t="s">
        <v>25</v>
      </c>
      <c r="D44" s="5">
        <v>9.9499999999999993</v>
      </c>
      <c r="E44" s="8">
        <v>201</v>
      </c>
      <c r="F44" s="8">
        <f>Table26[[#This Row],[Price]]*Table26[[#This Row],[Quantity]]</f>
        <v>1999.9499999999998</v>
      </c>
      <c r="G44" s="5" t="s">
        <v>18</v>
      </c>
      <c r="H44" s="5" t="s">
        <v>22</v>
      </c>
      <c r="I44" s="8" t="s">
        <v>31</v>
      </c>
      <c r="J44" s="7" t="e" vm="3">
        <v>#VALUE!</v>
      </c>
      <c r="K44" s="8" t="e" cm="1" vm="4">
        <f t="array" ref="K44">_FV(Table26[[#This Row],[City]],"Country/region",TRUE)</f>
        <v>#VALUE!</v>
      </c>
    </row>
    <row r="45" spans="1:11" x14ac:dyDescent="0.25">
      <c r="A45" s="9">
        <v>10497</v>
      </c>
      <c r="B45" s="10">
        <v>44881</v>
      </c>
      <c r="C45" s="8" t="s">
        <v>9</v>
      </c>
      <c r="D45" s="9">
        <v>3.49</v>
      </c>
      <c r="E45" s="8">
        <v>573</v>
      </c>
      <c r="F45" s="8">
        <f>Table26[[#This Row],[Price]]*Table26[[#This Row],[Quantity]]</f>
        <v>1999.7700000000002</v>
      </c>
      <c r="G45" s="9" t="s">
        <v>18</v>
      </c>
      <c r="H45" s="9" t="s">
        <v>22</v>
      </c>
      <c r="I45" s="8" t="s">
        <v>31</v>
      </c>
      <c r="J45" s="8" t="e" vm="3">
        <v>#VALUE!</v>
      </c>
      <c r="K45" s="8" t="e" cm="1" vm="4">
        <f t="array" ref="K45">_FV(Table26[[#This Row],[City]],"Country/region",TRUE)</f>
        <v>#VALUE!</v>
      </c>
    </row>
    <row r="46" spans="1:11" x14ac:dyDescent="0.25">
      <c r="A46" s="5">
        <v>10498</v>
      </c>
      <c r="B46" s="6">
        <v>44881</v>
      </c>
      <c r="C46" s="7" t="s">
        <v>14</v>
      </c>
      <c r="D46" s="5">
        <v>2.95</v>
      </c>
      <c r="E46" s="8">
        <v>678</v>
      </c>
      <c r="F46" s="8">
        <f>Table26[[#This Row],[Price]]*Table26[[#This Row],[Quantity]]</f>
        <v>2000.1000000000001</v>
      </c>
      <c r="G46" s="5" t="s">
        <v>36</v>
      </c>
      <c r="H46" s="5" t="s">
        <v>22</v>
      </c>
      <c r="I46" s="8" t="s">
        <v>31</v>
      </c>
      <c r="J46" s="7" t="e" vm="3">
        <v>#VALUE!</v>
      </c>
      <c r="K46" s="8" t="e" cm="1" vm="4">
        <f t="array" ref="K46">_FV(Table26[[#This Row],[City]],"Country/region",TRUE)</f>
        <v>#VALUE!</v>
      </c>
    </row>
    <row r="47" spans="1:11" x14ac:dyDescent="0.25">
      <c r="A47" s="9">
        <v>10499</v>
      </c>
      <c r="B47" s="10">
        <v>44881</v>
      </c>
      <c r="C47" s="8" t="s">
        <v>17</v>
      </c>
      <c r="D47" s="9">
        <v>4.99</v>
      </c>
      <c r="E47" s="8">
        <v>200</v>
      </c>
      <c r="F47" s="8">
        <f>Table26[[#This Row],[Price]]*Table26[[#This Row],[Quantity]]</f>
        <v>998</v>
      </c>
      <c r="G47" s="9" t="s">
        <v>36</v>
      </c>
      <c r="H47" s="9" t="s">
        <v>22</v>
      </c>
      <c r="I47" s="8" t="s">
        <v>31</v>
      </c>
      <c r="J47" s="8" t="e" vm="3">
        <v>#VALUE!</v>
      </c>
      <c r="K47" s="8" t="e" cm="1" vm="4">
        <f t="array" ref="K47">_FV(Table26[[#This Row],[City]],"Country/region",TRUE)</f>
        <v>#VALUE!</v>
      </c>
    </row>
    <row r="48" spans="1:11" x14ac:dyDescent="0.25">
      <c r="A48" s="5">
        <v>10500</v>
      </c>
      <c r="B48" s="6">
        <v>44882</v>
      </c>
      <c r="C48" s="7" t="s">
        <v>21</v>
      </c>
      <c r="D48" s="5">
        <v>12.99</v>
      </c>
      <c r="E48" s="8">
        <v>523</v>
      </c>
      <c r="F48" s="8">
        <f>Table26[[#This Row],[Price]]*Table26[[#This Row],[Quantity]]</f>
        <v>6793.77</v>
      </c>
      <c r="G48" s="5" t="s">
        <v>36</v>
      </c>
      <c r="H48" s="5" t="s">
        <v>22</v>
      </c>
      <c r="I48" s="8" t="s">
        <v>31</v>
      </c>
      <c r="J48" s="7" t="e" vm="3">
        <v>#VALUE!</v>
      </c>
      <c r="K48" s="8" t="e" cm="1" vm="4">
        <f t="array" ref="K48">_FV(Table26[[#This Row],[City]],"Country/region",TRUE)</f>
        <v>#VALUE!</v>
      </c>
    </row>
    <row r="49" spans="1:11" x14ac:dyDescent="0.25">
      <c r="A49" s="9">
        <v>10501</v>
      </c>
      <c r="B49" s="10">
        <v>44882</v>
      </c>
      <c r="C49" s="8" t="s">
        <v>25</v>
      </c>
      <c r="D49" s="9">
        <v>9.9499999999999993</v>
      </c>
      <c r="E49" s="8">
        <v>201</v>
      </c>
      <c r="F49" s="8">
        <f>Table26[[#This Row],[Price]]*Table26[[#This Row],[Quantity]]</f>
        <v>1999.9499999999998</v>
      </c>
      <c r="G49" s="9" t="s">
        <v>36</v>
      </c>
      <c r="H49" s="9" t="s">
        <v>22</v>
      </c>
      <c r="I49" s="8" t="s">
        <v>31</v>
      </c>
      <c r="J49" s="8" t="e" vm="3">
        <v>#VALUE!</v>
      </c>
      <c r="K49" s="8" t="e" cm="1" vm="4">
        <f t="array" ref="K49">_FV(Table26[[#This Row],[City]],"Country/region",TRUE)</f>
        <v>#VALUE!</v>
      </c>
    </row>
    <row r="50" spans="1:11" x14ac:dyDescent="0.25">
      <c r="A50" s="5">
        <v>10502</v>
      </c>
      <c r="B50" s="6">
        <v>44882</v>
      </c>
      <c r="C50" s="7" t="s">
        <v>9</v>
      </c>
      <c r="D50" s="5">
        <v>3.49</v>
      </c>
      <c r="E50" s="8">
        <v>630</v>
      </c>
      <c r="F50" s="8">
        <f>Table26[[#This Row],[Price]]*Table26[[#This Row],[Quantity]]</f>
        <v>2198.7000000000003</v>
      </c>
      <c r="G50" s="5" t="s">
        <v>36</v>
      </c>
      <c r="H50" s="5" t="s">
        <v>22</v>
      </c>
      <c r="I50" s="8" t="s">
        <v>31</v>
      </c>
      <c r="J50" s="7" t="e" vm="3">
        <v>#VALUE!</v>
      </c>
      <c r="K50" s="8" t="e" cm="1" vm="4">
        <f t="array" ref="K50">_FV(Table26[[#This Row],[City]],"Country/region",TRUE)</f>
        <v>#VALUE!</v>
      </c>
    </row>
    <row r="51" spans="1:11" x14ac:dyDescent="0.25">
      <c r="A51" s="9">
        <v>10503</v>
      </c>
      <c r="B51" s="10">
        <v>44882</v>
      </c>
      <c r="C51" s="8" t="s">
        <v>14</v>
      </c>
      <c r="D51" s="9">
        <v>2.95</v>
      </c>
      <c r="E51" s="8">
        <v>678</v>
      </c>
      <c r="F51" s="8">
        <f>Table26[[#This Row],[Price]]*Table26[[#This Row],[Quantity]]</f>
        <v>2000.1000000000001</v>
      </c>
      <c r="G51" s="9" t="s">
        <v>36</v>
      </c>
      <c r="H51" s="9" t="s">
        <v>22</v>
      </c>
      <c r="I51" s="8" t="s">
        <v>31</v>
      </c>
      <c r="J51" s="8" t="e" vm="3">
        <v>#VALUE!</v>
      </c>
      <c r="K51" s="8" t="e" cm="1" vm="4">
        <f t="array" ref="K51">_FV(Table26[[#This Row],[City]],"Country/region",TRUE)</f>
        <v>#VALUE!</v>
      </c>
    </row>
    <row r="52" spans="1:11" x14ac:dyDescent="0.25">
      <c r="A52" s="5">
        <v>10504</v>
      </c>
      <c r="B52" s="6">
        <v>44882</v>
      </c>
      <c r="C52" s="7" t="s">
        <v>17</v>
      </c>
      <c r="D52" s="5">
        <v>4.99</v>
      </c>
      <c r="E52" s="8">
        <v>200</v>
      </c>
      <c r="F52" s="8">
        <f>Table26[[#This Row],[Price]]*Table26[[#This Row],[Quantity]]</f>
        <v>998</v>
      </c>
      <c r="G52" s="5" t="s">
        <v>36</v>
      </c>
      <c r="H52" s="5" t="s">
        <v>22</v>
      </c>
      <c r="I52" s="8" t="s">
        <v>31</v>
      </c>
      <c r="J52" s="7" t="e" vm="3">
        <v>#VALUE!</v>
      </c>
      <c r="K52" s="8" t="e" cm="1" vm="4">
        <f t="array" ref="K52">_FV(Table26[[#This Row],[City]],"Country/region",TRUE)</f>
        <v>#VALUE!</v>
      </c>
    </row>
    <row r="53" spans="1:11" x14ac:dyDescent="0.25">
      <c r="A53" s="9">
        <v>10505</v>
      </c>
      <c r="B53" s="10">
        <v>44883</v>
      </c>
      <c r="C53" s="8" t="s">
        <v>21</v>
      </c>
      <c r="D53" s="9">
        <v>12.99</v>
      </c>
      <c r="E53" s="8">
        <v>539</v>
      </c>
      <c r="F53" s="8">
        <f>Table26[[#This Row],[Price]]*Table26[[#This Row],[Quantity]]</f>
        <v>7001.61</v>
      </c>
      <c r="G53" s="9" t="s">
        <v>36</v>
      </c>
      <c r="H53" s="9" t="s">
        <v>22</v>
      </c>
      <c r="I53" s="8" t="s">
        <v>31</v>
      </c>
      <c r="J53" s="8" t="e" vm="3">
        <v>#VALUE!</v>
      </c>
      <c r="K53" s="8" t="e" cm="1" vm="4">
        <f t="array" ref="K53">_FV(Table26[[#This Row],[City]],"Country/region",TRUE)</f>
        <v>#VALUE!</v>
      </c>
    </row>
    <row r="54" spans="1:11" x14ac:dyDescent="0.25">
      <c r="A54" s="5">
        <v>10506</v>
      </c>
      <c r="B54" s="6">
        <v>44883</v>
      </c>
      <c r="C54" s="7" t="s">
        <v>25</v>
      </c>
      <c r="D54" s="5">
        <v>9.9499999999999993</v>
      </c>
      <c r="E54" s="8">
        <v>201</v>
      </c>
      <c r="F54" s="8">
        <f>Table26[[#This Row],[Price]]*Table26[[#This Row],[Quantity]]</f>
        <v>1999.9499999999998</v>
      </c>
      <c r="G54" s="5" t="s">
        <v>36</v>
      </c>
      <c r="H54" s="5" t="s">
        <v>22</v>
      </c>
      <c r="I54" s="8" t="s">
        <v>31</v>
      </c>
      <c r="J54" s="7" t="e" vm="3">
        <v>#VALUE!</v>
      </c>
      <c r="K54" s="8" t="e" cm="1" vm="4">
        <f t="array" ref="K54">_FV(Table26[[#This Row],[City]],"Country/region",TRUE)</f>
        <v>#VALUE!</v>
      </c>
    </row>
    <row r="55" spans="1:11" x14ac:dyDescent="0.25">
      <c r="A55" s="9">
        <v>10507</v>
      </c>
      <c r="B55" s="10">
        <v>44883</v>
      </c>
      <c r="C55" s="8" t="s">
        <v>9</v>
      </c>
      <c r="D55" s="9">
        <v>3.49</v>
      </c>
      <c r="E55" s="8">
        <v>688</v>
      </c>
      <c r="F55" s="8">
        <f>Table26[[#This Row],[Price]]*Table26[[#This Row],[Quantity]]</f>
        <v>2401.1200000000003</v>
      </c>
      <c r="G55" s="9" t="s">
        <v>36</v>
      </c>
      <c r="H55" s="9" t="s">
        <v>22</v>
      </c>
      <c r="I55" s="8" t="s">
        <v>31</v>
      </c>
      <c r="J55" s="8" t="e" vm="3">
        <v>#VALUE!</v>
      </c>
      <c r="K55" s="8" t="e" cm="1" vm="4">
        <f t="array" ref="K55">_FV(Table26[[#This Row],[City]],"Country/region",TRUE)</f>
        <v>#VALUE!</v>
      </c>
    </row>
    <row r="56" spans="1:11" x14ac:dyDescent="0.25">
      <c r="A56" s="5">
        <v>10508</v>
      </c>
      <c r="B56" s="6">
        <v>44883</v>
      </c>
      <c r="C56" s="7" t="s">
        <v>14</v>
      </c>
      <c r="D56" s="5">
        <v>2.95</v>
      </c>
      <c r="E56" s="8">
        <v>678</v>
      </c>
      <c r="F56" s="8">
        <f>Table26[[#This Row],[Price]]*Table26[[#This Row],[Quantity]]</f>
        <v>2000.1000000000001</v>
      </c>
      <c r="G56" s="5" t="s">
        <v>36</v>
      </c>
      <c r="H56" s="5" t="s">
        <v>22</v>
      </c>
      <c r="I56" s="8" t="s">
        <v>31</v>
      </c>
      <c r="J56" s="7" t="e" vm="3">
        <v>#VALUE!</v>
      </c>
      <c r="K56" s="8" t="e" cm="1" vm="4">
        <f t="array" ref="K56">_FV(Table26[[#This Row],[City]],"Country/region",TRUE)</f>
        <v>#VALUE!</v>
      </c>
    </row>
    <row r="57" spans="1:11" x14ac:dyDescent="0.25">
      <c r="A57" s="9">
        <v>10509</v>
      </c>
      <c r="B57" s="10">
        <v>44883</v>
      </c>
      <c r="C57" s="8" t="s">
        <v>17</v>
      </c>
      <c r="D57" s="9">
        <v>4.99</v>
      </c>
      <c r="E57" s="8">
        <v>200</v>
      </c>
      <c r="F57" s="8">
        <f>Table26[[#This Row],[Price]]*Table26[[#This Row],[Quantity]]</f>
        <v>998</v>
      </c>
      <c r="G57" s="9" t="s">
        <v>36</v>
      </c>
      <c r="H57" s="9" t="s">
        <v>22</v>
      </c>
      <c r="I57" s="8" t="s">
        <v>31</v>
      </c>
      <c r="J57" s="8" t="e" vm="3">
        <v>#VALUE!</v>
      </c>
      <c r="K57" s="8" t="e" cm="1" vm="4">
        <f t="array" ref="K57">_FV(Table26[[#This Row],[City]],"Country/region",TRUE)</f>
        <v>#VALUE!</v>
      </c>
    </row>
    <row r="58" spans="1:11" x14ac:dyDescent="0.25">
      <c r="A58" s="5">
        <v>10510</v>
      </c>
      <c r="B58" s="6">
        <v>44884</v>
      </c>
      <c r="C58" s="7" t="s">
        <v>21</v>
      </c>
      <c r="D58" s="5">
        <v>12.99</v>
      </c>
      <c r="E58" s="8">
        <v>508</v>
      </c>
      <c r="F58" s="8">
        <f>Table26[[#This Row],[Price]]*Table26[[#This Row],[Quantity]]</f>
        <v>6598.92</v>
      </c>
      <c r="G58" s="5" t="s">
        <v>36</v>
      </c>
      <c r="H58" s="5" t="s">
        <v>22</v>
      </c>
      <c r="I58" s="8" t="s">
        <v>31</v>
      </c>
      <c r="J58" s="7" t="e" vm="3">
        <v>#VALUE!</v>
      </c>
      <c r="K58" s="8" t="e" cm="1" vm="4">
        <f t="array" ref="K58">_FV(Table26[[#This Row],[City]],"Country/region",TRUE)</f>
        <v>#VALUE!</v>
      </c>
    </row>
    <row r="59" spans="1:11" x14ac:dyDescent="0.25">
      <c r="A59" s="9">
        <v>10511</v>
      </c>
      <c r="B59" s="10">
        <v>44884</v>
      </c>
      <c r="C59" s="8" t="s">
        <v>25</v>
      </c>
      <c r="D59" s="9">
        <v>9.9499999999999993</v>
      </c>
      <c r="E59" s="8">
        <v>201</v>
      </c>
      <c r="F59" s="8">
        <f>Table26[[#This Row],[Price]]*Table26[[#This Row],[Quantity]]</f>
        <v>1999.9499999999998</v>
      </c>
      <c r="G59" s="9" t="s">
        <v>36</v>
      </c>
      <c r="H59" s="9" t="s">
        <v>22</v>
      </c>
      <c r="I59" s="8" t="s">
        <v>35</v>
      </c>
      <c r="J59" s="8" t="e" vm="5">
        <v>#VALUE!</v>
      </c>
      <c r="K59" s="8" t="e" cm="1" vm="6">
        <f t="array" ref="K59">_FV(Table26[[#This Row],[City]],"Country/region",TRUE)</f>
        <v>#VALUE!</v>
      </c>
    </row>
    <row r="60" spans="1:11" x14ac:dyDescent="0.25">
      <c r="A60" s="5">
        <v>10512</v>
      </c>
      <c r="B60" s="6">
        <v>44884</v>
      </c>
      <c r="C60" s="7" t="s">
        <v>9</v>
      </c>
      <c r="D60" s="5">
        <v>3.49</v>
      </c>
      <c r="E60" s="8">
        <v>688</v>
      </c>
      <c r="F60" s="8">
        <f>Table26[[#This Row],[Price]]*Table26[[#This Row],[Quantity]]</f>
        <v>2401.1200000000003</v>
      </c>
      <c r="G60" s="5" t="s">
        <v>36</v>
      </c>
      <c r="H60" s="5" t="s">
        <v>22</v>
      </c>
      <c r="I60" s="8" t="s">
        <v>35</v>
      </c>
      <c r="J60" s="7" t="e" vm="5">
        <v>#VALUE!</v>
      </c>
      <c r="K60" s="8" t="e" cm="1" vm="6">
        <f t="array" ref="K60">_FV(Table26[[#This Row],[City]],"Country/region",TRUE)</f>
        <v>#VALUE!</v>
      </c>
    </row>
    <row r="61" spans="1:11" x14ac:dyDescent="0.25">
      <c r="A61" s="9">
        <v>10513</v>
      </c>
      <c r="B61" s="10">
        <v>44884</v>
      </c>
      <c r="C61" s="8" t="s">
        <v>14</v>
      </c>
      <c r="D61" s="9">
        <v>2.95</v>
      </c>
      <c r="E61" s="8">
        <v>678</v>
      </c>
      <c r="F61" s="8">
        <f>Table26[[#This Row],[Price]]*Table26[[#This Row],[Quantity]]</f>
        <v>2000.1000000000001</v>
      </c>
      <c r="G61" s="9" t="s">
        <v>36</v>
      </c>
      <c r="H61" s="9" t="s">
        <v>37</v>
      </c>
      <c r="I61" s="8" t="s">
        <v>35</v>
      </c>
      <c r="J61" s="8" t="e" vm="5">
        <v>#VALUE!</v>
      </c>
      <c r="K61" s="8" t="e" cm="1" vm="6">
        <f t="array" ref="K61">_FV(Table26[[#This Row],[City]],"Country/region",TRUE)</f>
        <v>#VALUE!</v>
      </c>
    </row>
    <row r="62" spans="1:11" x14ac:dyDescent="0.25">
      <c r="A62" s="5">
        <v>10514</v>
      </c>
      <c r="B62" s="6">
        <v>44884</v>
      </c>
      <c r="C62" s="7" t="s">
        <v>17</v>
      </c>
      <c r="D62" s="5">
        <v>4.99</v>
      </c>
      <c r="E62" s="8">
        <v>200</v>
      </c>
      <c r="F62" s="8">
        <f>Table26[[#This Row],[Price]]*Table26[[#This Row],[Quantity]]</f>
        <v>998</v>
      </c>
      <c r="G62" s="5" t="s">
        <v>36</v>
      </c>
      <c r="H62" s="5" t="s">
        <v>37</v>
      </c>
      <c r="I62" s="8" t="s">
        <v>35</v>
      </c>
      <c r="J62" s="7" t="e" vm="5">
        <v>#VALUE!</v>
      </c>
      <c r="K62" s="8" t="e" cm="1" vm="6">
        <f t="array" ref="K62">_FV(Table26[[#This Row],[City]],"Country/region",TRUE)</f>
        <v>#VALUE!</v>
      </c>
    </row>
    <row r="63" spans="1:11" x14ac:dyDescent="0.25">
      <c r="A63" s="9">
        <v>10515</v>
      </c>
      <c r="B63" s="10">
        <v>44885</v>
      </c>
      <c r="C63" s="8" t="s">
        <v>21</v>
      </c>
      <c r="D63" s="9">
        <v>12.99</v>
      </c>
      <c r="E63" s="8">
        <v>477</v>
      </c>
      <c r="F63" s="8">
        <f>Table26[[#This Row],[Price]]*Table26[[#This Row],[Quantity]]</f>
        <v>6196.2300000000005</v>
      </c>
      <c r="G63" s="9" t="s">
        <v>36</v>
      </c>
      <c r="H63" s="9" t="s">
        <v>37</v>
      </c>
      <c r="I63" s="8" t="s">
        <v>35</v>
      </c>
      <c r="J63" s="8" t="e" vm="5">
        <v>#VALUE!</v>
      </c>
      <c r="K63" s="8" t="e" cm="1" vm="6">
        <f t="array" ref="K63">_FV(Table26[[#This Row],[City]],"Country/region",TRUE)</f>
        <v>#VALUE!</v>
      </c>
    </row>
    <row r="64" spans="1:11" x14ac:dyDescent="0.25">
      <c r="A64" s="5">
        <v>10516</v>
      </c>
      <c r="B64" s="6">
        <v>44885</v>
      </c>
      <c r="C64" s="7" t="s">
        <v>25</v>
      </c>
      <c r="D64" s="5">
        <v>9.9499999999999993</v>
      </c>
      <c r="E64" s="8">
        <v>201</v>
      </c>
      <c r="F64" s="8">
        <f>Table26[[#This Row],[Price]]*Table26[[#This Row],[Quantity]]</f>
        <v>1999.9499999999998</v>
      </c>
      <c r="G64" s="5" t="s">
        <v>36</v>
      </c>
      <c r="H64" s="5" t="s">
        <v>37</v>
      </c>
      <c r="I64" s="8" t="s">
        <v>35</v>
      </c>
      <c r="J64" s="7" t="e" vm="5">
        <v>#VALUE!</v>
      </c>
      <c r="K64" s="8" t="e" cm="1" vm="6">
        <f t="array" ref="K64">_FV(Table26[[#This Row],[City]],"Country/region",TRUE)</f>
        <v>#VALUE!</v>
      </c>
    </row>
    <row r="65" spans="1:11" x14ac:dyDescent="0.25">
      <c r="A65" s="9">
        <v>10483</v>
      </c>
      <c r="B65" s="10">
        <v>44878</v>
      </c>
      <c r="C65" s="8" t="s">
        <v>14</v>
      </c>
      <c r="D65" s="9">
        <v>2.95</v>
      </c>
      <c r="E65" s="8">
        <v>678</v>
      </c>
      <c r="F65" s="8">
        <f>Table26[[#This Row],[Price]]*Table26[[#This Row],[Quantity]]</f>
        <v>2000.1000000000001</v>
      </c>
      <c r="G65" s="9" t="s">
        <v>18</v>
      </c>
      <c r="H65" s="9" t="s">
        <v>22</v>
      </c>
      <c r="I65" s="8" t="s">
        <v>35</v>
      </c>
      <c r="J65" s="8" t="e" vm="5">
        <v>#VALUE!</v>
      </c>
      <c r="K65" s="8" t="e" cm="1" vm="6">
        <f t="array" ref="K65">_FV(Table26[[#This Row],[City]],"Country/region",TRUE)</f>
        <v>#VALUE!</v>
      </c>
    </row>
    <row r="66" spans="1:11" x14ac:dyDescent="0.25">
      <c r="A66" s="5">
        <v>10484</v>
      </c>
      <c r="B66" s="6">
        <v>44878</v>
      </c>
      <c r="C66" s="7" t="s">
        <v>17</v>
      </c>
      <c r="D66" s="5">
        <v>4.99</v>
      </c>
      <c r="E66" s="8">
        <v>200</v>
      </c>
      <c r="F66" s="8">
        <f>Table26[[#This Row],[Price]]*Table26[[#This Row],[Quantity]]</f>
        <v>998</v>
      </c>
      <c r="G66" s="5" t="s">
        <v>18</v>
      </c>
      <c r="H66" s="5" t="s">
        <v>22</v>
      </c>
      <c r="I66" s="8" t="s">
        <v>35</v>
      </c>
      <c r="J66" s="7" t="e" vm="5">
        <v>#VALUE!</v>
      </c>
      <c r="K66" s="8" t="e" cm="1" vm="6">
        <f t="array" ref="K66">_FV(Table26[[#This Row],[City]],"Country/region",TRUE)</f>
        <v>#VALUE!</v>
      </c>
    </row>
    <row r="67" spans="1:11" x14ac:dyDescent="0.25">
      <c r="A67" s="9">
        <v>10485</v>
      </c>
      <c r="B67" s="10">
        <v>44879</v>
      </c>
      <c r="C67" s="8" t="s">
        <v>21</v>
      </c>
      <c r="D67" s="9">
        <v>12.99</v>
      </c>
      <c r="E67" s="8">
        <v>523</v>
      </c>
      <c r="F67" s="8">
        <f>Table26[[#This Row],[Price]]*Table26[[#This Row],[Quantity]]</f>
        <v>6793.77</v>
      </c>
      <c r="G67" s="9" t="s">
        <v>18</v>
      </c>
      <c r="H67" s="9" t="s">
        <v>22</v>
      </c>
      <c r="I67" s="8" t="s">
        <v>35</v>
      </c>
      <c r="J67" s="8" t="e" vm="5">
        <v>#VALUE!</v>
      </c>
      <c r="K67" s="8" t="e" cm="1" vm="6">
        <f t="array" ref="K67">_FV(Table26[[#This Row],[City]],"Country/region",TRUE)</f>
        <v>#VALUE!</v>
      </c>
    </row>
    <row r="68" spans="1:11" x14ac:dyDescent="0.25">
      <c r="A68" s="5">
        <v>10520</v>
      </c>
      <c r="B68" s="6">
        <v>44886</v>
      </c>
      <c r="C68" s="7" t="s">
        <v>21</v>
      </c>
      <c r="D68" s="5">
        <v>12.99</v>
      </c>
      <c r="E68" s="8">
        <v>493</v>
      </c>
      <c r="F68" s="8">
        <f>Table26[[#This Row],[Price]]*Table26[[#This Row],[Quantity]]</f>
        <v>6404.07</v>
      </c>
      <c r="G68" s="5" t="s">
        <v>36</v>
      </c>
      <c r="H68" s="5" t="s">
        <v>37</v>
      </c>
      <c r="I68" s="8" t="s">
        <v>28</v>
      </c>
      <c r="J68" s="7" t="e" vm="9">
        <v>#VALUE!</v>
      </c>
      <c r="K68" s="8" t="e" cm="1" vm="10">
        <f t="array" ref="K68">_FV(Table26[[#This Row],[City]],"Country/region",TRUE)</f>
        <v>#VALUE!</v>
      </c>
    </row>
    <row r="69" spans="1:11" x14ac:dyDescent="0.25">
      <c r="A69" s="9">
        <v>10521</v>
      </c>
      <c r="B69" s="10">
        <v>44886</v>
      </c>
      <c r="C69" s="8" t="s">
        <v>25</v>
      </c>
      <c r="D69" s="9">
        <v>9.9499999999999993</v>
      </c>
      <c r="E69" s="8">
        <v>201</v>
      </c>
      <c r="F69" s="8">
        <f>Table26[[#This Row],[Price]]*Table26[[#This Row],[Quantity]]</f>
        <v>1999.9499999999998</v>
      </c>
      <c r="G69" s="9" t="s">
        <v>36</v>
      </c>
      <c r="H69" s="9" t="s">
        <v>37</v>
      </c>
      <c r="I69" s="8" t="s">
        <v>28</v>
      </c>
      <c r="J69" s="8" t="e" vm="9">
        <v>#VALUE!</v>
      </c>
      <c r="K69" s="8" t="e" cm="1" vm="10">
        <f t="array" ref="K69">_FV(Table26[[#This Row],[City]],"Country/region",TRUE)</f>
        <v>#VALUE!</v>
      </c>
    </row>
    <row r="70" spans="1:11" x14ac:dyDescent="0.25">
      <c r="A70" s="5">
        <v>10522</v>
      </c>
      <c r="B70" s="6">
        <v>44886</v>
      </c>
      <c r="C70" s="7" t="s">
        <v>9</v>
      </c>
      <c r="D70" s="5">
        <v>3.49</v>
      </c>
      <c r="E70" s="8">
        <v>688</v>
      </c>
      <c r="F70" s="8">
        <f>Table26[[#This Row],[Price]]*Table26[[#This Row],[Quantity]]</f>
        <v>2401.1200000000003</v>
      </c>
      <c r="G70" s="5" t="s">
        <v>36</v>
      </c>
      <c r="H70" s="5" t="s">
        <v>37</v>
      </c>
      <c r="I70" s="8" t="s">
        <v>28</v>
      </c>
      <c r="J70" s="7" t="e" vm="9">
        <v>#VALUE!</v>
      </c>
      <c r="K70" s="8" t="e" cm="1" vm="10">
        <f t="array" ref="K70">_FV(Table26[[#This Row],[City]],"Country/region",TRUE)</f>
        <v>#VALUE!</v>
      </c>
    </row>
    <row r="71" spans="1:11" x14ac:dyDescent="0.25">
      <c r="A71" s="9">
        <v>10523</v>
      </c>
      <c r="B71" s="10">
        <v>44886</v>
      </c>
      <c r="C71" s="8" t="s">
        <v>14</v>
      </c>
      <c r="D71" s="9">
        <v>2.95</v>
      </c>
      <c r="E71" s="8">
        <v>746</v>
      </c>
      <c r="F71" s="8">
        <f>Table26[[#This Row],[Price]]*Table26[[#This Row],[Quantity]]</f>
        <v>2200.7000000000003</v>
      </c>
      <c r="G71" s="9" t="s">
        <v>36</v>
      </c>
      <c r="H71" s="9" t="s">
        <v>37</v>
      </c>
      <c r="I71" s="8" t="s">
        <v>28</v>
      </c>
      <c r="J71" s="8" t="e" vm="9">
        <v>#VALUE!</v>
      </c>
      <c r="K71" s="8" t="e" cm="1" vm="10">
        <f t="array" ref="K71">_FV(Table26[[#This Row],[City]],"Country/region",TRUE)</f>
        <v>#VALUE!</v>
      </c>
    </row>
    <row r="72" spans="1:11" x14ac:dyDescent="0.25">
      <c r="A72" s="5">
        <v>10524</v>
      </c>
      <c r="B72" s="6">
        <v>44886</v>
      </c>
      <c r="C72" s="7" t="s">
        <v>17</v>
      </c>
      <c r="D72" s="5">
        <v>4.99</v>
      </c>
      <c r="E72" s="8">
        <v>200</v>
      </c>
      <c r="F72" s="8">
        <f>Table26[[#This Row],[Price]]*Table26[[#This Row],[Quantity]]</f>
        <v>998</v>
      </c>
      <c r="G72" s="5" t="s">
        <v>36</v>
      </c>
      <c r="H72" s="5" t="s">
        <v>37</v>
      </c>
      <c r="I72" s="8" t="s">
        <v>28</v>
      </c>
      <c r="J72" s="7" t="e" vm="9">
        <v>#VALUE!</v>
      </c>
      <c r="K72" s="8" t="e" cm="1" vm="10">
        <f t="array" ref="K72">_FV(Table26[[#This Row],[City]],"Country/region",TRUE)</f>
        <v>#VALUE!</v>
      </c>
    </row>
    <row r="73" spans="1:11" x14ac:dyDescent="0.25">
      <c r="A73" s="9">
        <v>10525</v>
      </c>
      <c r="B73" s="10">
        <v>44887</v>
      </c>
      <c r="C73" s="8" t="s">
        <v>21</v>
      </c>
      <c r="D73" s="9">
        <v>12.99</v>
      </c>
      <c r="E73" s="8">
        <v>462</v>
      </c>
      <c r="F73" s="8">
        <f>Table26[[#This Row],[Price]]*Table26[[#This Row],[Quantity]]</f>
        <v>6001.38</v>
      </c>
      <c r="G73" s="9" t="s">
        <v>36</v>
      </c>
      <c r="H73" s="9" t="s">
        <v>37</v>
      </c>
      <c r="I73" s="8" t="s">
        <v>28</v>
      </c>
      <c r="J73" s="8" t="e" vm="9">
        <v>#VALUE!</v>
      </c>
      <c r="K73" s="8" t="e" cm="1" vm="10">
        <f t="array" ref="K73">_FV(Table26[[#This Row],[City]],"Country/region",TRUE)</f>
        <v>#VALUE!</v>
      </c>
    </row>
    <row r="74" spans="1:11" x14ac:dyDescent="0.25">
      <c r="A74" s="5">
        <v>10526</v>
      </c>
      <c r="B74" s="6">
        <v>44887</v>
      </c>
      <c r="C74" s="7" t="s">
        <v>25</v>
      </c>
      <c r="D74" s="5">
        <v>9.9499999999999993</v>
      </c>
      <c r="E74" s="8">
        <v>201</v>
      </c>
      <c r="F74" s="8">
        <f>Table26[[#This Row],[Price]]*Table26[[#This Row],[Quantity]]</f>
        <v>1999.9499999999998</v>
      </c>
      <c r="G74" s="5" t="s">
        <v>36</v>
      </c>
      <c r="H74" s="5" t="s">
        <v>37</v>
      </c>
      <c r="I74" s="8" t="s">
        <v>28</v>
      </c>
      <c r="J74" s="7" t="e" vm="9">
        <v>#VALUE!</v>
      </c>
      <c r="K74" s="8" t="e" cm="1" vm="10">
        <f t="array" ref="K74">_FV(Table26[[#This Row],[City]],"Country/region",TRUE)</f>
        <v>#VALUE!</v>
      </c>
    </row>
    <row r="75" spans="1:11" x14ac:dyDescent="0.25">
      <c r="A75" s="9">
        <v>10527</v>
      </c>
      <c r="B75" s="10">
        <v>44887</v>
      </c>
      <c r="C75" s="8" t="s">
        <v>9</v>
      </c>
      <c r="D75" s="9">
        <v>3.49</v>
      </c>
      <c r="E75" s="8">
        <v>688</v>
      </c>
      <c r="F75" s="8">
        <f>Table26[[#This Row],[Price]]*Table26[[#This Row],[Quantity]]</f>
        <v>2401.1200000000003</v>
      </c>
      <c r="G75" s="9" t="s">
        <v>36</v>
      </c>
      <c r="H75" s="9" t="s">
        <v>37</v>
      </c>
      <c r="I75" s="8" t="s">
        <v>28</v>
      </c>
      <c r="J75" s="8" t="e" vm="9">
        <v>#VALUE!</v>
      </c>
      <c r="K75" s="8" t="e" cm="1" vm="10">
        <f t="array" ref="K75">_FV(Table26[[#This Row],[City]],"Country/region",TRUE)</f>
        <v>#VALUE!</v>
      </c>
    </row>
    <row r="76" spans="1:11" x14ac:dyDescent="0.25">
      <c r="A76" s="5">
        <v>10528</v>
      </c>
      <c r="B76" s="6">
        <v>44887</v>
      </c>
      <c r="C76" s="7" t="s">
        <v>14</v>
      </c>
      <c r="D76" s="5">
        <v>2.95</v>
      </c>
      <c r="E76" s="8">
        <v>746</v>
      </c>
      <c r="F76" s="8">
        <f>Table26[[#This Row],[Price]]*Table26[[#This Row],[Quantity]]</f>
        <v>2200.7000000000003</v>
      </c>
      <c r="G76" s="5" t="s">
        <v>36</v>
      </c>
      <c r="H76" s="5" t="s">
        <v>37</v>
      </c>
      <c r="I76" s="8" t="s">
        <v>28</v>
      </c>
      <c r="J76" s="7" t="e" vm="9">
        <v>#VALUE!</v>
      </c>
      <c r="K76" s="8" t="e" cm="1" vm="10">
        <f t="array" ref="K76">_FV(Table26[[#This Row],[City]],"Country/region",TRUE)</f>
        <v>#VALUE!</v>
      </c>
    </row>
    <row r="77" spans="1:11" x14ac:dyDescent="0.25">
      <c r="A77" s="9">
        <v>10529</v>
      </c>
      <c r="B77" s="10">
        <v>44887</v>
      </c>
      <c r="C77" s="8" t="s">
        <v>17</v>
      </c>
      <c r="D77" s="9">
        <v>4.99</v>
      </c>
      <c r="E77" s="8">
        <v>200</v>
      </c>
      <c r="F77" s="8">
        <f>Table26[[#This Row],[Price]]*Table26[[#This Row],[Quantity]]</f>
        <v>998</v>
      </c>
      <c r="G77" s="9" t="s">
        <v>36</v>
      </c>
      <c r="H77" s="9" t="s">
        <v>37</v>
      </c>
      <c r="I77" s="8" t="s">
        <v>28</v>
      </c>
      <c r="J77" s="8" t="e" vm="9">
        <v>#VALUE!</v>
      </c>
      <c r="K77" s="8" t="e" cm="1" vm="10">
        <f t="array" ref="K77">_FV(Table26[[#This Row],[City]],"Country/region",TRUE)</f>
        <v>#VALUE!</v>
      </c>
    </row>
    <row r="78" spans="1:11" x14ac:dyDescent="0.25">
      <c r="A78" s="5">
        <v>10530</v>
      </c>
      <c r="B78" s="6">
        <v>44888</v>
      </c>
      <c r="C78" s="7" t="s">
        <v>21</v>
      </c>
      <c r="D78" s="5">
        <v>12.99</v>
      </c>
      <c r="E78" s="8">
        <v>477</v>
      </c>
      <c r="F78" s="8">
        <f>Table26[[#This Row],[Price]]*Table26[[#This Row],[Quantity]]</f>
        <v>6196.2300000000005</v>
      </c>
      <c r="G78" s="5" t="s">
        <v>36</v>
      </c>
      <c r="H78" s="5" t="s">
        <v>37</v>
      </c>
      <c r="I78" s="8" t="s">
        <v>28</v>
      </c>
      <c r="J78" s="7" t="e" vm="9">
        <v>#VALUE!</v>
      </c>
      <c r="K78" s="8" t="e" cm="1" vm="10">
        <f t="array" ref="K78">_FV(Table26[[#This Row],[City]],"Country/region",TRUE)</f>
        <v>#VALUE!</v>
      </c>
    </row>
    <row r="79" spans="1:11" x14ac:dyDescent="0.25">
      <c r="A79" s="9">
        <v>10531</v>
      </c>
      <c r="B79" s="10">
        <v>44888</v>
      </c>
      <c r="C79" s="8" t="s">
        <v>25</v>
      </c>
      <c r="D79" s="9">
        <v>9.9499999999999993</v>
      </c>
      <c r="E79" s="8">
        <v>201</v>
      </c>
      <c r="F79" s="8">
        <f>Table26[[#This Row],[Price]]*Table26[[#This Row],[Quantity]]</f>
        <v>1999.9499999999998</v>
      </c>
      <c r="G79" s="9" t="s">
        <v>36</v>
      </c>
      <c r="H79" s="9" t="s">
        <v>37</v>
      </c>
      <c r="I79" s="8" t="s">
        <v>28</v>
      </c>
      <c r="J79" s="8" t="e" vm="9">
        <v>#VALUE!</v>
      </c>
      <c r="K79" s="8" t="e" cm="1" vm="10">
        <f t="array" ref="K79">_FV(Table26[[#This Row],[City]],"Country/region",TRUE)</f>
        <v>#VALUE!</v>
      </c>
    </row>
    <row r="80" spans="1:11" x14ac:dyDescent="0.25">
      <c r="A80" s="5">
        <v>10532</v>
      </c>
      <c r="B80" s="6">
        <v>44888</v>
      </c>
      <c r="C80" s="7" t="s">
        <v>9</v>
      </c>
      <c r="D80" s="5">
        <v>3.49</v>
      </c>
      <c r="E80" s="8">
        <v>688</v>
      </c>
      <c r="F80" s="8">
        <f>Table26[[#This Row],[Price]]*Table26[[#This Row],[Quantity]]</f>
        <v>2401.1200000000003</v>
      </c>
      <c r="G80" s="5" t="s">
        <v>36</v>
      </c>
      <c r="H80" s="5" t="s">
        <v>37</v>
      </c>
      <c r="I80" s="8" t="s">
        <v>35</v>
      </c>
      <c r="J80" s="7" t="e" vm="5">
        <v>#VALUE!</v>
      </c>
      <c r="K80" s="8" t="e" cm="1" vm="6">
        <f t="array" ref="K80">_FV(Table26[[#This Row],[City]],"Country/region",TRUE)</f>
        <v>#VALUE!</v>
      </c>
    </row>
    <row r="81" spans="1:11" x14ac:dyDescent="0.25">
      <c r="A81" s="9">
        <v>10533</v>
      </c>
      <c r="B81" s="10">
        <v>44888</v>
      </c>
      <c r="C81" s="8" t="s">
        <v>14</v>
      </c>
      <c r="D81" s="9">
        <v>2.95</v>
      </c>
      <c r="E81" s="8">
        <v>746</v>
      </c>
      <c r="F81" s="8">
        <f>Table26[[#This Row],[Price]]*Table26[[#This Row],[Quantity]]</f>
        <v>2200.7000000000003</v>
      </c>
      <c r="G81" s="9" t="s">
        <v>36</v>
      </c>
      <c r="H81" s="9" t="s">
        <v>37</v>
      </c>
      <c r="I81" s="8" t="s">
        <v>35</v>
      </c>
      <c r="J81" s="8" t="e" vm="5">
        <v>#VALUE!</v>
      </c>
      <c r="K81" s="8" t="e" cm="1" vm="6">
        <f t="array" ref="K81">_FV(Table26[[#This Row],[City]],"Country/region",TRUE)</f>
        <v>#VALUE!</v>
      </c>
    </row>
    <row r="82" spans="1:11" x14ac:dyDescent="0.25">
      <c r="A82" s="5">
        <v>10534</v>
      </c>
      <c r="B82" s="6">
        <v>44888</v>
      </c>
      <c r="C82" s="7" t="s">
        <v>17</v>
      </c>
      <c r="D82" s="5">
        <v>4.99</v>
      </c>
      <c r="E82" s="8">
        <v>200</v>
      </c>
      <c r="F82" s="8">
        <f>Table26[[#This Row],[Price]]*Table26[[#This Row],[Quantity]]</f>
        <v>998</v>
      </c>
      <c r="G82" s="5" t="s">
        <v>36</v>
      </c>
      <c r="H82" s="5" t="s">
        <v>37</v>
      </c>
      <c r="I82" s="8" t="s">
        <v>31</v>
      </c>
      <c r="J82" s="7" t="e" vm="3">
        <v>#VALUE!</v>
      </c>
      <c r="K82" s="8" t="e" cm="1" vm="4">
        <f t="array" ref="K82">_FV(Table26[[#This Row],[City]],"Country/region",TRUE)</f>
        <v>#VALUE!</v>
      </c>
    </row>
    <row r="83" spans="1:11" x14ac:dyDescent="0.25">
      <c r="A83" s="9">
        <v>10535</v>
      </c>
      <c r="B83" s="10">
        <v>44889</v>
      </c>
      <c r="C83" s="8" t="s">
        <v>21</v>
      </c>
      <c r="D83" s="9">
        <v>12.99</v>
      </c>
      <c r="E83" s="8">
        <v>477</v>
      </c>
      <c r="F83" s="8">
        <f>Table26[[#This Row],[Price]]*Table26[[#This Row],[Quantity]]</f>
        <v>6196.2300000000005</v>
      </c>
      <c r="G83" s="9" t="s">
        <v>36</v>
      </c>
      <c r="H83" s="9" t="s">
        <v>22</v>
      </c>
      <c r="I83" s="8" t="s">
        <v>31</v>
      </c>
      <c r="J83" s="8" t="e" vm="3">
        <v>#VALUE!</v>
      </c>
      <c r="K83" s="8" t="e" cm="1" vm="4">
        <f t="array" ref="K83">_FV(Table26[[#This Row],[City]],"Country/region",TRUE)</f>
        <v>#VALUE!</v>
      </c>
    </row>
    <row r="84" spans="1:11" x14ac:dyDescent="0.25">
      <c r="A84" s="5">
        <v>10536</v>
      </c>
      <c r="B84" s="6">
        <v>44889</v>
      </c>
      <c r="C84" s="7" t="s">
        <v>25</v>
      </c>
      <c r="D84" s="5">
        <v>9.9499999999999993</v>
      </c>
      <c r="E84" s="8">
        <v>201</v>
      </c>
      <c r="F84" s="8">
        <f>Table26[[#This Row],[Price]]*Table26[[#This Row],[Quantity]]</f>
        <v>1999.9499999999998</v>
      </c>
      <c r="G84" s="5" t="s">
        <v>36</v>
      </c>
      <c r="H84" s="5" t="s">
        <v>22</v>
      </c>
      <c r="I84" s="8" t="s">
        <v>31</v>
      </c>
      <c r="J84" s="7" t="e" vm="3">
        <v>#VALUE!</v>
      </c>
      <c r="K84" s="8" t="e" cm="1" vm="4">
        <f t="array" ref="K84">_FV(Table26[[#This Row],[City]],"Country/region",TRUE)</f>
        <v>#VALUE!</v>
      </c>
    </row>
    <row r="85" spans="1:11" x14ac:dyDescent="0.25">
      <c r="A85" s="9">
        <v>10537</v>
      </c>
      <c r="B85" s="10">
        <v>44889</v>
      </c>
      <c r="C85" s="8" t="s">
        <v>9</v>
      </c>
      <c r="D85" s="9">
        <v>3.49</v>
      </c>
      <c r="E85" s="8">
        <v>630</v>
      </c>
      <c r="F85" s="8">
        <f>Table26[[#This Row],[Price]]*Table26[[#This Row],[Quantity]]</f>
        <v>2198.7000000000003</v>
      </c>
      <c r="G85" s="9" t="s">
        <v>36</v>
      </c>
      <c r="H85" s="9" t="s">
        <v>22</v>
      </c>
      <c r="I85" s="8" t="s">
        <v>31</v>
      </c>
      <c r="J85" s="8" t="e" vm="3">
        <v>#VALUE!</v>
      </c>
      <c r="K85" s="8" t="e" cm="1" vm="4">
        <f t="array" ref="K85">_FV(Table26[[#This Row],[City]],"Country/region",TRUE)</f>
        <v>#VALUE!</v>
      </c>
    </row>
    <row r="86" spans="1:11" x14ac:dyDescent="0.25">
      <c r="A86" s="5">
        <v>10538</v>
      </c>
      <c r="B86" s="6">
        <v>44889</v>
      </c>
      <c r="C86" s="7" t="s">
        <v>14</v>
      </c>
      <c r="D86" s="5">
        <v>2.95</v>
      </c>
      <c r="E86" s="8">
        <v>746</v>
      </c>
      <c r="F86" s="8">
        <f>Table26[[#This Row],[Price]]*Table26[[#This Row],[Quantity]]</f>
        <v>2200.7000000000003</v>
      </c>
      <c r="G86" s="5" t="s">
        <v>36</v>
      </c>
      <c r="H86" s="5" t="s">
        <v>22</v>
      </c>
      <c r="I86" s="8" t="s">
        <v>31</v>
      </c>
      <c r="J86" s="7" t="e" vm="3">
        <v>#VALUE!</v>
      </c>
      <c r="K86" s="8" t="e" cm="1" vm="4">
        <f t="array" ref="K86">_FV(Table26[[#This Row],[City]],"Country/region",TRUE)</f>
        <v>#VALUE!</v>
      </c>
    </row>
    <row r="87" spans="1:11" x14ac:dyDescent="0.25">
      <c r="A87" s="9">
        <v>10539</v>
      </c>
      <c r="B87" s="10">
        <v>44889</v>
      </c>
      <c r="C87" s="8" t="s">
        <v>17</v>
      </c>
      <c r="D87" s="9">
        <v>4.99</v>
      </c>
      <c r="E87" s="8">
        <v>200</v>
      </c>
      <c r="F87" s="8">
        <f>Table26[[#This Row],[Price]]*Table26[[#This Row],[Quantity]]</f>
        <v>998</v>
      </c>
      <c r="G87" s="9" t="s">
        <v>36</v>
      </c>
      <c r="H87" s="9" t="s">
        <v>22</v>
      </c>
      <c r="I87" s="8" t="s">
        <v>31</v>
      </c>
      <c r="J87" s="8" t="e" vm="3">
        <v>#VALUE!</v>
      </c>
      <c r="K87" s="8" t="e" cm="1" vm="4">
        <f t="array" ref="K87">_FV(Table26[[#This Row],[City]],"Country/region",TRUE)</f>
        <v>#VALUE!</v>
      </c>
    </row>
    <row r="88" spans="1:11" x14ac:dyDescent="0.25">
      <c r="A88" s="5">
        <v>10540</v>
      </c>
      <c r="B88" s="6">
        <v>44890</v>
      </c>
      <c r="C88" s="7" t="s">
        <v>21</v>
      </c>
      <c r="D88" s="5">
        <v>12.99</v>
      </c>
      <c r="E88" s="8">
        <v>462</v>
      </c>
      <c r="F88" s="8">
        <f>Table26[[#This Row],[Price]]*Table26[[#This Row],[Quantity]]</f>
        <v>6001.38</v>
      </c>
      <c r="G88" s="5" t="s">
        <v>36</v>
      </c>
      <c r="H88" s="5" t="s">
        <v>22</v>
      </c>
      <c r="I88" s="8" t="s">
        <v>31</v>
      </c>
      <c r="J88" s="7" t="e" vm="3">
        <v>#VALUE!</v>
      </c>
      <c r="K88" s="8" t="e" cm="1" vm="4">
        <f t="array" ref="K88">_FV(Table26[[#This Row],[City]],"Country/region",TRUE)</f>
        <v>#VALUE!</v>
      </c>
    </row>
    <row r="89" spans="1:11" x14ac:dyDescent="0.25">
      <c r="A89" s="9">
        <v>10541</v>
      </c>
      <c r="B89" s="10">
        <v>44890</v>
      </c>
      <c r="C89" s="8" t="s">
        <v>25</v>
      </c>
      <c r="D89" s="9">
        <v>9.9499999999999993</v>
      </c>
      <c r="E89" s="8">
        <v>201</v>
      </c>
      <c r="F89" s="8">
        <f>Table26[[#This Row],[Price]]*Table26[[#This Row],[Quantity]]</f>
        <v>1999.9499999999998</v>
      </c>
      <c r="G89" s="9" t="s">
        <v>36</v>
      </c>
      <c r="H89" s="9" t="s">
        <v>22</v>
      </c>
      <c r="I89" s="8" t="s">
        <v>38</v>
      </c>
      <c r="J89" s="8" t="e" vm="1">
        <v>#VALUE!</v>
      </c>
      <c r="K89" s="8" t="e" cm="1" vm="2">
        <f t="array" ref="K89">_FV(Table26[[#This Row],[City]],"Country/region",TRUE)</f>
        <v>#VALUE!</v>
      </c>
    </row>
    <row r="90" spans="1:11" x14ac:dyDescent="0.25">
      <c r="A90" s="5">
        <v>10542</v>
      </c>
      <c r="B90" s="6">
        <v>44890</v>
      </c>
      <c r="C90" s="7" t="s">
        <v>9</v>
      </c>
      <c r="D90" s="5">
        <v>3.49</v>
      </c>
      <c r="E90" s="8">
        <v>630</v>
      </c>
      <c r="F90" s="8">
        <f>Table26[[#This Row],[Price]]*Table26[[#This Row],[Quantity]]</f>
        <v>2198.7000000000003</v>
      </c>
      <c r="G90" s="5" t="s">
        <v>36</v>
      </c>
      <c r="H90" s="5" t="s">
        <v>22</v>
      </c>
      <c r="I90" s="8" t="s">
        <v>38</v>
      </c>
      <c r="J90" s="7" t="e" vm="1">
        <v>#VALUE!</v>
      </c>
      <c r="K90" s="8" t="e" cm="1" vm="2">
        <f t="array" ref="K90">_FV(Table26[[#This Row],[City]],"Country/region",TRUE)</f>
        <v>#VALUE!</v>
      </c>
    </row>
    <row r="91" spans="1:11" x14ac:dyDescent="0.25">
      <c r="A91" s="9">
        <v>10543</v>
      </c>
      <c r="B91" s="10">
        <v>44890</v>
      </c>
      <c r="C91" s="8" t="s">
        <v>14</v>
      </c>
      <c r="D91" s="9">
        <v>2.95</v>
      </c>
      <c r="E91" s="8">
        <v>746</v>
      </c>
      <c r="F91" s="8">
        <f>Table26[[#This Row],[Price]]*Table26[[#This Row],[Quantity]]</f>
        <v>2200.7000000000003</v>
      </c>
      <c r="G91" s="9" t="s">
        <v>36</v>
      </c>
      <c r="H91" s="9" t="s">
        <v>22</v>
      </c>
      <c r="I91" s="8" t="s">
        <v>38</v>
      </c>
      <c r="J91" s="8" t="e" vm="1">
        <v>#VALUE!</v>
      </c>
      <c r="K91" s="8" t="e" cm="1" vm="2">
        <f t="array" ref="K91">_FV(Table26[[#This Row],[City]],"Country/region",TRUE)</f>
        <v>#VALUE!</v>
      </c>
    </row>
    <row r="92" spans="1:11" x14ac:dyDescent="0.25">
      <c r="A92" s="5">
        <v>10544</v>
      </c>
      <c r="B92" s="6">
        <v>44890</v>
      </c>
      <c r="C92" s="7" t="s">
        <v>17</v>
      </c>
      <c r="D92" s="5">
        <v>4.99</v>
      </c>
      <c r="E92" s="8">
        <v>200</v>
      </c>
      <c r="F92" s="8">
        <f>Table26[[#This Row],[Price]]*Table26[[#This Row],[Quantity]]</f>
        <v>998</v>
      </c>
      <c r="G92" s="5" t="s">
        <v>36</v>
      </c>
      <c r="H92" s="5" t="s">
        <v>22</v>
      </c>
      <c r="I92" s="8" t="s">
        <v>38</v>
      </c>
      <c r="J92" s="7" t="e" vm="1">
        <v>#VALUE!</v>
      </c>
      <c r="K92" s="8" t="e" cm="1" vm="2">
        <f t="array" ref="K92">_FV(Table26[[#This Row],[City]],"Country/region",TRUE)</f>
        <v>#VALUE!</v>
      </c>
    </row>
    <row r="93" spans="1:11" x14ac:dyDescent="0.25">
      <c r="A93" s="9">
        <v>10545</v>
      </c>
      <c r="B93" s="10">
        <v>44891</v>
      </c>
      <c r="C93" s="8" t="s">
        <v>21</v>
      </c>
      <c r="D93" s="9">
        <v>12.99</v>
      </c>
      <c r="E93" s="8">
        <v>446</v>
      </c>
      <c r="F93" s="8">
        <f>Table26[[#This Row],[Price]]*Table26[[#This Row],[Quantity]]</f>
        <v>5793.54</v>
      </c>
      <c r="G93" s="9" t="s">
        <v>36</v>
      </c>
      <c r="H93" s="9" t="s">
        <v>22</v>
      </c>
      <c r="I93" s="8" t="s">
        <v>38</v>
      </c>
      <c r="J93" s="8" t="e" vm="1">
        <v>#VALUE!</v>
      </c>
      <c r="K93" s="8" t="e" cm="1" vm="2">
        <f t="array" ref="K93">_FV(Table26[[#This Row],[City]],"Country/region",TRUE)</f>
        <v>#VALUE!</v>
      </c>
    </row>
    <row r="94" spans="1:11" x14ac:dyDescent="0.25">
      <c r="A94" s="5">
        <v>10546</v>
      </c>
      <c r="B94" s="6">
        <v>44891</v>
      </c>
      <c r="C94" s="7" t="s">
        <v>25</v>
      </c>
      <c r="D94" s="5">
        <v>9.9499999999999993</v>
      </c>
      <c r="E94" s="8">
        <v>201</v>
      </c>
      <c r="F94" s="8">
        <f>Table26[[#This Row],[Price]]*Table26[[#This Row],[Quantity]]</f>
        <v>1999.9499999999998</v>
      </c>
      <c r="G94" s="5" t="s">
        <v>36</v>
      </c>
      <c r="H94" s="5" t="s">
        <v>22</v>
      </c>
      <c r="I94" s="8" t="s">
        <v>38</v>
      </c>
      <c r="J94" s="7" t="e" vm="1">
        <v>#VALUE!</v>
      </c>
      <c r="K94" s="8" t="e" cm="1" vm="2">
        <f t="array" ref="K94">_FV(Table26[[#This Row],[City]],"Country/region",TRUE)</f>
        <v>#VALUE!</v>
      </c>
    </row>
    <row r="95" spans="1:11" x14ac:dyDescent="0.25">
      <c r="A95" s="9">
        <v>10547</v>
      </c>
      <c r="B95" s="10">
        <v>44891</v>
      </c>
      <c r="C95" s="8" t="s">
        <v>9</v>
      </c>
      <c r="D95" s="9">
        <v>3.49</v>
      </c>
      <c r="E95" s="8">
        <v>630</v>
      </c>
      <c r="F95" s="8">
        <f>Table26[[#This Row],[Price]]*Table26[[#This Row],[Quantity]]</f>
        <v>2198.7000000000003</v>
      </c>
      <c r="G95" s="9" t="s">
        <v>36</v>
      </c>
      <c r="H95" s="9" t="s">
        <v>22</v>
      </c>
      <c r="I95" s="8" t="s">
        <v>38</v>
      </c>
      <c r="J95" s="8" t="e" vm="1">
        <v>#VALUE!</v>
      </c>
      <c r="K95" s="8" t="e" cm="1" vm="2">
        <f t="array" ref="K95">_FV(Table26[[#This Row],[City]],"Country/region",TRUE)</f>
        <v>#VALUE!</v>
      </c>
    </row>
    <row r="96" spans="1:11" x14ac:dyDescent="0.25">
      <c r="A96" s="5">
        <v>10548</v>
      </c>
      <c r="B96" s="6">
        <v>44891</v>
      </c>
      <c r="C96" s="7" t="s">
        <v>14</v>
      </c>
      <c r="D96" s="5">
        <v>2.95</v>
      </c>
      <c r="E96" s="8">
        <v>746</v>
      </c>
      <c r="F96" s="8">
        <f>Table26[[#This Row],[Price]]*Table26[[#This Row],[Quantity]]</f>
        <v>2200.7000000000003</v>
      </c>
      <c r="G96" s="5" t="s">
        <v>36</v>
      </c>
      <c r="H96" s="5" t="s">
        <v>22</v>
      </c>
      <c r="I96" s="8" t="s">
        <v>38</v>
      </c>
      <c r="J96" s="7" t="e" vm="1">
        <v>#VALUE!</v>
      </c>
      <c r="K96" s="8" t="e" cm="1" vm="2">
        <f t="array" ref="K96">_FV(Table26[[#This Row],[City]],"Country/region",TRUE)</f>
        <v>#VALUE!</v>
      </c>
    </row>
    <row r="97" spans="1:11" x14ac:dyDescent="0.25">
      <c r="A97" s="9">
        <v>10549</v>
      </c>
      <c r="B97" s="10">
        <v>44891</v>
      </c>
      <c r="C97" s="8" t="s">
        <v>17</v>
      </c>
      <c r="D97" s="9">
        <v>4.99</v>
      </c>
      <c r="E97" s="8">
        <v>200</v>
      </c>
      <c r="F97" s="8">
        <f>Table26[[#This Row],[Price]]*Table26[[#This Row],[Quantity]]</f>
        <v>998</v>
      </c>
      <c r="G97" s="9" t="s">
        <v>36</v>
      </c>
      <c r="H97" s="9" t="s">
        <v>22</v>
      </c>
      <c r="I97" s="8" t="s">
        <v>38</v>
      </c>
      <c r="J97" s="8" t="e" vm="1">
        <v>#VALUE!</v>
      </c>
      <c r="K97" s="8" t="e" cm="1" vm="2">
        <f t="array" ref="K97">_FV(Table26[[#This Row],[City]],"Country/region",TRUE)</f>
        <v>#VALUE!</v>
      </c>
    </row>
    <row r="98" spans="1:11" x14ac:dyDescent="0.25">
      <c r="A98" s="5">
        <v>10550</v>
      </c>
      <c r="B98" s="6">
        <v>44892</v>
      </c>
      <c r="C98" s="7" t="s">
        <v>21</v>
      </c>
      <c r="D98" s="5">
        <v>12.99</v>
      </c>
      <c r="E98" s="8">
        <v>462</v>
      </c>
      <c r="F98" s="8">
        <f>Table26[[#This Row],[Price]]*Table26[[#This Row],[Quantity]]</f>
        <v>6001.38</v>
      </c>
      <c r="G98" s="5" t="s">
        <v>36</v>
      </c>
      <c r="H98" s="5" t="s">
        <v>22</v>
      </c>
      <c r="I98" s="8" t="s">
        <v>38</v>
      </c>
      <c r="J98" s="7" t="e" vm="1">
        <v>#VALUE!</v>
      </c>
      <c r="K98" s="8" t="e" cm="1" vm="2">
        <f t="array" ref="K98">_FV(Table26[[#This Row],[City]],"Country/region",TRUE)</f>
        <v>#VALUE!</v>
      </c>
    </row>
    <row r="99" spans="1:11" x14ac:dyDescent="0.25">
      <c r="A99" s="9">
        <v>10551</v>
      </c>
      <c r="B99" s="10">
        <v>44892</v>
      </c>
      <c r="C99" s="8" t="s">
        <v>25</v>
      </c>
      <c r="D99" s="9">
        <v>9.9499999999999993</v>
      </c>
      <c r="E99" s="8">
        <v>201</v>
      </c>
      <c r="F99" s="8">
        <f>Table26[[#This Row],[Price]]*Table26[[#This Row],[Quantity]]</f>
        <v>1999.9499999999998</v>
      </c>
      <c r="G99" s="9" t="s">
        <v>36</v>
      </c>
      <c r="H99" s="9" t="s">
        <v>22</v>
      </c>
      <c r="I99" s="8" t="s">
        <v>38</v>
      </c>
      <c r="J99" s="8" t="e" vm="1">
        <v>#VALUE!</v>
      </c>
      <c r="K99" s="8" t="e" cm="1" vm="2">
        <f t="array" ref="K99">_FV(Table26[[#This Row],[City]],"Country/region",TRUE)</f>
        <v>#VALUE!</v>
      </c>
    </row>
    <row r="100" spans="1:11" x14ac:dyDescent="0.25">
      <c r="A100" s="5">
        <v>10552</v>
      </c>
      <c r="B100" s="6">
        <v>44892</v>
      </c>
      <c r="C100" s="7" t="s">
        <v>9</v>
      </c>
      <c r="D100" s="5">
        <v>3.49</v>
      </c>
      <c r="E100" s="8">
        <v>630</v>
      </c>
      <c r="F100" s="8">
        <f>Table26[[#This Row],[Price]]*Table26[[#This Row],[Quantity]]</f>
        <v>2198.7000000000003</v>
      </c>
      <c r="G100" s="5" t="s">
        <v>10</v>
      </c>
      <c r="H100" s="5" t="s">
        <v>22</v>
      </c>
      <c r="I100" s="8" t="s">
        <v>38</v>
      </c>
      <c r="J100" s="7" t="e" vm="1">
        <v>#VALUE!</v>
      </c>
      <c r="K100" s="8" t="e" cm="1" vm="2">
        <f t="array" ref="K100">_FV(Table26[[#This Row],[City]],"Country/region",TRUE)</f>
        <v>#VALUE!</v>
      </c>
    </row>
    <row r="101" spans="1:11" x14ac:dyDescent="0.25">
      <c r="A101" s="9">
        <v>10553</v>
      </c>
      <c r="B101" s="10">
        <v>44892</v>
      </c>
      <c r="C101" s="8" t="s">
        <v>14</v>
      </c>
      <c r="D101" s="9">
        <v>2.95</v>
      </c>
      <c r="E101" s="8">
        <v>746</v>
      </c>
      <c r="F101" s="8">
        <f>Table26[[#This Row],[Price]]*Table26[[#This Row],[Quantity]]</f>
        <v>2200.7000000000003</v>
      </c>
      <c r="G101" s="9" t="s">
        <v>10</v>
      </c>
      <c r="H101" s="9" t="s">
        <v>22</v>
      </c>
      <c r="I101" s="8" t="s">
        <v>38</v>
      </c>
      <c r="J101" s="8" t="e" vm="1">
        <v>#VALUE!</v>
      </c>
      <c r="K101" s="8" t="e" cm="1" vm="2">
        <f t="array" ref="K101">_FV(Table26[[#This Row],[City]],"Country/region",TRUE)</f>
        <v>#VALUE!</v>
      </c>
    </row>
    <row r="102" spans="1:11" x14ac:dyDescent="0.25">
      <c r="A102" s="5">
        <v>10554</v>
      </c>
      <c r="B102" s="6">
        <v>44892</v>
      </c>
      <c r="C102" s="7" t="s">
        <v>17</v>
      </c>
      <c r="D102" s="5">
        <v>4.99</v>
      </c>
      <c r="E102" s="8">
        <v>200</v>
      </c>
      <c r="F102" s="8">
        <f>Table26[[#This Row],[Price]]*Table26[[#This Row],[Quantity]]</f>
        <v>998</v>
      </c>
      <c r="G102" s="5" t="s">
        <v>10</v>
      </c>
      <c r="H102" s="5" t="s">
        <v>22</v>
      </c>
      <c r="I102" s="8" t="s">
        <v>38</v>
      </c>
      <c r="J102" s="7" t="e" vm="1">
        <v>#VALUE!</v>
      </c>
      <c r="K102" s="8" t="e" cm="1" vm="2">
        <f t="array" ref="K102">_FV(Table26[[#This Row],[City]],"Country/region",TRUE)</f>
        <v>#VALUE!</v>
      </c>
    </row>
    <row r="103" spans="1:11" x14ac:dyDescent="0.25">
      <c r="A103" s="9">
        <v>10555</v>
      </c>
      <c r="B103" s="10">
        <v>44893</v>
      </c>
      <c r="C103" s="8" t="s">
        <v>21</v>
      </c>
      <c r="D103" s="9">
        <v>12.99</v>
      </c>
      <c r="E103" s="8">
        <v>477</v>
      </c>
      <c r="F103" s="8">
        <f>Table26[[#This Row],[Price]]*Table26[[#This Row],[Quantity]]</f>
        <v>6196.2300000000005</v>
      </c>
      <c r="G103" s="9" t="s">
        <v>10</v>
      </c>
      <c r="H103" s="9" t="s">
        <v>22</v>
      </c>
      <c r="I103" s="8" t="s">
        <v>38</v>
      </c>
      <c r="J103" s="8" t="e" vm="1">
        <v>#VALUE!</v>
      </c>
      <c r="K103" s="8" t="e" cm="1" vm="2">
        <f t="array" ref="K103">_FV(Table26[[#This Row],[City]],"Country/region",TRUE)</f>
        <v>#VALUE!</v>
      </c>
    </row>
    <row r="104" spans="1:11" x14ac:dyDescent="0.25">
      <c r="A104" s="5">
        <v>10556</v>
      </c>
      <c r="B104" s="6">
        <v>44893</v>
      </c>
      <c r="C104" s="7" t="s">
        <v>25</v>
      </c>
      <c r="D104" s="5">
        <v>9.9499999999999993</v>
      </c>
      <c r="E104" s="8">
        <v>201</v>
      </c>
      <c r="F104" s="8">
        <f>Table26[[#This Row],[Price]]*Table26[[#This Row],[Quantity]]</f>
        <v>1999.9499999999998</v>
      </c>
      <c r="G104" s="5" t="s">
        <v>10</v>
      </c>
      <c r="H104" s="5" t="s">
        <v>22</v>
      </c>
      <c r="I104" s="8" t="s">
        <v>38</v>
      </c>
      <c r="J104" s="7" t="e" vm="1">
        <v>#VALUE!</v>
      </c>
      <c r="K104" s="8" t="e" cm="1" vm="2">
        <f t="array" ref="K104">_FV(Table26[[#This Row],[City]],"Country/region",TRUE)</f>
        <v>#VALUE!</v>
      </c>
    </row>
    <row r="105" spans="1:11" x14ac:dyDescent="0.25">
      <c r="A105" s="9">
        <v>10557</v>
      </c>
      <c r="B105" s="10">
        <v>44893</v>
      </c>
      <c r="C105" s="8" t="s">
        <v>9</v>
      </c>
      <c r="D105" s="9">
        <v>3.49</v>
      </c>
      <c r="E105" s="8">
        <v>630</v>
      </c>
      <c r="F105" s="8">
        <f>Table26[[#This Row],[Price]]*Table26[[#This Row],[Quantity]]</f>
        <v>2198.7000000000003</v>
      </c>
      <c r="G105" s="9" t="s">
        <v>10</v>
      </c>
      <c r="H105" s="9" t="s">
        <v>22</v>
      </c>
      <c r="I105" s="8" t="s">
        <v>38</v>
      </c>
      <c r="J105" s="8" t="e" vm="1">
        <v>#VALUE!</v>
      </c>
      <c r="K105" s="8" t="e" cm="1" vm="2">
        <f t="array" ref="K105">_FV(Table26[[#This Row],[City]],"Country/region",TRUE)</f>
        <v>#VALUE!</v>
      </c>
    </row>
    <row r="106" spans="1:11" x14ac:dyDescent="0.25">
      <c r="A106" s="5">
        <v>10558</v>
      </c>
      <c r="B106" s="6">
        <v>44893</v>
      </c>
      <c r="C106" s="7" t="s">
        <v>14</v>
      </c>
      <c r="D106" s="5">
        <v>2.95</v>
      </c>
      <c r="E106" s="8">
        <v>678</v>
      </c>
      <c r="F106" s="8">
        <f>Table26[[#This Row],[Price]]*Table26[[#This Row],[Quantity]]</f>
        <v>2000.1000000000001</v>
      </c>
      <c r="G106" s="5" t="s">
        <v>10</v>
      </c>
      <c r="H106" s="5" t="s">
        <v>22</v>
      </c>
      <c r="I106" s="8" t="s">
        <v>38</v>
      </c>
      <c r="J106" s="7" t="e" vm="1">
        <v>#VALUE!</v>
      </c>
      <c r="K106" s="8" t="e" cm="1" vm="2">
        <f t="array" ref="K106">_FV(Table26[[#This Row],[City]],"Country/region",TRUE)</f>
        <v>#VALUE!</v>
      </c>
    </row>
    <row r="107" spans="1:11" x14ac:dyDescent="0.25">
      <c r="A107" s="9">
        <v>10559</v>
      </c>
      <c r="B107" s="10">
        <v>44893</v>
      </c>
      <c r="C107" s="8" t="s">
        <v>17</v>
      </c>
      <c r="D107" s="9">
        <v>4.99</v>
      </c>
      <c r="E107" s="8">
        <v>200</v>
      </c>
      <c r="F107" s="8">
        <f>Table26[[#This Row],[Price]]*Table26[[#This Row],[Quantity]]</f>
        <v>998</v>
      </c>
      <c r="G107" s="9" t="s">
        <v>10</v>
      </c>
      <c r="H107" s="9" t="s">
        <v>22</v>
      </c>
      <c r="I107" s="8" t="s">
        <v>38</v>
      </c>
      <c r="J107" s="8" t="e" vm="1">
        <v>#VALUE!</v>
      </c>
      <c r="K107" s="8" t="e" cm="1" vm="2">
        <f t="array" ref="K107">_FV(Table26[[#This Row],[City]],"Country/region",TRUE)</f>
        <v>#VALUE!</v>
      </c>
    </row>
    <row r="108" spans="1:11" x14ac:dyDescent="0.25">
      <c r="A108" s="5">
        <v>10560</v>
      </c>
      <c r="B108" s="6">
        <v>44894</v>
      </c>
      <c r="C108" s="7" t="s">
        <v>21</v>
      </c>
      <c r="D108" s="5">
        <v>12.99</v>
      </c>
      <c r="E108" s="8">
        <v>477</v>
      </c>
      <c r="F108" s="8">
        <f>Table26[[#This Row],[Price]]*Table26[[#This Row],[Quantity]]</f>
        <v>6196.2300000000005</v>
      </c>
      <c r="G108" s="5" t="s">
        <v>10</v>
      </c>
      <c r="H108" s="5" t="s">
        <v>22</v>
      </c>
      <c r="I108" s="8" t="s">
        <v>38</v>
      </c>
      <c r="J108" s="7" t="e" vm="1">
        <v>#VALUE!</v>
      </c>
      <c r="K108" s="8" t="e" cm="1" vm="2">
        <f t="array" ref="K108">_FV(Table26[[#This Row],[City]],"Country/region",TRUE)</f>
        <v>#VALUE!</v>
      </c>
    </row>
    <row r="109" spans="1:11" x14ac:dyDescent="0.25">
      <c r="A109" s="9">
        <v>10561</v>
      </c>
      <c r="B109" s="10">
        <v>44894</v>
      </c>
      <c r="C109" s="8" t="s">
        <v>25</v>
      </c>
      <c r="D109" s="9">
        <v>9.9499999999999993</v>
      </c>
      <c r="E109" s="8">
        <v>201</v>
      </c>
      <c r="F109" s="8">
        <f>Table26[[#This Row],[Price]]*Table26[[#This Row],[Quantity]]</f>
        <v>1999.9499999999998</v>
      </c>
      <c r="G109" s="9" t="s">
        <v>10</v>
      </c>
      <c r="H109" s="9" t="s">
        <v>22</v>
      </c>
      <c r="I109" s="8" t="s">
        <v>38</v>
      </c>
      <c r="J109" s="8" t="e" vm="1">
        <v>#VALUE!</v>
      </c>
      <c r="K109" s="8" t="e" cm="1" vm="2">
        <f t="array" ref="K109">_FV(Table26[[#This Row],[City]],"Country/region",TRUE)</f>
        <v>#VALUE!</v>
      </c>
    </row>
    <row r="110" spans="1:11" x14ac:dyDescent="0.25">
      <c r="A110" s="5">
        <v>10562</v>
      </c>
      <c r="B110" s="6">
        <v>44894</v>
      </c>
      <c r="C110" s="7" t="s">
        <v>9</v>
      </c>
      <c r="D110" s="5">
        <v>3.49</v>
      </c>
      <c r="E110" s="8">
        <v>630</v>
      </c>
      <c r="F110" s="8">
        <f>Table26[[#This Row],[Price]]*Table26[[#This Row],[Quantity]]</f>
        <v>2198.7000000000003</v>
      </c>
      <c r="G110" s="5" t="s">
        <v>10</v>
      </c>
      <c r="H110" s="5" t="s">
        <v>22</v>
      </c>
      <c r="I110" s="8" t="s">
        <v>38</v>
      </c>
      <c r="J110" s="7" t="e" vm="1">
        <v>#VALUE!</v>
      </c>
      <c r="K110" s="8" t="e" cm="1" vm="2">
        <f t="array" ref="K110">_FV(Table26[[#This Row],[City]],"Country/region",TRUE)</f>
        <v>#VALUE!</v>
      </c>
    </row>
    <row r="111" spans="1:11" x14ac:dyDescent="0.25">
      <c r="A111" s="9">
        <v>10563</v>
      </c>
      <c r="B111" s="10">
        <v>44894</v>
      </c>
      <c r="C111" s="8" t="s">
        <v>14</v>
      </c>
      <c r="D111" s="9">
        <v>2.95</v>
      </c>
      <c r="E111" s="8">
        <v>678</v>
      </c>
      <c r="F111" s="8">
        <f>Table26[[#This Row],[Price]]*Table26[[#This Row],[Quantity]]</f>
        <v>2000.1000000000001</v>
      </c>
      <c r="G111" s="9" t="s">
        <v>10</v>
      </c>
      <c r="H111" s="9" t="s">
        <v>22</v>
      </c>
      <c r="I111" s="8" t="s">
        <v>38</v>
      </c>
      <c r="J111" s="8" t="e" vm="1">
        <v>#VALUE!</v>
      </c>
      <c r="K111" s="8" t="e" cm="1" vm="2">
        <f t="array" ref="K111">_FV(Table26[[#This Row],[City]],"Country/region",TRUE)</f>
        <v>#VALUE!</v>
      </c>
    </row>
    <row r="112" spans="1:11" x14ac:dyDescent="0.25">
      <c r="A112" s="5">
        <v>10564</v>
      </c>
      <c r="B112" s="6">
        <v>44894</v>
      </c>
      <c r="C112" s="7" t="s">
        <v>17</v>
      </c>
      <c r="D112" s="5">
        <v>4.99</v>
      </c>
      <c r="E112" s="8">
        <v>200</v>
      </c>
      <c r="F112" s="8">
        <f>Table26[[#This Row],[Price]]*Table26[[#This Row],[Quantity]]</f>
        <v>998</v>
      </c>
      <c r="G112" s="5" t="s">
        <v>10</v>
      </c>
      <c r="H112" s="5" t="s">
        <v>22</v>
      </c>
      <c r="I112" s="8" t="s">
        <v>38</v>
      </c>
      <c r="J112" s="7" t="e" vm="1">
        <v>#VALUE!</v>
      </c>
      <c r="K112" s="8" t="e" cm="1" vm="2">
        <f t="array" ref="K112">_FV(Table26[[#This Row],[City]],"Country/region",TRUE)</f>
        <v>#VALUE!</v>
      </c>
    </row>
    <row r="113" spans="1:11" x14ac:dyDescent="0.25">
      <c r="A113" s="9">
        <v>10565</v>
      </c>
      <c r="B113" s="10">
        <v>44895</v>
      </c>
      <c r="C113" s="8" t="s">
        <v>21</v>
      </c>
      <c r="D113" s="9">
        <v>12.99</v>
      </c>
      <c r="E113" s="8">
        <v>493</v>
      </c>
      <c r="F113" s="8">
        <f>Table26[[#This Row],[Price]]*Table26[[#This Row],[Quantity]]</f>
        <v>6404.07</v>
      </c>
      <c r="G113" s="9" t="s">
        <v>10</v>
      </c>
      <c r="H113" s="9" t="s">
        <v>22</v>
      </c>
      <c r="I113" s="8" t="s">
        <v>38</v>
      </c>
      <c r="J113" s="8" t="e" vm="1">
        <v>#VALUE!</v>
      </c>
      <c r="K113" s="8" t="e" cm="1" vm="2">
        <f t="array" ref="K113">_FV(Table26[[#This Row],[City]],"Country/region",TRUE)</f>
        <v>#VALUE!</v>
      </c>
    </row>
    <row r="114" spans="1:11" x14ac:dyDescent="0.25">
      <c r="A114" s="5">
        <v>10566</v>
      </c>
      <c r="B114" s="6">
        <v>44895</v>
      </c>
      <c r="C114" s="7" t="s">
        <v>25</v>
      </c>
      <c r="D114" s="5">
        <v>9.9499999999999993</v>
      </c>
      <c r="E114" s="8">
        <v>201</v>
      </c>
      <c r="F114" s="8">
        <f>Table26[[#This Row],[Price]]*Table26[[#This Row],[Quantity]]</f>
        <v>1999.9499999999998</v>
      </c>
      <c r="G114" s="5" t="s">
        <v>10</v>
      </c>
      <c r="H114" s="5" t="s">
        <v>22</v>
      </c>
      <c r="I114" s="8" t="s">
        <v>38</v>
      </c>
      <c r="J114" s="7" t="e" vm="1">
        <v>#VALUE!</v>
      </c>
      <c r="K114" s="8" t="e" cm="1" vm="2">
        <f t="array" ref="K114">_FV(Table26[[#This Row],[City]],"Country/region",TRUE)</f>
        <v>#VALUE!</v>
      </c>
    </row>
    <row r="115" spans="1:11" x14ac:dyDescent="0.25">
      <c r="A115" s="9">
        <v>10567</v>
      </c>
      <c r="B115" s="10">
        <v>44895</v>
      </c>
      <c r="C115" s="8" t="s">
        <v>9</v>
      </c>
      <c r="D115" s="9">
        <v>3.49</v>
      </c>
      <c r="E115" s="8">
        <v>630</v>
      </c>
      <c r="F115" s="8">
        <f>Table26[[#This Row],[Price]]*Table26[[#This Row],[Quantity]]</f>
        <v>2198.7000000000003</v>
      </c>
      <c r="G115" s="9" t="s">
        <v>10</v>
      </c>
      <c r="H115" s="9" t="s">
        <v>22</v>
      </c>
      <c r="I115" s="8" t="s">
        <v>38</v>
      </c>
      <c r="J115" s="8" t="e" vm="1">
        <v>#VALUE!</v>
      </c>
      <c r="K115" s="8" t="e" cm="1" vm="2">
        <f t="array" ref="K115">_FV(Table26[[#This Row],[City]],"Country/region",TRUE)</f>
        <v>#VALUE!</v>
      </c>
    </row>
    <row r="116" spans="1:11" x14ac:dyDescent="0.25">
      <c r="A116" s="5">
        <v>10568</v>
      </c>
      <c r="B116" s="6">
        <v>44895</v>
      </c>
      <c r="C116" s="7" t="s">
        <v>14</v>
      </c>
      <c r="D116" s="5">
        <v>2.95</v>
      </c>
      <c r="E116" s="8">
        <v>678</v>
      </c>
      <c r="F116" s="8">
        <f>Table26[[#This Row],[Price]]*Table26[[#This Row],[Quantity]]</f>
        <v>2000.1000000000001</v>
      </c>
      <c r="G116" s="5" t="s">
        <v>10</v>
      </c>
      <c r="H116" s="5" t="s">
        <v>22</v>
      </c>
      <c r="I116" s="8" t="s">
        <v>38</v>
      </c>
      <c r="J116" s="7" t="e" vm="1">
        <v>#VALUE!</v>
      </c>
      <c r="K116" s="8" t="e" cm="1" vm="2">
        <f t="array" ref="K116">_FV(Table26[[#This Row],[City]],"Country/region",TRUE)</f>
        <v>#VALUE!</v>
      </c>
    </row>
    <row r="117" spans="1:11" x14ac:dyDescent="0.25">
      <c r="A117" s="9">
        <v>10569</v>
      </c>
      <c r="B117" s="10">
        <v>44895</v>
      </c>
      <c r="C117" s="8" t="s">
        <v>17</v>
      </c>
      <c r="D117" s="9">
        <v>4.99</v>
      </c>
      <c r="E117" s="8">
        <v>200</v>
      </c>
      <c r="F117" s="8">
        <f>Table26[[#This Row],[Price]]*Table26[[#This Row],[Quantity]]</f>
        <v>998</v>
      </c>
      <c r="G117" s="9" t="s">
        <v>10</v>
      </c>
      <c r="H117" s="9" t="s">
        <v>22</v>
      </c>
      <c r="I117" s="8" t="s">
        <v>38</v>
      </c>
      <c r="J117" s="8" t="e" vm="1">
        <v>#VALUE!</v>
      </c>
      <c r="K117" s="8" t="e" cm="1" vm="2">
        <f t="array" ref="K117">_FV(Table26[[#This Row],[City]],"Country/region",TRUE)</f>
        <v>#VALUE!</v>
      </c>
    </row>
    <row r="118" spans="1:11" x14ac:dyDescent="0.25">
      <c r="A118" s="5">
        <v>10570</v>
      </c>
      <c r="B118" s="6">
        <v>44896</v>
      </c>
      <c r="C118" s="7" t="s">
        <v>21</v>
      </c>
      <c r="D118" s="5">
        <v>12.99</v>
      </c>
      <c r="E118" s="8">
        <v>493</v>
      </c>
      <c r="F118" s="8">
        <f>Table26[[#This Row],[Price]]*Table26[[#This Row],[Quantity]]</f>
        <v>6404.07</v>
      </c>
      <c r="G118" s="5" t="s">
        <v>10</v>
      </c>
      <c r="H118" s="5" t="s">
        <v>22</v>
      </c>
      <c r="I118" s="8" t="s">
        <v>38</v>
      </c>
      <c r="J118" s="7" t="e" vm="1">
        <v>#VALUE!</v>
      </c>
      <c r="K118" s="8" t="e" cm="1" vm="2">
        <f t="array" ref="K118">_FV(Table26[[#This Row],[City]],"Country/region",TRUE)</f>
        <v>#VALUE!</v>
      </c>
    </row>
    <row r="119" spans="1:11" x14ac:dyDescent="0.25">
      <c r="A119" s="9">
        <v>10571</v>
      </c>
      <c r="B119" s="10">
        <v>44896</v>
      </c>
      <c r="C119" s="8" t="s">
        <v>25</v>
      </c>
      <c r="D119" s="9">
        <v>9.9499999999999993</v>
      </c>
      <c r="E119" s="8">
        <v>201</v>
      </c>
      <c r="F119" s="8">
        <f>Table26[[#This Row],[Price]]*Table26[[#This Row],[Quantity]]</f>
        <v>1999.9499999999998</v>
      </c>
      <c r="G119" s="9" t="s">
        <v>10</v>
      </c>
      <c r="H119" s="9" t="s">
        <v>22</v>
      </c>
      <c r="I119" s="8" t="s">
        <v>38</v>
      </c>
      <c r="J119" s="8" t="e" vm="1">
        <v>#VALUE!</v>
      </c>
      <c r="K119" s="8" t="e" cm="1" vm="2">
        <f t="array" ref="K119">_FV(Table26[[#This Row],[City]],"Country/region",TRUE)</f>
        <v>#VALUE!</v>
      </c>
    </row>
    <row r="120" spans="1:11" x14ac:dyDescent="0.25">
      <c r="A120" s="5">
        <v>10572</v>
      </c>
      <c r="B120" s="6">
        <v>44896</v>
      </c>
      <c r="C120" s="7" t="s">
        <v>9</v>
      </c>
      <c r="D120" s="5">
        <v>3.49</v>
      </c>
      <c r="E120" s="8">
        <v>573</v>
      </c>
      <c r="F120" s="8">
        <f>Table26[[#This Row],[Price]]*Table26[[#This Row],[Quantity]]</f>
        <v>1999.7700000000002</v>
      </c>
      <c r="G120" s="5" t="s">
        <v>10</v>
      </c>
      <c r="H120" s="5" t="s">
        <v>22</v>
      </c>
      <c r="I120" s="8" t="s">
        <v>28</v>
      </c>
      <c r="J120" s="7" t="e" vm="9">
        <v>#VALUE!</v>
      </c>
      <c r="K120" s="8" t="e" cm="1" vm="10">
        <f t="array" ref="K120">_FV(Table26[[#This Row],[City]],"Country/region",TRUE)</f>
        <v>#VALUE!</v>
      </c>
    </row>
    <row r="121" spans="1:11" x14ac:dyDescent="0.25">
      <c r="A121" s="9">
        <v>10573</v>
      </c>
      <c r="B121" s="10">
        <v>44896</v>
      </c>
      <c r="C121" s="8" t="s">
        <v>14</v>
      </c>
      <c r="D121" s="9">
        <v>2.95</v>
      </c>
      <c r="E121" s="8">
        <v>678</v>
      </c>
      <c r="F121" s="8">
        <f>Table26[[#This Row],[Price]]*Table26[[#This Row],[Quantity]]</f>
        <v>2000.1000000000001</v>
      </c>
      <c r="G121" s="9" t="s">
        <v>10</v>
      </c>
      <c r="H121" s="9" t="s">
        <v>22</v>
      </c>
      <c r="I121" s="8" t="s">
        <v>28</v>
      </c>
      <c r="J121" s="8" t="e" vm="9">
        <v>#VALUE!</v>
      </c>
      <c r="K121" s="8" t="e" cm="1" vm="10">
        <f t="array" ref="K121">_FV(Table26[[#This Row],[City]],"Country/region",TRUE)</f>
        <v>#VALUE!</v>
      </c>
    </row>
    <row r="122" spans="1:11" x14ac:dyDescent="0.25">
      <c r="A122" s="5">
        <v>10574</v>
      </c>
      <c r="B122" s="6">
        <v>44896</v>
      </c>
      <c r="C122" s="7" t="s">
        <v>17</v>
      </c>
      <c r="D122" s="5">
        <v>4.99</v>
      </c>
      <c r="E122" s="8">
        <v>200</v>
      </c>
      <c r="F122" s="8">
        <f>Table26[[#This Row],[Price]]*Table26[[#This Row],[Quantity]]</f>
        <v>998</v>
      </c>
      <c r="G122" s="5" t="s">
        <v>10</v>
      </c>
      <c r="H122" s="5" t="s">
        <v>22</v>
      </c>
      <c r="I122" s="8" t="s">
        <v>28</v>
      </c>
      <c r="J122" s="7" t="e" vm="9">
        <v>#VALUE!</v>
      </c>
      <c r="K122" s="8" t="e" cm="1" vm="10">
        <f t="array" ref="K122">_FV(Table26[[#This Row],[City]],"Country/region",TRUE)</f>
        <v>#VALUE!</v>
      </c>
    </row>
    <row r="123" spans="1:11" x14ac:dyDescent="0.25">
      <c r="A123" s="9">
        <v>10575</v>
      </c>
      <c r="B123" s="10">
        <v>44897</v>
      </c>
      <c r="C123" s="8" t="s">
        <v>21</v>
      </c>
      <c r="D123" s="9">
        <v>12.99</v>
      </c>
      <c r="E123" s="8">
        <v>523</v>
      </c>
      <c r="F123" s="8">
        <f>Table26[[#This Row],[Price]]*Table26[[#This Row],[Quantity]]</f>
        <v>6793.77</v>
      </c>
      <c r="G123" s="9" t="s">
        <v>10</v>
      </c>
      <c r="H123" s="9" t="s">
        <v>22</v>
      </c>
      <c r="I123" s="8" t="s">
        <v>28</v>
      </c>
      <c r="J123" s="8" t="e" vm="9">
        <v>#VALUE!</v>
      </c>
      <c r="K123" s="8" t="e" cm="1" vm="10">
        <f t="array" ref="K123">_FV(Table26[[#This Row],[City]],"Country/region",TRUE)</f>
        <v>#VALUE!</v>
      </c>
    </row>
    <row r="124" spans="1:11" x14ac:dyDescent="0.25">
      <c r="A124" s="5">
        <v>10576</v>
      </c>
      <c r="B124" s="6">
        <v>44897</v>
      </c>
      <c r="C124" s="7" t="s">
        <v>25</v>
      </c>
      <c r="D124" s="5">
        <v>9.9499999999999993</v>
      </c>
      <c r="E124" s="8">
        <v>201</v>
      </c>
      <c r="F124" s="8">
        <f>Table26[[#This Row],[Price]]*Table26[[#This Row],[Quantity]]</f>
        <v>1999.9499999999998</v>
      </c>
      <c r="G124" s="5" t="s">
        <v>10</v>
      </c>
      <c r="H124" s="5" t="s">
        <v>22</v>
      </c>
      <c r="I124" s="8" t="s">
        <v>28</v>
      </c>
      <c r="J124" s="7" t="e" vm="9">
        <v>#VALUE!</v>
      </c>
      <c r="K124" s="8" t="e" cm="1" vm="10">
        <f t="array" ref="K124">_FV(Table26[[#This Row],[City]],"Country/region",TRUE)</f>
        <v>#VALUE!</v>
      </c>
    </row>
    <row r="125" spans="1:11" x14ac:dyDescent="0.25">
      <c r="A125" s="9">
        <v>10577</v>
      </c>
      <c r="B125" s="10">
        <v>44897</v>
      </c>
      <c r="C125" s="8" t="s">
        <v>9</v>
      </c>
      <c r="D125" s="9">
        <v>3.49</v>
      </c>
      <c r="E125" s="8">
        <v>630</v>
      </c>
      <c r="F125" s="8">
        <f>Table26[[#This Row],[Price]]*Table26[[#This Row],[Quantity]]</f>
        <v>2198.7000000000003</v>
      </c>
      <c r="G125" s="9" t="s">
        <v>10</v>
      </c>
      <c r="H125" s="9" t="s">
        <v>22</v>
      </c>
      <c r="I125" s="8" t="s">
        <v>28</v>
      </c>
      <c r="J125" s="8" t="e" vm="9">
        <v>#VALUE!</v>
      </c>
      <c r="K125" s="8" t="e" cm="1" vm="10">
        <f t="array" ref="K125">_FV(Table26[[#This Row],[City]],"Country/region",TRUE)</f>
        <v>#VALUE!</v>
      </c>
    </row>
    <row r="126" spans="1:11" x14ac:dyDescent="0.25">
      <c r="A126" s="5">
        <v>10578</v>
      </c>
      <c r="B126" s="6">
        <v>44897</v>
      </c>
      <c r="C126" s="7" t="s">
        <v>14</v>
      </c>
      <c r="D126" s="5">
        <v>2.95</v>
      </c>
      <c r="E126" s="8">
        <v>678</v>
      </c>
      <c r="F126" s="8">
        <f>Table26[[#This Row],[Price]]*Table26[[#This Row],[Quantity]]</f>
        <v>2000.1000000000001</v>
      </c>
      <c r="G126" s="5" t="s">
        <v>10</v>
      </c>
      <c r="H126" s="5" t="s">
        <v>22</v>
      </c>
      <c r="I126" s="8" t="s">
        <v>28</v>
      </c>
      <c r="J126" s="7" t="e" vm="9">
        <v>#VALUE!</v>
      </c>
      <c r="K126" s="8" t="e" cm="1" vm="10">
        <f t="array" ref="K126">_FV(Table26[[#This Row],[City]],"Country/region",TRUE)</f>
        <v>#VALUE!</v>
      </c>
    </row>
    <row r="127" spans="1:11" x14ac:dyDescent="0.25">
      <c r="A127" s="9">
        <v>10579</v>
      </c>
      <c r="B127" s="10">
        <v>44897</v>
      </c>
      <c r="C127" s="8" t="s">
        <v>17</v>
      </c>
      <c r="D127" s="9">
        <v>4.99</v>
      </c>
      <c r="E127" s="8">
        <v>200</v>
      </c>
      <c r="F127" s="8">
        <f>Table26[[#This Row],[Price]]*Table26[[#This Row],[Quantity]]</f>
        <v>998</v>
      </c>
      <c r="G127" s="9" t="s">
        <v>10</v>
      </c>
      <c r="H127" s="9" t="s">
        <v>22</v>
      </c>
      <c r="I127" s="8" t="s">
        <v>28</v>
      </c>
      <c r="J127" s="8" t="e" vm="9">
        <v>#VALUE!</v>
      </c>
      <c r="K127" s="8" t="e" cm="1" vm="10">
        <f t="array" ref="K127">_FV(Table26[[#This Row],[City]],"Country/region",TRUE)</f>
        <v>#VALUE!</v>
      </c>
    </row>
    <row r="128" spans="1:11" x14ac:dyDescent="0.25">
      <c r="A128" s="5">
        <v>10580</v>
      </c>
      <c r="B128" s="6">
        <v>44898</v>
      </c>
      <c r="C128" s="7" t="s">
        <v>21</v>
      </c>
      <c r="D128" s="5">
        <v>12.99</v>
      </c>
      <c r="E128" s="8">
        <v>523</v>
      </c>
      <c r="F128" s="8">
        <f>Table26[[#This Row],[Price]]*Table26[[#This Row],[Quantity]]</f>
        <v>6793.77</v>
      </c>
      <c r="G128" s="5" t="s">
        <v>10</v>
      </c>
      <c r="H128" s="5" t="s">
        <v>22</v>
      </c>
      <c r="I128" s="8" t="s">
        <v>28</v>
      </c>
      <c r="J128" s="7" t="e" vm="9">
        <v>#VALUE!</v>
      </c>
      <c r="K128" s="8" t="e" cm="1" vm="10">
        <f t="array" ref="K128">_FV(Table26[[#This Row],[City]],"Country/region",TRUE)</f>
        <v>#VALUE!</v>
      </c>
    </row>
    <row r="129" spans="1:11" x14ac:dyDescent="0.25">
      <c r="A129" s="9">
        <v>10581</v>
      </c>
      <c r="B129" s="10">
        <v>44898</v>
      </c>
      <c r="C129" s="8" t="s">
        <v>25</v>
      </c>
      <c r="D129" s="9">
        <v>9.9499999999999993</v>
      </c>
      <c r="E129" s="8">
        <v>201</v>
      </c>
      <c r="F129" s="8">
        <f>Table26[[#This Row],[Price]]*Table26[[#This Row],[Quantity]]</f>
        <v>1999.9499999999998</v>
      </c>
      <c r="G129" s="9" t="s">
        <v>10</v>
      </c>
      <c r="H129" s="9" t="s">
        <v>22</v>
      </c>
      <c r="I129" s="8" t="s">
        <v>28</v>
      </c>
      <c r="J129" s="8" t="e" vm="9">
        <v>#VALUE!</v>
      </c>
      <c r="K129" s="8" t="e" cm="1" vm="10">
        <f t="array" ref="K129">_FV(Table26[[#This Row],[City]],"Country/region",TRUE)</f>
        <v>#VALUE!</v>
      </c>
    </row>
    <row r="130" spans="1:11" x14ac:dyDescent="0.25">
      <c r="A130" s="5">
        <v>10582</v>
      </c>
      <c r="B130" s="6">
        <v>44898</v>
      </c>
      <c r="C130" s="7" t="s">
        <v>9</v>
      </c>
      <c r="D130" s="5">
        <v>3.49</v>
      </c>
      <c r="E130" s="8">
        <v>630</v>
      </c>
      <c r="F130" s="8">
        <f>Table26[[#This Row],[Price]]*Table26[[#This Row],[Quantity]]</f>
        <v>2198.7000000000003</v>
      </c>
      <c r="G130" s="5" t="s">
        <v>10</v>
      </c>
      <c r="H130" s="5" t="s">
        <v>22</v>
      </c>
      <c r="I130" s="8" t="s">
        <v>38</v>
      </c>
      <c r="J130" s="7" t="e" vm="1">
        <v>#VALUE!</v>
      </c>
      <c r="K130" s="8" t="e" cm="1" vm="2">
        <f t="array" ref="K130">_FV(Table26[[#This Row],[City]],"Country/region",TRUE)</f>
        <v>#VALUE!</v>
      </c>
    </row>
    <row r="131" spans="1:11" x14ac:dyDescent="0.25">
      <c r="A131" s="9">
        <v>10583</v>
      </c>
      <c r="B131" s="10">
        <v>44898</v>
      </c>
      <c r="C131" s="8" t="s">
        <v>14</v>
      </c>
      <c r="D131" s="9">
        <v>2.95</v>
      </c>
      <c r="E131" s="8">
        <v>678</v>
      </c>
      <c r="F131" s="8">
        <f>Table26[[#This Row],[Price]]*Table26[[#This Row],[Quantity]]</f>
        <v>2000.1000000000001</v>
      </c>
      <c r="G131" s="9" t="s">
        <v>10</v>
      </c>
      <c r="H131" s="9" t="s">
        <v>22</v>
      </c>
      <c r="I131" s="8" t="s">
        <v>38</v>
      </c>
      <c r="J131" s="8" t="e" vm="1">
        <v>#VALUE!</v>
      </c>
      <c r="K131" s="8" t="e" cm="1" vm="2">
        <f t="array" ref="K131">_FV(Table26[[#This Row],[City]],"Country/region",TRUE)</f>
        <v>#VALUE!</v>
      </c>
    </row>
    <row r="132" spans="1:11" x14ac:dyDescent="0.25">
      <c r="A132" s="5">
        <v>10584</v>
      </c>
      <c r="B132" s="6">
        <v>44898</v>
      </c>
      <c r="C132" s="7" t="s">
        <v>17</v>
      </c>
      <c r="D132" s="5">
        <v>4.99</v>
      </c>
      <c r="E132" s="8">
        <v>200</v>
      </c>
      <c r="F132" s="8">
        <f>Table26[[#This Row],[Price]]*Table26[[#This Row],[Quantity]]</f>
        <v>998</v>
      </c>
      <c r="G132" s="5" t="s">
        <v>10</v>
      </c>
      <c r="H132" s="5" t="s">
        <v>22</v>
      </c>
      <c r="I132" s="8" t="s">
        <v>38</v>
      </c>
      <c r="J132" s="7" t="e" vm="1">
        <v>#VALUE!</v>
      </c>
      <c r="K132" s="8" t="e" cm="1" vm="2">
        <f t="array" ref="K132">_FV(Table26[[#This Row],[City]],"Country/region",TRUE)</f>
        <v>#VALUE!</v>
      </c>
    </row>
    <row r="133" spans="1:11" x14ac:dyDescent="0.25">
      <c r="A133" s="9">
        <v>10585</v>
      </c>
      <c r="B133" s="10">
        <v>44899</v>
      </c>
      <c r="C133" s="8" t="s">
        <v>21</v>
      </c>
      <c r="D133" s="9">
        <v>12.99</v>
      </c>
      <c r="E133" s="8">
        <v>539</v>
      </c>
      <c r="F133" s="8">
        <f>Table26[[#This Row],[Price]]*Table26[[#This Row],[Quantity]]</f>
        <v>7001.61</v>
      </c>
      <c r="G133" s="9" t="s">
        <v>10</v>
      </c>
      <c r="H133" s="9" t="s">
        <v>22</v>
      </c>
      <c r="I133" s="8" t="s">
        <v>38</v>
      </c>
      <c r="J133" s="8" t="e" vm="1">
        <v>#VALUE!</v>
      </c>
      <c r="K133" s="8" t="e" cm="1" vm="2">
        <f t="array" ref="K133">_FV(Table26[[#This Row],[City]],"Country/region",TRUE)</f>
        <v>#VALUE!</v>
      </c>
    </row>
    <row r="134" spans="1:11" x14ac:dyDescent="0.25">
      <c r="A134" s="5">
        <v>10586</v>
      </c>
      <c r="B134" s="6">
        <v>44899</v>
      </c>
      <c r="C134" s="7" t="s">
        <v>25</v>
      </c>
      <c r="D134" s="5">
        <v>9.9499999999999993</v>
      </c>
      <c r="E134" s="8">
        <v>201</v>
      </c>
      <c r="F134" s="8">
        <f>Table26[[#This Row],[Price]]*Table26[[#This Row],[Quantity]]</f>
        <v>1999.9499999999998</v>
      </c>
      <c r="G134" s="5" t="s">
        <v>10</v>
      </c>
      <c r="H134" s="5" t="s">
        <v>22</v>
      </c>
      <c r="I134" s="8" t="s">
        <v>38</v>
      </c>
      <c r="J134" s="7" t="e" vm="1">
        <v>#VALUE!</v>
      </c>
      <c r="K134" s="8" t="e" cm="1" vm="2">
        <f t="array" ref="K134">_FV(Table26[[#This Row],[City]],"Country/region",TRUE)</f>
        <v>#VALUE!</v>
      </c>
    </row>
    <row r="135" spans="1:11" x14ac:dyDescent="0.25">
      <c r="A135" s="5">
        <v>10590</v>
      </c>
      <c r="B135" s="6">
        <v>44900</v>
      </c>
      <c r="C135" s="7" t="s">
        <v>21</v>
      </c>
      <c r="D135" s="5">
        <v>12.99</v>
      </c>
      <c r="E135" s="8">
        <v>554</v>
      </c>
      <c r="F135" s="8">
        <f>Table26[[#This Row],[Price]]*Table26[[#This Row],[Quantity]]</f>
        <v>7196.46</v>
      </c>
      <c r="G135" s="5" t="s">
        <v>10</v>
      </c>
      <c r="H135" s="5" t="s">
        <v>22</v>
      </c>
      <c r="I135" s="8" t="s">
        <v>38</v>
      </c>
      <c r="J135" s="7" t="e" vm="1">
        <v>#VALUE!</v>
      </c>
      <c r="K135" s="8" t="e" cm="1" vm="2">
        <f t="array" ref="K135">_FV(Table26[[#This Row],[City]],"Country/region",TRUE)</f>
        <v>#VALUE!</v>
      </c>
    </row>
    <row r="136" spans="1:11" x14ac:dyDescent="0.25">
      <c r="A136" s="9">
        <v>10591</v>
      </c>
      <c r="B136" s="10">
        <v>44900</v>
      </c>
      <c r="C136" s="8" t="s">
        <v>25</v>
      </c>
      <c r="D136" s="9">
        <v>9.9499999999999993</v>
      </c>
      <c r="E136" s="8">
        <v>201</v>
      </c>
      <c r="F136" s="8">
        <f>Table26[[#This Row],[Price]]*Table26[[#This Row],[Quantity]]</f>
        <v>1999.9499999999998</v>
      </c>
      <c r="G136" s="9" t="s">
        <v>10</v>
      </c>
      <c r="H136" s="9" t="s">
        <v>22</v>
      </c>
      <c r="I136" s="8" t="s">
        <v>38</v>
      </c>
      <c r="J136" s="8" t="e" vm="1">
        <v>#VALUE!</v>
      </c>
      <c r="K136" s="8" t="e" cm="1" vm="2">
        <f t="array" ref="K136">_FV(Table26[[#This Row],[City]],"Country/region",TRUE)</f>
        <v>#VALUE!</v>
      </c>
    </row>
    <row r="137" spans="1:11" x14ac:dyDescent="0.25">
      <c r="A137" s="5">
        <v>10592</v>
      </c>
      <c r="B137" s="6">
        <v>44900</v>
      </c>
      <c r="C137" s="7" t="s">
        <v>9</v>
      </c>
      <c r="D137" s="5">
        <v>3.49</v>
      </c>
      <c r="E137" s="8">
        <v>573</v>
      </c>
      <c r="F137" s="8">
        <f>Table26[[#This Row],[Price]]*Table26[[#This Row],[Quantity]]</f>
        <v>1999.7700000000002</v>
      </c>
      <c r="G137" s="5" t="s">
        <v>10</v>
      </c>
      <c r="H137" s="5" t="s">
        <v>22</v>
      </c>
      <c r="I137" s="8" t="s">
        <v>38</v>
      </c>
      <c r="J137" s="7" t="e" vm="1">
        <v>#VALUE!</v>
      </c>
      <c r="K137" s="8" t="e" cm="1" vm="2">
        <f t="array" ref="K137">_FV(Table26[[#This Row],[City]],"Country/region",TRUE)</f>
        <v>#VALUE!</v>
      </c>
    </row>
    <row r="138" spans="1:11" x14ac:dyDescent="0.25">
      <c r="A138" s="9">
        <v>10593</v>
      </c>
      <c r="B138" s="10">
        <v>44900</v>
      </c>
      <c r="C138" s="8" t="s">
        <v>14</v>
      </c>
      <c r="D138" s="9">
        <v>2.95</v>
      </c>
      <c r="E138" s="8">
        <v>678</v>
      </c>
      <c r="F138" s="8">
        <f>Table26[[#This Row],[Price]]*Table26[[#This Row],[Quantity]]</f>
        <v>2000.1000000000001</v>
      </c>
      <c r="G138" s="9" t="s">
        <v>10</v>
      </c>
      <c r="H138" s="9" t="s">
        <v>22</v>
      </c>
      <c r="I138" s="8" t="s">
        <v>38</v>
      </c>
      <c r="J138" s="8" t="e" vm="1">
        <v>#VALUE!</v>
      </c>
      <c r="K138" s="8" t="e" cm="1" vm="2">
        <f t="array" ref="K138">_FV(Table26[[#This Row],[City]],"Country/region",TRUE)</f>
        <v>#VALUE!</v>
      </c>
    </row>
    <row r="139" spans="1:11" x14ac:dyDescent="0.25">
      <c r="A139" s="5">
        <v>10594</v>
      </c>
      <c r="B139" s="6">
        <v>44900</v>
      </c>
      <c r="C139" s="7" t="s">
        <v>17</v>
      </c>
      <c r="D139" s="5">
        <v>4.99</v>
      </c>
      <c r="E139" s="8">
        <v>200</v>
      </c>
      <c r="F139" s="8">
        <f>Table26[[#This Row],[Price]]*Table26[[#This Row],[Quantity]]</f>
        <v>998</v>
      </c>
      <c r="G139" s="5" t="s">
        <v>10</v>
      </c>
      <c r="H139" s="5" t="s">
        <v>22</v>
      </c>
      <c r="I139" s="8" t="s">
        <v>38</v>
      </c>
      <c r="J139" s="7" t="e" vm="1">
        <v>#VALUE!</v>
      </c>
      <c r="K139" s="8" t="e" cm="1" vm="2">
        <f t="array" ref="K139">_FV(Table26[[#This Row],[City]],"Country/region",TRUE)</f>
        <v>#VALUE!</v>
      </c>
    </row>
    <row r="140" spans="1:11" x14ac:dyDescent="0.25">
      <c r="A140" s="9">
        <v>10595</v>
      </c>
      <c r="B140" s="10">
        <v>44901</v>
      </c>
      <c r="C140" s="8" t="s">
        <v>21</v>
      </c>
      <c r="D140" s="9">
        <v>12.99</v>
      </c>
      <c r="E140" s="8">
        <v>539</v>
      </c>
      <c r="F140" s="8">
        <f>Table26[[#This Row],[Price]]*Table26[[#This Row],[Quantity]]</f>
        <v>7001.61</v>
      </c>
      <c r="G140" s="9" t="s">
        <v>10</v>
      </c>
      <c r="H140" s="9" t="s">
        <v>22</v>
      </c>
      <c r="I140" s="8" t="s">
        <v>38</v>
      </c>
      <c r="J140" s="8" t="e" vm="1">
        <v>#VALUE!</v>
      </c>
      <c r="K140" s="8" t="e" cm="1" vm="2">
        <f t="array" ref="K140">_FV(Table26[[#This Row],[City]],"Country/region",TRUE)</f>
        <v>#VALUE!</v>
      </c>
    </row>
    <row r="141" spans="1:11" x14ac:dyDescent="0.25">
      <c r="A141" s="5">
        <v>10596</v>
      </c>
      <c r="B141" s="6">
        <v>44901</v>
      </c>
      <c r="C141" s="7" t="s">
        <v>25</v>
      </c>
      <c r="D141" s="5">
        <v>9.9499999999999993</v>
      </c>
      <c r="E141" s="8">
        <v>201</v>
      </c>
      <c r="F141" s="8">
        <f>Table26[[#This Row],[Price]]*Table26[[#This Row],[Quantity]]</f>
        <v>1999.9499999999998</v>
      </c>
      <c r="G141" s="5" t="s">
        <v>10</v>
      </c>
      <c r="H141" s="5" t="s">
        <v>22</v>
      </c>
      <c r="I141" s="8" t="s">
        <v>38</v>
      </c>
      <c r="J141" s="7" t="e" vm="1">
        <v>#VALUE!</v>
      </c>
      <c r="K141" s="8" t="e" cm="1" vm="2">
        <f t="array" ref="K141">_FV(Table26[[#This Row],[City]],"Country/region",TRUE)</f>
        <v>#VALUE!</v>
      </c>
    </row>
    <row r="142" spans="1:11" x14ac:dyDescent="0.25">
      <c r="A142" s="9">
        <v>10597</v>
      </c>
      <c r="B142" s="10">
        <v>44901</v>
      </c>
      <c r="C142" s="8" t="s">
        <v>9</v>
      </c>
      <c r="D142" s="9">
        <v>3.49</v>
      </c>
      <c r="E142" s="8">
        <v>573</v>
      </c>
      <c r="F142" s="8">
        <f>Table26[[#This Row],[Price]]*Table26[[#This Row],[Quantity]]</f>
        <v>1999.7700000000002</v>
      </c>
      <c r="G142" s="9" t="s">
        <v>10</v>
      </c>
      <c r="H142" s="9" t="s">
        <v>22</v>
      </c>
      <c r="I142" s="8" t="s">
        <v>38</v>
      </c>
      <c r="J142" s="8" t="e" vm="1">
        <v>#VALUE!</v>
      </c>
      <c r="K142" s="8" t="e" cm="1" vm="2">
        <f t="array" ref="K142">_FV(Table26[[#This Row],[City]],"Country/region",TRUE)</f>
        <v>#VALUE!</v>
      </c>
    </row>
    <row r="143" spans="1:11" x14ac:dyDescent="0.25">
      <c r="A143" s="5">
        <v>10598</v>
      </c>
      <c r="B143" s="6">
        <v>44901</v>
      </c>
      <c r="C143" s="7" t="s">
        <v>14</v>
      </c>
      <c r="D143" s="5">
        <v>2.95</v>
      </c>
      <c r="E143" s="8">
        <v>678</v>
      </c>
      <c r="F143" s="8">
        <f>Table26[[#This Row],[Price]]*Table26[[#This Row],[Quantity]]</f>
        <v>2000.1000000000001</v>
      </c>
      <c r="G143" s="5" t="s">
        <v>10</v>
      </c>
      <c r="H143" s="5" t="s">
        <v>22</v>
      </c>
      <c r="I143" s="8" t="s">
        <v>38</v>
      </c>
      <c r="J143" s="7" t="e" vm="1">
        <v>#VALUE!</v>
      </c>
      <c r="K143" s="8" t="e" cm="1" vm="2">
        <f t="array" ref="K143">_FV(Table26[[#This Row],[City]],"Country/region",TRUE)</f>
        <v>#VALUE!</v>
      </c>
    </row>
    <row r="144" spans="1:11" x14ac:dyDescent="0.25">
      <c r="A144" s="9">
        <v>10599</v>
      </c>
      <c r="B144" s="10">
        <v>44901</v>
      </c>
      <c r="C144" s="8" t="s">
        <v>17</v>
      </c>
      <c r="D144" s="9">
        <v>4.99</v>
      </c>
      <c r="E144" s="8">
        <v>200</v>
      </c>
      <c r="F144" s="8">
        <f>Table26[[#This Row],[Price]]*Table26[[#This Row],[Quantity]]</f>
        <v>998</v>
      </c>
      <c r="G144" s="9" t="s">
        <v>10</v>
      </c>
      <c r="H144" s="9" t="s">
        <v>22</v>
      </c>
      <c r="I144" s="8" t="s">
        <v>38</v>
      </c>
      <c r="J144" s="8" t="e" vm="1">
        <v>#VALUE!</v>
      </c>
      <c r="K144" s="8" t="e" cm="1" vm="2">
        <f t="array" ref="K144">_FV(Table26[[#This Row],[City]],"Country/region",TRUE)</f>
        <v>#VALUE!</v>
      </c>
    </row>
    <row r="145" spans="1:11" x14ac:dyDescent="0.25">
      <c r="A145" s="5">
        <v>10600</v>
      </c>
      <c r="B145" s="6">
        <v>44902</v>
      </c>
      <c r="C145" s="7" t="s">
        <v>21</v>
      </c>
      <c r="D145" s="5">
        <v>12.99</v>
      </c>
      <c r="E145" s="8">
        <v>523</v>
      </c>
      <c r="F145" s="8">
        <f>Table26[[#This Row],[Price]]*Table26[[#This Row],[Quantity]]</f>
        <v>6793.77</v>
      </c>
      <c r="G145" s="5" t="s">
        <v>10</v>
      </c>
      <c r="H145" s="5" t="s">
        <v>22</v>
      </c>
      <c r="I145" s="8" t="s">
        <v>38</v>
      </c>
      <c r="J145" s="7" t="e" vm="1">
        <v>#VALUE!</v>
      </c>
      <c r="K145" s="8" t="e" cm="1" vm="2">
        <f t="array" ref="K145">_FV(Table26[[#This Row],[City]],"Country/region",TRUE)</f>
        <v>#VALUE!</v>
      </c>
    </row>
    <row r="146" spans="1:11" x14ac:dyDescent="0.25">
      <c r="A146" s="9">
        <v>10601</v>
      </c>
      <c r="B146" s="10">
        <v>44902</v>
      </c>
      <c r="C146" s="8" t="s">
        <v>25</v>
      </c>
      <c r="D146" s="9">
        <v>9.9499999999999993</v>
      </c>
      <c r="E146" s="8">
        <v>201</v>
      </c>
      <c r="F146" s="8">
        <f>Table26[[#This Row],[Price]]*Table26[[#This Row],[Quantity]]</f>
        <v>1999.9499999999998</v>
      </c>
      <c r="G146" s="9" t="s">
        <v>10</v>
      </c>
      <c r="H146" s="9" t="s">
        <v>22</v>
      </c>
      <c r="I146" s="8" t="s">
        <v>38</v>
      </c>
      <c r="J146" s="8" t="e" vm="1">
        <v>#VALUE!</v>
      </c>
      <c r="K146" s="8" t="e" cm="1" vm="2">
        <f t="array" ref="K146">_FV(Table26[[#This Row],[City]],"Country/region",TRUE)</f>
        <v>#VALUE!</v>
      </c>
    </row>
    <row r="147" spans="1:11" x14ac:dyDescent="0.25">
      <c r="A147" s="5">
        <v>10602</v>
      </c>
      <c r="B147" s="6">
        <v>44902</v>
      </c>
      <c r="C147" s="7" t="s">
        <v>9</v>
      </c>
      <c r="D147" s="5">
        <v>3.49</v>
      </c>
      <c r="E147" s="8">
        <v>630</v>
      </c>
      <c r="F147" s="8">
        <f>Table26[[#This Row],[Price]]*Table26[[#This Row],[Quantity]]</f>
        <v>2198.7000000000003</v>
      </c>
      <c r="G147" s="5" t="s">
        <v>10</v>
      </c>
      <c r="H147" s="5" t="s">
        <v>37</v>
      </c>
      <c r="I147" s="8" t="s">
        <v>38</v>
      </c>
      <c r="J147" s="7" t="e" vm="1">
        <v>#VALUE!</v>
      </c>
      <c r="K147" s="8" t="e" cm="1" vm="2">
        <f t="array" ref="K147">_FV(Table26[[#This Row],[City]],"Country/region",TRUE)</f>
        <v>#VALUE!</v>
      </c>
    </row>
    <row r="148" spans="1:11" x14ac:dyDescent="0.25">
      <c r="A148" s="9">
        <v>10603</v>
      </c>
      <c r="B148" s="10">
        <v>44902</v>
      </c>
      <c r="C148" s="8" t="s">
        <v>14</v>
      </c>
      <c r="D148" s="9">
        <v>2.95</v>
      </c>
      <c r="E148" s="8">
        <v>678</v>
      </c>
      <c r="F148" s="8">
        <f>Table26[[#This Row],[Price]]*Table26[[#This Row],[Quantity]]</f>
        <v>2000.1000000000001</v>
      </c>
      <c r="G148" s="9" t="s">
        <v>10</v>
      </c>
      <c r="H148" s="9" t="s">
        <v>37</v>
      </c>
      <c r="I148" s="8" t="s">
        <v>38</v>
      </c>
      <c r="J148" s="8" t="e" vm="1">
        <v>#VALUE!</v>
      </c>
      <c r="K148" s="8" t="e" cm="1" vm="2">
        <f t="array" ref="K148">_FV(Table26[[#This Row],[City]],"Country/region",TRUE)</f>
        <v>#VALUE!</v>
      </c>
    </row>
    <row r="149" spans="1:11" x14ac:dyDescent="0.25">
      <c r="A149" s="5">
        <v>10604</v>
      </c>
      <c r="B149" s="6">
        <v>44902</v>
      </c>
      <c r="C149" s="7" t="s">
        <v>17</v>
      </c>
      <c r="D149" s="5">
        <v>4.99</v>
      </c>
      <c r="E149" s="8">
        <v>200</v>
      </c>
      <c r="F149" s="8">
        <f>Table26[[#This Row],[Price]]*Table26[[#This Row],[Quantity]]</f>
        <v>998</v>
      </c>
      <c r="G149" s="5" t="s">
        <v>10</v>
      </c>
      <c r="H149" s="5" t="s">
        <v>37</v>
      </c>
      <c r="I149" s="8" t="s">
        <v>38</v>
      </c>
      <c r="J149" s="7" t="e" vm="1">
        <v>#VALUE!</v>
      </c>
      <c r="K149" s="8" t="e" cm="1" vm="2">
        <f t="array" ref="K149">_FV(Table26[[#This Row],[City]],"Country/region",TRUE)</f>
        <v>#VALUE!</v>
      </c>
    </row>
    <row r="150" spans="1:11" x14ac:dyDescent="0.25">
      <c r="A150" s="9">
        <v>10605</v>
      </c>
      <c r="B150" s="10">
        <v>44903</v>
      </c>
      <c r="C150" s="8" t="s">
        <v>21</v>
      </c>
      <c r="D150" s="9">
        <v>12.99</v>
      </c>
      <c r="E150" s="8">
        <v>539</v>
      </c>
      <c r="F150" s="8">
        <f>Table26[[#This Row],[Price]]*Table26[[#This Row],[Quantity]]</f>
        <v>7001.61</v>
      </c>
      <c r="G150" s="9" t="s">
        <v>10</v>
      </c>
      <c r="H150" s="9" t="s">
        <v>37</v>
      </c>
      <c r="I150" s="8" t="s">
        <v>38</v>
      </c>
      <c r="J150" s="8" t="e" vm="1">
        <v>#VALUE!</v>
      </c>
      <c r="K150" s="8" t="e" cm="1" vm="2">
        <f t="array" ref="K150">_FV(Table26[[#This Row],[City]],"Country/region",TRUE)</f>
        <v>#VALUE!</v>
      </c>
    </row>
    <row r="151" spans="1:11" x14ac:dyDescent="0.25">
      <c r="A151" s="5">
        <v>10606</v>
      </c>
      <c r="B151" s="6">
        <v>44903</v>
      </c>
      <c r="C151" s="7" t="s">
        <v>25</v>
      </c>
      <c r="D151" s="5">
        <v>9.9499999999999993</v>
      </c>
      <c r="E151" s="8">
        <v>201</v>
      </c>
      <c r="F151" s="8">
        <f>Table26[[#This Row],[Price]]*Table26[[#This Row],[Quantity]]</f>
        <v>1999.9499999999998</v>
      </c>
      <c r="G151" s="5" t="s">
        <v>10</v>
      </c>
      <c r="H151" s="5" t="s">
        <v>37</v>
      </c>
      <c r="I151" s="8" t="s">
        <v>38</v>
      </c>
      <c r="J151" s="7" t="e" vm="1">
        <v>#VALUE!</v>
      </c>
      <c r="K151" s="8" t="e" cm="1" vm="2">
        <f t="array" ref="K151">_FV(Table26[[#This Row],[City]],"Country/region",TRUE)</f>
        <v>#VALUE!</v>
      </c>
    </row>
    <row r="152" spans="1:11" x14ac:dyDescent="0.25">
      <c r="A152" s="9">
        <v>10607</v>
      </c>
      <c r="B152" s="10">
        <v>44903</v>
      </c>
      <c r="C152" s="8" t="s">
        <v>9</v>
      </c>
      <c r="D152" s="9">
        <v>3.49</v>
      </c>
      <c r="E152" s="8">
        <v>630</v>
      </c>
      <c r="F152" s="8">
        <f>Table26[[#This Row],[Price]]*Table26[[#This Row],[Quantity]]</f>
        <v>2198.7000000000003</v>
      </c>
      <c r="G152" s="9" t="s">
        <v>10</v>
      </c>
      <c r="H152" s="9" t="s">
        <v>37</v>
      </c>
      <c r="I152" s="8" t="s">
        <v>38</v>
      </c>
      <c r="J152" s="8" t="e" vm="1">
        <v>#VALUE!</v>
      </c>
      <c r="K152" s="8" t="e" cm="1" vm="2">
        <f t="array" ref="K152">_FV(Table26[[#This Row],[City]],"Country/region",TRUE)</f>
        <v>#VALUE!</v>
      </c>
    </row>
    <row r="153" spans="1:11" x14ac:dyDescent="0.25">
      <c r="A153" s="5">
        <v>10608</v>
      </c>
      <c r="B153" s="6">
        <v>44903</v>
      </c>
      <c r="C153" s="7" t="s">
        <v>14</v>
      </c>
      <c r="D153" s="5">
        <v>2.95</v>
      </c>
      <c r="E153" s="8">
        <v>678</v>
      </c>
      <c r="F153" s="8">
        <f>Table26[[#This Row],[Price]]*Table26[[#This Row],[Quantity]]</f>
        <v>2000.1000000000001</v>
      </c>
      <c r="G153" s="5" t="s">
        <v>10</v>
      </c>
      <c r="H153" s="5" t="s">
        <v>11</v>
      </c>
      <c r="I153" s="8" t="s">
        <v>38</v>
      </c>
      <c r="J153" s="7" t="e" vm="1">
        <v>#VALUE!</v>
      </c>
      <c r="K153" s="8" t="e" cm="1" vm="2">
        <f t="array" ref="K153">_FV(Table26[[#This Row],[City]],"Country/region",TRUE)</f>
        <v>#VALUE!</v>
      </c>
    </row>
    <row r="154" spans="1:11" x14ac:dyDescent="0.25">
      <c r="A154" s="9">
        <v>10609</v>
      </c>
      <c r="B154" s="10">
        <v>44903</v>
      </c>
      <c r="C154" s="8" t="s">
        <v>17</v>
      </c>
      <c r="D154" s="9">
        <v>4.99</v>
      </c>
      <c r="E154" s="8">
        <v>200</v>
      </c>
      <c r="F154" s="8">
        <f>Table26[[#This Row],[Price]]*Table26[[#This Row],[Quantity]]</f>
        <v>998</v>
      </c>
      <c r="G154" s="9" t="s">
        <v>10</v>
      </c>
      <c r="H154" s="9" t="s">
        <v>11</v>
      </c>
      <c r="I154" s="8" t="s">
        <v>38</v>
      </c>
      <c r="J154" s="8" t="e" vm="1">
        <v>#VALUE!</v>
      </c>
      <c r="K154" s="8" t="e" cm="1" vm="2">
        <f t="array" ref="K154">_FV(Table26[[#This Row],[City]],"Country/region",TRUE)</f>
        <v>#VALUE!</v>
      </c>
    </row>
    <row r="155" spans="1:11" x14ac:dyDescent="0.25">
      <c r="A155" s="5">
        <v>10610</v>
      </c>
      <c r="B155" s="6">
        <v>44904</v>
      </c>
      <c r="C155" s="7" t="s">
        <v>21</v>
      </c>
      <c r="D155" s="5">
        <v>12.99</v>
      </c>
      <c r="E155" s="8">
        <v>570</v>
      </c>
      <c r="F155" s="8">
        <f>Table26[[#This Row],[Price]]*Table26[[#This Row],[Quantity]]</f>
        <v>7404.3</v>
      </c>
      <c r="G155" s="5" t="s">
        <v>10</v>
      </c>
      <c r="H155" s="5" t="s">
        <v>11</v>
      </c>
      <c r="I155" s="8" t="s">
        <v>38</v>
      </c>
      <c r="J155" s="7" t="e" vm="1">
        <v>#VALUE!</v>
      </c>
      <c r="K155" s="8" t="e" cm="1" vm="2">
        <f t="array" ref="K155">_FV(Table26[[#This Row],[City]],"Country/region",TRUE)</f>
        <v>#VALUE!</v>
      </c>
    </row>
    <row r="156" spans="1:11" x14ac:dyDescent="0.25">
      <c r="A156" s="9">
        <v>10611</v>
      </c>
      <c r="B156" s="10">
        <v>44904</v>
      </c>
      <c r="C156" s="8" t="s">
        <v>25</v>
      </c>
      <c r="D156" s="9">
        <v>9.9499999999999993</v>
      </c>
      <c r="E156" s="8">
        <v>201</v>
      </c>
      <c r="F156" s="8">
        <f>Table26[[#This Row],[Price]]*Table26[[#This Row],[Quantity]]</f>
        <v>1999.9499999999998</v>
      </c>
      <c r="G156" s="9" t="s">
        <v>10</v>
      </c>
      <c r="H156" s="9" t="s">
        <v>11</v>
      </c>
      <c r="I156" s="8" t="s">
        <v>38</v>
      </c>
      <c r="J156" s="8" t="e" vm="1">
        <v>#VALUE!</v>
      </c>
      <c r="K156" s="8" t="e" cm="1" vm="2">
        <f t="array" ref="K156">_FV(Table26[[#This Row],[City]],"Country/region",TRUE)</f>
        <v>#VALUE!</v>
      </c>
    </row>
    <row r="157" spans="1:11" x14ac:dyDescent="0.25">
      <c r="A157" s="5">
        <v>10612</v>
      </c>
      <c r="B157" s="6">
        <v>44904</v>
      </c>
      <c r="C157" s="7" t="s">
        <v>9</v>
      </c>
      <c r="D157" s="5">
        <v>3.49</v>
      </c>
      <c r="E157" s="8">
        <v>630</v>
      </c>
      <c r="F157" s="8">
        <f>Table26[[#This Row],[Price]]*Table26[[#This Row],[Quantity]]</f>
        <v>2198.7000000000003</v>
      </c>
      <c r="G157" s="5" t="s">
        <v>10</v>
      </c>
      <c r="H157" s="5" t="s">
        <v>11</v>
      </c>
      <c r="I157" s="8" t="s">
        <v>38</v>
      </c>
      <c r="J157" s="7" t="e" vm="1">
        <v>#VALUE!</v>
      </c>
      <c r="K157" s="8" t="e" cm="1" vm="2">
        <f t="array" ref="K157">_FV(Table26[[#This Row],[City]],"Country/region",TRUE)</f>
        <v>#VALUE!</v>
      </c>
    </row>
    <row r="158" spans="1:11" x14ac:dyDescent="0.25">
      <c r="A158" s="9">
        <v>10613</v>
      </c>
      <c r="B158" s="10">
        <v>44904</v>
      </c>
      <c r="C158" s="8" t="s">
        <v>14</v>
      </c>
      <c r="D158" s="9">
        <v>2.95</v>
      </c>
      <c r="E158" s="8">
        <v>678</v>
      </c>
      <c r="F158" s="8">
        <f>Table26[[#This Row],[Price]]*Table26[[#This Row],[Quantity]]</f>
        <v>2000.1000000000001</v>
      </c>
      <c r="G158" s="9" t="s">
        <v>10</v>
      </c>
      <c r="H158" s="9" t="s">
        <v>11</v>
      </c>
      <c r="I158" s="8" t="s">
        <v>38</v>
      </c>
      <c r="J158" s="8" t="e" vm="1">
        <v>#VALUE!</v>
      </c>
      <c r="K158" s="8" t="e" cm="1" vm="2">
        <f t="array" ref="K158">_FV(Table26[[#This Row],[City]],"Country/region",TRUE)</f>
        <v>#VALUE!</v>
      </c>
    </row>
    <row r="159" spans="1:11" x14ac:dyDescent="0.25">
      <c r="A159" s="5">
        <v>10614</v>
      </c>
      <c r="B159" s="6">
        <v>44904</v>
      </c>
      <c r="C159" s="7" t="s">
        <v>17</v>
      </c>
      <c r="D159" s="5">
        <v>4.99</v>
      </c>
      <c r="E159" s="8">
        <v>200</v>
      </c>
      <c r="F159" s="8">
        <f>Table26[[#This Row],[Price]]*Table26[[#This Row],[Quantity]]</f>
        <v>998</v>
      </c>
      <c r="G159" s="5" t="s">
        <v>10</v>
      </c>
      <c r="H159" s="5" t="s">
        <v>11</v>
      </c>
      <c r="I159" s="8" t="s">
        <v>38</v>
      </c>
      <c r="J159" s="7" t="e" vm="1">
        <v>#VALUE!</v>
      </c>
      <c r="K159" s="8" t="e" cm="1" vm="2">
        <f t="array" ref="K159">_FV(Table26[[#This Row],[City]],"Country/region",TRUE)</f>
        <v>#VALUE!</v>
      </c>
    </row>
    <row r="160" spans="1:11" x14ac:dyDescent="0.25">
      <c r="A160" s="9">
        <v>10615</v>
      </c>
      <c r="B160" s="10">
        <v>44905</v>
      </c>
      <c r="C160" s="8" t="s">
        <v>21</v>
      </c>
      <c r="D160" s="9">
        <v>12.99</v>
      </c>
      <c r="E160" s="8">
        <v>570</v>
      </c>
      <c r="F160" s="8">
        <f>Table26[[#This Row],[Price]]*Table26[[#This Row],[Quantity]]</f>
        <v>7404.3</v>
      </c>
      <c r="G160" s="9" t="s">
        <v>10</v>
      </c>
      <c r="H160" s="9" t="s">
        <v>11</v>
      </c>
      <c r="I160" s="8" t="s">
        <v>38</v>
      </c>
      <c r="J160" s="8" t="e" vm="1">
        <v>#VALUE!</v>
      </c>
      <c r="K160" s="8" t="e" cm="1" vm="2">
        <f t="array" ref="K160">_FV(Table26[[#This Row],[City]],"Country/region",TRUE)</f>
        <v>#VALUE!</v>
      </c>
    </row>
    <row r="161" spans="1:11" x14ac:dyDescent="0.25">
      <c r="A161" s="5">
        <v>10616</v>
      </c>
      <c r="B161" s="6">
        <v>44905</v>
      </c>
      <c r="C161" s="7" t="s">
        <v>25</v>
      </c>
      <c r="D161" s="5">
        <v>9.9499999999999993</v>
      </c>
      <c r="E161" s="8">
        <v>201</v>
      </c>
      <c r="F161" s="8">
        <f>Table26[[#This Row],[Price]]*Table26[[#This Row],[Quantity]]</f>
        <v>1999.9499999999998</v>
      </c>
      <c r="G161" s="5" t="s">
        <v>10</v>
      </c>
      <c r="H161" s="5" t="s">
        <v>11</v>
      </c>
      <c r="I161" s="8" t="s">
        <v>38</v>
      </c>
      <c r="J161" s="7" t="e" vm="1">
        <v>#VALUE!</v>
      </c>
      <c r="K161" s="8" t="e" cm="1" vm="2">
        <f t="array" ref="K161">_FV(Table26[[#This Row],[City]],"Country/region",TRUE)</f>
        <v>#VALUE!</v>
      </c>
    </row>
    <row r="162" spans="1:11" x14ac:dyDescent="0.25">
      <c r="A162" s="9">
        <v>10617</v>
      </c>
      <c r="B162" s="10">
        <v>44905</v>
      </c>
      <c r="C162" s="8" t="s">
        <v>9</v>
      </c>
      <c r="D162" s="9">
        <v>3.49</v>
      </c>
      <c r="E162" s="8">
        <v>630</v>
      </c>
      <c r="F162" s="8">
        <f>Table26[[#This Row],[Price]]*Table26[[#This Row],[Quantity]]</f>
        <v>2198.7000000000003</v>
      </c>
      <c r="G162" s="9" t="s">
        <v>10</v>
      </c>
      <c r="H162" s="9" t="s">
        <v>11</v>
      </c>
      <c r="I162" s="8" t="s">
        <v>38</v>
      </c>
      <c r="J162" s="8" t="e" vm="1">
        <v>#VALUE!</v>
      </c>
      <c r="K162" s="8" t="e" cm="1" vm="2">
        <f t="array" ref="K162">_FV(Table26[[#This Row],[City]],"Country/region",TRUE)</f>
        <v>#VALUE!</v>
      </c>
    </row>
    <row r="163" spans="1:11" x14ac:dyDescent="0.25">
      <c r="A163" s="5">
        <v>10618</v>
      </c>
      <c r="B163" s="6">
        <v>44905</v>
      </c>
      <c r="C163" s="7" t="s">
        <v>14</v>
      </c>
      <c r="D163" s="5">
        <v>2.95</v>
      </c>
      <c r="E163" s="8">
        <v>678</v>
      </c>
      <c r="F163" s="8">
        <f>Table26[[#This Row],[Price]]*Table26[[#This Row],[Quantity]]</f>
        <v>2000.1000000000001</v>
      </c>
      <c r="G163" s="5" t="s">
        <v>10</v>
      </c>
      <c r="H163" s="5" t="s">
        <v>11</v>
      </c>
      <c r="I163" s="8" t="s">
        <v>38</v>
      </c>
      <c r="J163" s="7" t="e" vm="1">
        <v>#VALUE!</v>
      </c>
      <c r="K163" s="8" t="e" cm="1" vm="2">
        <f t="array" ref="K163">_FV(Table26[[#This Row],[City]],"Country/region",TRUE)</f>
        <v>#VALUE!</v>
      </c>
    </row>
    <row r="164" spans="1:11" x14ac:dyDescent="0.25">
      <c r="A164" s="9">
        <v>10619</v>
      </c>
      <c r="B164" s="10">
        <v>44905</v>
      </c>
      <c r="C164" s="8" t="s">
        <v>17</v>
      </c>
      <c r="D164" s="9">
        <v>4.99</v>
      </c>
      <c r="E164" s="8">
        <v>200</v>
      </c>
      <c r="F164" s="8">
        <f>Table26[[#This Row],[Price]]*Table26[[#This Row],[Quantity]]</f>
        <v>998</v>
      </c>
      <c r="G164" s="9" t="s">
        <v>10</v>
      </c>
      <c r="H164" s="9" t="s">
        <v>11</v>
      </c>
      <c r="I164" s="8" t="s">
        <v>38</v>
      </c>
      <c r="J164" s="8" t="e" vm="1">
        <v>#VALUE!</v>
      </c>
      <c r="K164" s="8" t="e" cm="1" vm="2">
        <f t="array" ref="K164">_FV(Table26[[#This Row],[City]],"Country/region",TRUE)</f>
        <v>#VALUE!</v>
      </c>
    </row>
    <row r="165" spans="1:11" x14ac:dyDescent="0.25">
      <c r="A165" s="5">
        <v>10620</v>
      </c>
      <c r="B165" s="6">
        <v>44906</v>
      </c>
      <c r="C165" s="7" t="s">
        <v>21</v>
      </c>
      <c r="D165" s="5">
        <v>12.99</v>
      </c>
      <c r="E165" s="8">
        <v>585</v>
      </c>
      <c r="F165" s="8">
        <f>Table26[[#This Row],[Price]]*Table26[[#This Row],[Quantity]]</f>
        <v>7599.1500000000005</v>
      </c>
      <c r="G165" s="5" t="s">
        <v>10</v>
      </c>
      <c r="H165" s="5" t="s">
        <v>11</v>
      </c>
      <c r="I165" s="8" t="s">
        <v>38</v>
      </c>
      <c r="J165" s="7" t="e" vm="1">
        <v>#VALUE!</v>
      </c>
      <c r="K165" s="8" t="e" cm="1" vm="2">
        <f t="array" ref="K165">_FV(Table26[[#This Row],[City]],"Country/region",TRUE)</f>
        <v>#VALUE!</v>
      </c>
    </row>
    <row r="166" spans="1:11" x14ac:dyDescent="0.25">
      <c r="A166" s="9">
        <v>10621</v>
      </c>
      <c r="B166" s="10">
        <v>44906</v>
      </c>
      <c r="C166" s="8" t="s">
        <v>25</v>
      </c>
      <c r="D166" s="9">
        <v>9.9499999999999993</v>
      </c>
      <c r="E166" s="8">
        <v>201</v>
      </c>
      <c r="F166" s="8">
        <f>Table26[[#This Row],[Price]]*Table26[[#This Row],[Quantity]]</f>
        <v>1999.9499999999998</v>
      </c>
      <c r="G166" s="9" t="s">
        <v>10</v>
      </c>
      <c r="H166" s="9" t="s">
        <v>11</v>
      </c>
      <c r="I166" s="8" t="s">
        <v>38</v>
      </c>
      <c r="J166" s="8" t="e" vm="1">
        <v>#VALUE!</v>
      </c>
      <c r="K166" s="8" t="e" cm="1" vm="2">
        <f t="array" ref="K166">_FV(Table26[[#This Row],[City]],"Country/region",TRUE)</f>
        <v>#VALUE!</v>
      </c>
    </row>
    <row r="167" spans="1:11" x14ac:dyDescent="0.25">
      <c r="A167" s="5">
        <v>10622</v>
      </c>
      <c r="B167" s="6">
        <v>44906</v>
      </c>
      <c r="C167" s="7" t="s">
        <v>9</v>
      </c>
      <c r="D167" s="5">
        <v>3.49</v>
      </c>
      <c r="E167" s="8">
        <v>630</v>
      </c>
      <c r="F167" s="8">
        <f>Table26[[#This Row],[Price]]*Table26[[#This Row],[Quantity]]</f>
        <v>2198.7000000000003</v>
      </c>
      <c r="G167" s="5" t="s">
        <v>10</v>
      </c>
      <c r="H167" s="5" t="s">
        <v>11</v>
      </c>
      <c r="I167" s="8" t="s">
        <v>38</v>
      </c>
      <c r="J167" s="7" t="e" vm="1">
        <v>#VALUE!</v>
      </c>
      <c r="K167" s="8" t="e" cm="1" vm="2">
        <f t="array" ref="K167">_FV(Table26[[#This Row],[City]],"Country/region",TRUE)</f>
        <v>#VALUE!</v>
      </c>
    </row>
    <row r="168" spans="1:11" x14ac:dyDescent="0.25">
      <c r="A168" s="9">
        <v>10623</v>
      </c>
      <c r="B168" s="10">
        <v>44906</v>
      </c>
      <c r="C168" s="8" t="s">
        <v>14</v>
      </c>
      <c r="D168" s="9">
        <v>2.95</v>
      </c>
      <c r="E168" s="8">
        <v>746</v>
      </c>
      <c r="F168" s="8">
        <f>Table26[[#This Row],[Price]]*Table26[[#This Row],[Quantity]]</f>
        <v>2200.7000000000003</v>
      </c>
      <c r="G168" s="9" t="s">
        <v>10</v>
      </c>
      <c r="H168" s="9" t="s">
        <v>11</v>
      </c>
      <c r="I168" s="8" t="s">
        <v>38</v>
      </c>
      <c r="J168" s="8" t="e" vm="1">
        <v>#VALUE!</v>
      </c>
      <c r="K168" s="8" t="e" cm="1" vm="2">
        <f t="array" ref="K168">_FV(Table26[[#This Row],[City]],"Country/region",TRUE)</f>
        <v>#VALUE!</v>
      </c>
    </row>
    <row r="169" spans="1:11" x14ac:dyDescent="0.25">
      <c r="A169" s="5">
        <v>10624</v>
      </c>
      <c r="B169" s="6">
        <v>44906</v>
      </c>
      <c r="C169" s="7" t="s">
        <v>17</v>
      </c>
      <c r="D169" s="5">
        <v>4.99</v>
      </c>
      <c r="E169" s="8">
        <v>200</v>
      </c>
      <c r="F169" s="8">
        <f>Table26[[#This Row],[Price]]*Table26[[#This Row],[Quantity]]</f>
        <v>998</v>
      </c>
      <c r="G169" s="5" t="s">
        <v>10</v>
      </c>
      <c r="H169" s="5" t="s">
        <v>11</v>
      </c>
      <c r="I169" s="8" t="s">
        <v>38</v>
      </c>
      <c r="J169" s="7" t="e" vm="1">
        <v>#VALUE!</v>
      </c>
      <c r="K169" s="8" t="e" cm="1" vm="2">
        <f t="array" ref="K169">_FV(Table26[[#This Row],[City]],"Country/region",TRUE)</f>
        <v>#VALUE!</v>
      </c>
    </row>
    <row r="170" spans="1:11" x14ac:dyDescent="0.25">
      <c r="A170" s="9">
        <v>10625</v>
      </c>
      <c r="B170" s="10">
        <v>44907</v>
      </c>
      <c r="C170" s="8" t="s">
        <v>21</v>
      </c>
      <c r="D170" s="9">
        <v>12.99</v>
      </c>
      <c r="E170" s="8">
        <v>570</v>
      </c>
      <c r="F170" s="8">
        <f>Table26[[#This Row],[Price]]*Table26[[#This Row],[Quantity]]</f>
        <v>7404.3</v>
      </c>
      <c r="G170" s="9" t="s">
        <v>10</v>
      </c>
      <c r="H170" s="9" t="s">
        <v>11</v>
      </c>
      <c r="I170" s="8" t="s">
        <v>38</v>
      </c>
      <c r="J170" s="8" t="e" vm="1">
        <v>#VALUE!</v>
      </c>
      <c r="K170" s="8" t="e" cm="1" vm="2">
        <f t="array" ref="K170">_FV(Table26[[#This Row],[City]],"Country/region",TRUE)</f>
        <v>#VALUE!</v>
      </c>
    </row>
    <row r="171" spans="1:11" x14ac:dyDescent="0.25">
      <c r="A171" s="5">
        <v>10626</v>
      </c>
      <c r="B171" s="6">
        <v>44907</v>
      </c>
      <c r="C171" s="7" t="s">
        <v>25</v>
      </c>
      <c r="D171" s="5">
        <v>9.9499999999999993</v>
      </c>
      <c r="E171" s="8">
        <v>201</v>
      </c>
      <c r="F171" s="8">
        <f>Table26[[#This Row],[Price]]*Table26[[#This Row],[Quantity]]</f>
        <v>1999.9499999999998</v>
      </c>
      <c r="G171" s="5" t="s">
        <v>10</v>
      </c>
      <c r="H171" s="5" t="s">
        <v>11</v>
      </c>
      <c r="I171" s="8" t="s">
        <v>38</v>
      </c>
      <c r="J171" s="7" t="e" vm="1">
        <v>#VALUE!</v>
      </c>
      <c r="K171" s="8" t="e" cm="1" vm="2">
        <f t="array" ref="K171">_FV(Table26[[#This Row],[City]],"Country/region",TRUE)</f>
        <v>#VALUE!</v>
      </c>
    </row>
    <row r="172" spans="1:11" x14ac:dyDescent="0.25">
      <c r="A172" s="9">
        <v>10627</v>
      </c>
      <c r="B172" s="10">
        <v>44907</v>
      </c>
      <c r="C172" s="8" t="s">
        <v>9</v>
      </c>
      <c r="D172" s="9">
        <v>3.49</v>
      </c>
      <c r="E172" s="8">
        <v>630</v>
      </c>
      <c r="F172" s="8">
        <f>Table26[[#This Row],[Price]]*Table26[[#This Row],[Quantity]]</f>
        <v>2198.7000000000003</v>
      </c>
      <c r="G172" s="9" t="s">
        <v>10</v>
      </c>
      <c r="H172" s="9" t="s">
        <v>11</v>
      </c>
      <c r="I172" s="8" t="s">
        <v>38</v>
      </c>
      <c r="J172" s="8" t="e" vm="1">
        <v>#VALUE!</v>
      </c>
      <c r="K172" s="8" t="e" cm="1" vm="2">
        <f t="array" ref="K172">_FV(Table26[[#This Row],[City]],"Country/region",TRUE)</f>
        <v>#VALUE!</v>
      </c>
    </row>
    <row r="173" spans="1:11" x14ac:dyDescent="0.25">
      <c r="A173" s="5">
        <v>10628</v>
      </c>
      <c r="B173" s="6">
        <v>44907</v>
      </c>
      <c r="C173" s="7" t="s">
        <v>14</v>
      </c>
      <c r="D173" s="5">
        <v>2.95</v>
      </c>
      <c r="E173" s="8">
        <v>678</v>
      </c>
      <c r="F173" s="8">
        <f>Table26[[#This Row],[Price]]*Table26[[#This Row],[Quantity]]</f>
        <v>2000.1000000000001</v>
      </c>
      <c r="G173" s="5" t="s">
        <v>10</v>
      </c>
      <c r="H173" s="5" t="s">
        <v>11</v>
      </c>
      <c r="I173" s="8" t="s">
        <v>35</v>
      </c>
      <c r="J173" s="7" t="e" vm="5">
        <v>#VALUE!</v>
      </c>
      <c r="K173" s="8" t="e" cm="1" vm="6">
        <f t="array" ref="K173">_FV(Table26[[#This Row],[City]],"Country/region",TRUE)</f>
        <v>#VALUE!</v>
      </c>
    </row>
    <row r="174" spans="1:11" x14ac:dyDescent="0.25">
      <c r="A174" s="9">
        <v>10629</v>
      </c>
      <c r="B174" s="10">
        <v>44907</v>
      </c>
      <c r="C174" s="8" t="s">
        <v>17</v>
      </c>
      <c r="D174" s="9">
        <v>4.99</v>
      </c>
      <c r="E174" s="8">
        <v>200</v>
      </c>
      <c r="F174" s="8">
        <f>Table26[[#This Row],[Price]]*Table26[[#This Row],[Quantity]]</f>
        <v>998</v>
      </c>
      <c r="G174" s="9" t="s">
        <v>10</v>
      </c>
      <c r="H174" s="9" t="s">
        <v>11</v>
      </c>
      <c r="I174" s="8" t="s">
        <v>35</v>
      </c>
      <c r="J174" s="8" t="e" vm="5">
        <v>#VALUE!</v>
      </c>
      <c r="K174" s="8" t="e" cm="1" vm="6">
        <f t="array" ref="K174">_FV(Table26[[#This Row],[City]],"Country/region",TRUE)</f>
        <v>#VALUE!</v>
      </c>
    </row>
    <row r="175" spans="1:11" x14ac:dyDescent="0.25">
      <c r="A175" s="5">
        <v>10630</v>
      </c>
      <c r="B175" s="6">
        <v>44908</v>
      </c>
      <c r="C175" s="7" t="s">
        <v>21</v>
      </c>
      <c r="D175" s="5">
        <v>12.99</v>
      </c>
      <c r="E175" s="8">
        <v>570</v>
      </c>
      <c r="F175" s="8">
        <f>Table26[[#This Row],[Price]]*Table26[[#This Row],[Quantity]]</f>
        <v>7404.3</v>
      </c>
      <c r="G175" s="5" t="s">
        <v>10</v>
      </c>
      <c r="H175" s="5" t="s">
        <v>37</v>
      </c>
      <c r="I175" s="8" t="s">
        <v>35</v>
      </c>
      <c r="J175" s="7" t="e" vm="5">
        <v>#VALUE!</v>
      </c>
      <c r="K175" s="8" t="e" cm="1" vm="6">
        <f t="array" ref="K175">_FV(Table26[[#This Row],[City]],"Country/region",TRUE)</f>
        <v>#VALUE!</v>
      </c>
    </row>
    <row r="176" spans="1:11" x14ac:dyDescent="0.25">
      <c r="A176" s="9">
        <v>10631</v>
      </c>
      <c r="B176" s="10">
        <v>44908</v>
      </c>
      <c r="C176" s="8" t="s">
        <v>25</v>
      </c>
      <c r="D176" s="9">
        <v>9.9499999999999993</v>
      </c>
      <c r="E176" s="8">
        <v>201</v>
      </c>
      <c r="F176" s="8">
        <f>Table26[[#This Row],[Price]]*Table26[[#This Row],[Quantity]]</f>
        <v>1999.9499999999998</v>
      </c>
      <c r="G176" s="9" t="s">
        <v>10</v>
      </c>
      <c r="H176" s="9" t="s">
        <v>11</v>
      </c>
      <c r="I176" s="8" t="s">
        <v>35</v>
      </c>
      <c r="J176" s="8" t="e" vm="5">
        <v>#VALUE!</v>
      </c>
      <c r="K176" s="8" t="e" cm="1" vm="6">
        <f t="array" ref="K176">_FV(Table26[[#This Row],[City]],"Country/region",TRUE)</f>
        <v>#VALUE!</v>
      </c>
    </row>
    <row r="177" spans="1:11" x14ac:dyDescent="0.25">
      <c r="A177" s="5">
        <v>10632</v>
      </c>
      <c r="B177" s="6">
        <v>44908</v>
      </c>
      <c r="C177" s="7" t="s">
        <v>9</v>
      </c>
      <c r="D177" s="5">
        <v>3.49</v>
      </c>
      <c r="E177" s="8">
        <v>630</v>
      </c>
      <c r="F177" s="8">
        <f>Table26[[#This Row],[Price]]*Table26[[#This Row],[Quantity]]</f>
        <v>2198.7000000000003</v>
      </c>
      <c r="G177" s="5" t="s">
        <v>10</v>
      </c>
      <c r="H177" s="5" t="s">
        <v>11</v>
      </c>
      <c r="I177" s="8" t="s">
        <v>35</v>
      </c>
      <c r="J177" s="7" t="e" vm="5">
        <v>#VALUE!</v>
      </c>
      <c r="K177" s="8" t="e" cm="1" vm="6">
        <f t="array" ref="K177">_FV(Table26[[#This Row],[City]],"Country/region",TRUE)</f>
        <v>#VALUE!</v>
      </c>
    </row>
    <row r="178" spans="1:11" x14ac:dyDescent="0.25">
      <c r="A178" s="9">
        <v>10633</v>
      </c>
      <c r="B178" s="10">
        <v>44908</v>
      </c>
      <c r="C178" s="8" t="s">
        <v>14</v>
      </c>
      <c r="D178" s="9">
        <v>2.95</v>
      </c>
      <c r="E178" s="8">
        <v>678</v>
      </c>
      <c r="F178" s="8">
        <f>Table26[[#This Row],[Price]]*Table26[[#This Row],[Quantity]]</f>
        <v>2000.1000000000001</v>
      </c>
      <c r="G178" s="9" t="s">
        <v>10</v>
      </c>
      <c r="H178" s="9" t="s">
        <v>11</v>
      </c>
      <c r="I178" s="8" t="s">
        <v>35</v>
      </c>
      <c r="J178" s="8" t="e" vm="5">
        <v>#VALUE!</v>
      </c>
      <c r="K178" s="8" t="e" cm="1" vm="6">
        <f t="array" ref="K178">_FV(Table26[[#This Row],[City]],"Country/region",TRUE)</f>
        <v>#VALUE!</v>
      </c>
    </row>
    <row r="179" spans="1:11" x14ac:dyDescent="0.25">
      <c r="A179" s="5">
        <v>10634</v>
      </c>
      <c r="B179" s="6">
        <v>44908</v>
      </c>
      <c r="C179" s="7" t="s">
        <v>17</v>
      </c>
      <c r="D179" s="5">
        <v>4.99</v>
      </c>
      <c r="E179" s="8">
        <v>200</v>
      </c>
      <c r="F179" s="8">
        <f>Table26[[#This Row],[Price]]*Table26[[#This Row],[Quantity]]</f>
        <v>998</v>
      </c>
      <c r="G179" s="5" t="s">
        <v>10</v>
      </c>
      <c r="H179" s="5" t="s">
        <v>11</v>
      </c>
      <c r="I179" s="8" t="s">
        <v>35</v>
      </c>
      <c r="J179" s="7" t="e" vm="5">
        <v>#VALUE!</v>
      </c>
      <c r="K179" s="8" t="e" cm="1" vm="6">
        <f t="array" ref="K179">_FV(Table26[[#This Row],[City]],"Country/region",TRUE)</f>
        <v>#VALUE!</v>
      </c>
    </row>
    <row r="180" spans="1:11" x14ac:dyDescent="0.25">
      <c r="A180" s="9">
        <v>10635</v>
      </c>
      <c r="B180" s="10">
        <v>44909</v>
      </c>
      <c r="C180" s="8" t="s">
        <v>21</v>
      </c>
      <c r="D180" s="9">
        <v>12.99</v>
      </c>
      <c r="E180" s="8">
        <v>554</v>
      </c>
      <c r="F180" s="8">
        <f>Table26[[#This Row],[Price]]*Table26[[#This Row],[Quantity]]</f>
        <v>7196.46</v>
      </c>
      <c r="G180" s="9" t="s">
        <v>10</v>
      </c>
      <c r="H180" s="9" t="s">
        <v>11</v>
      </c>
      <c r="I180" s="8" t="s">
        <v>35</v>
      </c>
      <c r="J180" s="8" t="e" vm="5">
        <v>#VALUE!</v>
      </c>
      <c r="K180" s="8" t="e" cm="1" vm="6">
        <f t="array" ref="K180">_FV(Table26[[#This Row],[City]],"Country/region",TRUE)</f>
        <v>#VALUE!</v>
      </c>
    </row>
    <row r="181" spans="1:11" x14ac:dyDescent="0.25">
      <c r="A181" s="5">
        <v>10636</v>
      </c>
      <c r="B181" s="6">
        <v>44909</v>
      </c>
      <c r="C181" s="7" t="s">
        <v>25</v>
      </c>
      <c r="D181" s="5">
        <v>9.9499999999999993</v>
      </c>
      <c r="E181" s="8">
        <v>221</v>
      </c>
      <c r="F181" s="8">
        <f>Table26[[#This Row],[Price]]*Table26[[#This Row],[Quantity]]</f>
        <v>2198.9499999999998</v>
      </c>
      <c r="G181" s="5" t="s">
        <v>10</v>
      </c>
      <c r="H181" s="5" t="s">
        <v>11</v>
      </c>
      <c r="I181" s="8" t="s">
        <v>35</v>
      </c>
      <c r="J181" s="7" t="e" vm="5">
        <v>#VALUE!</v>
      </c>
      <c r="K181" s="8" t="e" cm="1" vm="6">
        <f t="array" ref="K181">_FV(Table26[[#This Row],[City]],"Country/region",TRUE)</f>
        <v>#VALUE!</v>
      </c>
    </row>
    <row r="182" spans="1:11" x14ac:dyDescent="0.25">
      <c r="A182" s="9">
        <v>10637</v>
      </c>
      <c r="B182" s="10">
        <v>44909</v>
      </c>
      <c r="C182" s="8" t="s">
        <v>9</v>
      </c>
      <c r="D182" s="9">
        <v>3.49</v>
      </c>
      <c r="E182" s="8">
        <v>630</v>
      </c>
      <c r="F182" s="8">
        <f>Table26[[#This Row],[Price]]*Table26[[#This Row],[Quantity]]</f>
        <v>2198.7000000000003</v>
      </c>
      <c r="G182" s="9" t="s">
        <v>10</v>
      </c>
      <c r="H182" s="9" t="s">
        <v>11</v>
      </c>
      <c r="I182" s="8" t="s">
        <v>35</v>
      </c>
      <c r="J182" s="8" t="e" vm="5">
        <v>#VALUE!</v>
      </c>
      <c r="K182" s="8" t="e" cm="1" vm="6">
        <f t="array" ref="K182">_FV(Table26[[#This Row],[City]],"Country/region",TRUE)</f>
        <v>#VALUE!</v>
      </c>
    </row>
    <row r="183" spans="1:11" x14ac:dyDescent="0.25">
      <c r="A183" s="5">
        <v>10638</v>
      </c>
      <c r="B183" s="6">
        <v>44909</v>
      </c>
      <c r="C183" s="7" t="s">
        <v>14</v>
      </c>
      <c r="D183" s="5">
        <v>2.95</v>
      </c>
      <c r="E183" s="8">
        <v>678</v>
      </c>
      <c r="F183" s="8">
        <f>Table26[[#This Row],[Price]]*Table26[[#This Row],[Quantity]]</f>
        <v>2000.1000000000001</v>
      </c>
      <c r="G183" s="5" t="s">
        <v>10</v>
      </c>
      <c r="H183" s="5" t="s">
        <v>11</v>
      </c>
      <c r="I183" s="8" t="s">
        <v>35</v>
      </c>
      <c r="J183" s="7" t="e" vm="5">
        <v>#VALUE!</v>
      </c>
      <c r="K183" s="8" t="e" cm="1" vm="6">
        <f t="array" ref="K183">_FV(Table26[[#This Row],[City]],"Country/region",TRUE)</f>
        <v>#VALUE!</v>
      </c>
    </row>
    <row r="184" spans="1:11" x14ac:dyDescent="0.25">
      <c r="A184" s="9">
        <v>10639</v>
      </c>
      <c r="B184" s="10">
        <v>44909</v>
      </c>
      <c r="C184" s="8" t="s">
        <v>17</v>
      </c>
      <c r="D184" s="9">
        <v>4.99</v>
      </c>
      <c r="E184" s="8">
        <v>200</v>
      </c>
      <c r="F184" s="8">
        <f>Table26[[#This Row],[Price]]*Table26[[#This Row],[Quantity]]</f>
        <v>998</v>
      </c>
      <c r="G184" s="9" t="s">
        <v>10</v>
      </c>
      <c r="H184" s="9" t="s">
        <v>11</v>
      </c>
      <c r="I184" s="8" t="s">
        <v>35</v>
      </c>
      <c r="J184" s="8" t="e" vm="5">
        <v>#VALUE!</v>
      </c>
      <c r="K184" s="8" t="e" cm="1" vm="6">
        <f t="array" ref="K184">_FV(Table26[[#This Row],[City]],"Country/region",TRUE)</f>
        <v>#VALUE!</v>
      </c>
    </row>
    <row r="185" spans="1:11" x14ac:dyDescent="0.25">
      <c r="A185" s="5">
        <v>10640</v>
      </c>
      <c r="B185" s="6">
        <v>44910</v>
      </c>
      <c r="C185" s="7" t="s">
        <v>21</v>
      </c>
      <c r="D185" s="5">
        <v>12.99</v>
      </c>
      <c r="E185" s="8">
        <v>539</v>
      </c>
      <c r="F185" s="8">
        <f>Table26[[#This Row],[Price]]*Table26[[#This Row],[Quantity]]</f>
        <v>7001.61</v>
      </c>
      <c r="G185" s="5" t="s">
        <v>10</v>
      </c>
      <c r="H185" s="5" t="s">
        <v>11</v>
      </c>
      <c r="I185" s="8" t="s">
        <v>35</v>
      </c>
      <c r="J185" s="7" t="e" vm="5">
        <v>#VALUE!</v>
      </c>
      <c r="K185" s="8" t="e" cm="1" vm="6">
        <f t="array" ref="K185">_FV(Table26[[#This Row],[City]],"Country/region",TRUE)</f>
        <v>#VALUE!</v>
      </c>
    </row>
    <row r="186" spans="1:11" x14ac:dyDescent="0.25">
      <c r="A186" s="9">
        <v>10641</v>
      </c>
      <c r="B186" s="10">
        <v>44910</v>
      </c>
      <c r="C186" s="8" t="s">
        <v>25</v>
      </c>
      <c r="D186" s="9">
        <v>9.9499999999999993</v>
      </c>
      <c r="E186" s="8">
        <v>221</v>
      </c>
      <c r="F186" s="8">
        <f>Table26[[#This Row],[Price]]*Table26[[#This Row],[Quantity]]</f>
        <v>2198.9499999999998</v>
      </c>
      <c r="G186" s="9" t="s">
        <v>10</v>
      </c>
      <c r="H186" s="9" t="s">
        <v>11</v>
      </c>
      <c r="I186" s="8" t="s">
        <v>35</v>
      </c>
      <c r="J186" s="8" t="e" vm="5">
        <v>#VALUE!</v>
      </c>
      <c r="K186" s="8" t="e" cm="1" vm="6">
        <f t="array" ref="K186">_FV(Table26[[#This Row],[City]],"Country/region",TRUE)</f>
        <v>#VALUE!</v>
      </c>
    </row>
    <row r="187" spans="1:11" x14ac:dyDescent="0.25">
      <c r="A187" s="5">
        <v>10642</v>
      </c>
      <c r="B187" s="6">
        <v>44910</v>
      </c>
      <c r="C187" s="7" t="s">
        <v>9</v>
      </c>
      <c r="D187" s="5">
        <v>3.49</v>
      </c>
      <c r="E187" s="8">
        <v>630</v>
      </c>
      <c r="F187" s="8">
        <f>Table26[[#This Row],[Price]]*Table26[[#This Row],[Quantity]]</f>
        <v>2198.7000000000003</v>
      </c>
      <c r="G187" s="5" t="s">
        <v>10</v>
      </c>
      <c r="H187" s="5" t="s">
        <v>37</v>
      </c>
      <c r="I187" s="8" t="s">
        <v>35</v>
      </c>
      <c r="J187" s="7" t="e" vm="5">
        <v>#VALUE!</v>
      </c>
      <c r="K187" s="8" t="e" cm="1" vm="6">
        <f t="array" ref="K187">_FV(Table26[[#This Row],[City]],"Country/region",TRUE)</f>
        <v>#VALUE!</v>
      </c>
    </row>
    <row r="188" spans="1:11" x14ac:dyDescent="0.25">
      <c r="A188" s="9">
        <v>10643</v>
      </c>
      <c r="B188" s="10">
        <v>44910</v>
      </c>
      <c r="C188" s="8" t="s">
        <v>14</v>
      </c>
      <c r="D188" s="9">
        <v>2.95</v>
      </c>
      <c r="E188" s="8">
        <v>678</v>
      </c>
      <c r="F188" s="8">
        <f>Table26[[#This Row],[Price]]*Table26[[#This Row],[Quantity]]</f>
        <v>2000.1000000000001</v>
      </c>
      <c r="G188" s="9" t="s">
        <v>10</v>
      </c>
      <c r="H188" s="9" t="s">
        <v>37</v>
      </c>
      <c r="I188" s="8" t="s">
        <v>35</v>
      </c>
      <c r="J188" s="8" t="e" vm="5">
        <v>#VALUE!</v>
      </c>
      <c r="K188" s="8" t="e" cm="1" vm="6">
        <f t="array" ref="K188">_FV(Table26[[#This Row],[City]],"Country/region",TRUE)</f>
        <v>#VALUE!</v>
      </c>
    </row>
    <row r="189" spans="1:11" x14ac:dyDescent="0.25">
      <c r="A189" s="5">
        <v>10644</v>
      </c>
      <c r="B189" s="6">
        <v>44910</v>
      </c>
      <c r="C189" s="7" t="s">
        <v>17</v>
      </c>
      <c r="D189" s="5">
        <v>4.99</v>
      </c>
      <c r="E189" s="8">
        <v>200</v>
      </c>
      <c r="F189" s="8">
        <f>Table26[[#This Row],[Price]]*Table26[[#This Row],[Quantity]]</f>
        <v>998</v>
      </c>
      <c r="G189" s="5" t="s">
        <v>10</v>
      </c>
      <c r="H189" s="5" t="s">
        <v>37</v>
      </c>
      <c r="I189" s="8" t="s">
        <v>35</v>
      </c>
      <c r="J189" s="7" t="e" vm="5">
        <v>#VALUE!</v>
      </c>
      <c r="K189" s="8" t="e" cm="1" vm="6">
        <f t="array" ref="K189">_FV(Table26[[#This Row],[City]],"Country/region",TRUE)</f>
        <v>#VALUE!</v>
      </c>
    </row>
    <row r="190" spans="1:11" x14ac:dyDescent="0.25">
      <c r="A190" s="9">
        <v>10645</v>
      </c>
      <c r="B190" s="10">
        <v>44911</v>
      </c>
      <c r="C190" s="8" t="s">
        <v>21</v>
      </c>
      <c r="D190" s="9">
        <v>12.99</v>
      </c>
      <c r="E190" s="8">
        <v>570</v>
      </c>
      <c r="F190" s="8">
        <f>Table26[[#This Row],[Price]]*Table26[[#This Row],[Quantity]]</f>
        <v>7404.3</v>
      </c>
      <c r="G190" s="9" t="s">
        <v>10</v>
      </c>
      <c r="H190" s="9" t="s">
        <v>37</v>
      </c>
      <c r="I190" s="8" t="s">
        <v>35</v>
      </c>
      <c r="J190" s="8" t="e" vm="5">
        <v>#VALUE!</v>
      </c>
      <c r="K190" s="8" t="e" cm="1" vm="6">
        <f t="array" ref="K190">_FV(Table26[[#This Row],[City]],"Country/region",TRUE)</f>
        <v>#VALUE!</v>
      </c>
    </row>
    <row r="191" spans="1:11" x14ac:dyDescent="0.25">
      <c r="A191" s="5">
        <v>10646</v>
      </c>
      <c r="B191" s="6">
        <v>44911</v>
      </c>
      <c r="C191" s="7" t="s">
        <v>25</v>
      </c>
      <c r="D191" s="5">
        <v>9.9499999999999993</v>
      </c>
      <c r="E191" s="8">
        <v>221</v>
      </c>
      <c r="F191" s="8">
        <f>Table26[[#This Row],[Price]]*Table26[[#This Row],[Quantity]]</f>
        <v>2198.9499999999998</v>
      </c>
      <c r="G191" s="5" t="s">
        <v>10</v>
      </c>
      <c r="H191" s="5" t="s">
        <v>37</v>
      </c>
      <c r="I191" s="8" t="s">
        <v>35</v>
      </c>
      <c r="J191" s="7" t="e" vm="5">
        <v>#VALUE!</v>
      </c>
      <c r="K191" s="8" t="e" cm="1" vm="6">
        <f t="array" ref="K191">_FV(Table26[[#This Row],[City]],"Country/region",TRUE)</f>
        <v>#VALUE!</v>
      </c>
    </row>
    <row r="192" spans="1:11" x14ac:dyDescent="0.25">
      <c r="A192" s="9">
        <v>10647</v>
      </c>
      <c r="B192" s="10">
        <v>44911</v>
      </c>
      <c r="C192" s="8" t="s">
        <v>9</v>
      </c>
      <c r="D192" s="9">
        <v>3.49</v>
      </c>
      <c r="E192" s="8">
        <v>630</v>
      </c>
      <c r="F192" s="8">
        <f>Table26[[#This Row],[Price]]*Table26[[#This Row],[Quantity]]</f>
        <v>2198.7000000000003</v>
      </c>
      <c r="G192" s="9" t="s">
        <v>10</v>
      </c>
      <c r="H192" s="9" t="s">
        <v>11</v>
      </c>
      <c r="I192" s="8" t="s">
        <v>35</v>
      </c>
      <c r="J192" s="8" t="e" vm="5">
        <v>#VALUE!</v>
      </c>
      <c r="K192" s="8" t="e" cm="1" vm="6">
        <f t="array" ref="K192">_FV(Table26[[#This Row],[City]],"Country/region",TRUE)</f>
        <v>#VALUE!</v>
      </c>
    </row>
    <row r="193" spans="1:11" x14ac:dyDescent="0.25">
      <c r="A193" s="5">
        <v>10648</v>
      </c>
      <c r="B193" s="6">
        <v>44911</v>
      </c>
      <c r="C193" s="7" t="s">
        <v>14</v>
      </c>
      <c r="D193" s="5">
        <v>2.95</v>
      </c>
      <c r="E193" s="8">
        <v>746</v>
      </c>
      <c r="F193" s="8">
        <f>Table26[[#This Row],[Price]]*Table26[[#This Row],[Quantity]]</f>
        <v>2200.7000000000003</v>
      </c>
      <c r="G193" s="5" t="s">
        <v>10</v>
      </c>
      <c r="H193" s="5" t="s">
        <v>11</v>
      </c>
      <c r="I193" s="8" t="s">
        <v>35</v>
      </c>
      <c r="J193" s="7" t="e" vm="5">
        <v>#VALUE!</v>
      </c>
      <c r="K193" s="8" t="e" cm="1" vm="6">
        <f t="array" ref="K193">_FV(Table26[[#This Row],[City]],"Country/region",TRUE)</f>
        <v>#VALUE!</v>
      </c>
    </row>
    <row r="194" spans="1:11" x14ac:dyDescent="0.25">
      <c r="A194" s="9">
        <v>10649</v>
      </c>
      <c r="B194" s="10">
        <v>44911</v>
      </c>
      <c r="C194" s="8" t="s">
        <v>17</v>
      </c>
      <c r="D194" s="9">
        <v>4.99</v>
      </c>
      <c r="E194" s="8">
        <v>200</v>
      </c>
      <c r="F194" s="8">
        <f>Table26[[#This Row],[Price]]*Table26[[#This Row],[Quantity]]</f>
        <v>998</v>
      </c>
      <c r="G194" s="9" t="s">
        <v>10</v>
      </c>
      <c r="H194" s="9" t="s">
        <v>11</v>
      </c>
      <c r="I194" s="8" t="s">
        <v>35</v>
      </c>
      <c r="J194" s="8" t="e" vm="5">
        <v>#VALUE!</v>
      </c>
      <c r="K194" s="8" t="e" cm="1" vm="6">
        <f t="array" ref="K194">_FV(Table26[[#This Row],[City]],"Country/region",TRUE)</f>
        <v>#VALUE!</v>
      </c>
    </row>
    <row r="195" spans="1:11" x14ac:dyDescent="0.25">
      <c r="A195" s="5">
        <v>10650</v>
      </c>
      <c r="B195" s="6">
        <v>44912</v>
      </c>
      <c r="C195" s="7" t="s">
        <v>21</v>
      </c>
      <c r="D195" s="5">
        <v>12.99</v>
      </c>
      <c r="E195" s="8">
        <v>585</v>
      </c>
      <c r="F195" s="8">
        <f>Table26[[#This Row],[Price]]*Table26[[#This Row],[Quantity]]</f>
        <v>7599.1500000000005</v>
      </c>
      <c r="G195" s="5" t="s">
        <v>10</v>
      </c>
      <c r="H195" s="5" t="s">
        <v>11</v>
      </c>
      <c r="I195" s="8" t="s">
        <v>35</v>
      </c>
      <c r="J195" s="7" t="e" vm="5">
        <v>#VALUE!</v>
      </c>
      <c r="K195" s="8" t="e" cm="1" vm="6">
        <f t="array" ref="K195">_FV(Table26[[#This Row],[City]],"Country/region",TRUE)</f>
        <v>#VALUE!</v>
      </c>
    </row>
    <row r="196" spans="1:11" x14ac:dyDescent="0.25">
      <c r="A196" s="9">
        <v>10651</v>
      </c>
      <c r="B196" s="10">
        <v>44912</v>
      </c>
      <c r="C196" s="8" t="s">
        <v>25</v>
      </c>
      <c r="D196" s="9">
        <v>9.9499999999999993</v>
      </c>
      <c r="E196" s="8">
        <v>221</v>
      </c>
      <c r="F196" s="8">
        <f>Table26[[#This Row],[Price]]*Table26[[#This Row],[Quantity]]</f>
        <v>2198.9499999999998</v>
      </c>
      <c r="G196" s="9" t="s">
        <v>10</v>
      </c>
      <c r="H196" s="9" t="s">
        <v>11</v>
      </c>
      <c r="I196" s="8" t="s">
        <v>35</v>
      </c>
      <c r="J196" s="8" t="e" vm="5">
        <v>#VALUE!</v>
      </c>
      <c r="K196" s="8" t="e" cm="1" vm="6">
        <f t="array" ref="K196">_FV(Table26[[#This Row],[City]],"Country/region",TRUE)</f>
        <v>#VALUE!</v>
      </c>
    </row>
    <row r="197" spans="1:11" x14ac:dyDescent="0.25">
      <c r="A197" s="5">
        <v>10652</v>
      </c>
      <c r="B197" s="6">
        <v>44912</v>
      </c>
      <c r="C197" s="7" t="s">
        <v>9</v>
      </c>
      <c r="D197" s="5">
        <v>3.49</v>
      </c>
      <c r="E197" s="8">
        <v>688</v>
      </c>
      <c r="F197" s="8">
        <f>Table26[[#This Row],[Price]]*Table26[[#This Row],[Quantity]]</f>
        <v>2401.1200000000003</v>
      </c>
      <c r="G197" s="5" t="s">
        <v>10</v>
      </c>
      <c r="H197" s="5" t="s">
        <v>11</v>
      </c>
      <c r="I197" s="8" t="s">
        <v>35</v>
      </c>
      <c r="J197" s="7" t="e" vm="5">
        <v>#VALUE!</v>
      </c>
      <c r="K197" s="8" t="e" cm="1" vm="6">
        <f t="array" ref="K197">_FV(Table26[[#This Row],[City]],"Country/region",TRUE)</f>
        <v>#VALUE!</v>
      </c>
    </row>
    <row r="198" spans="1:11" x14ac:dyDescent="0.25">
      <c r="A198" s="9">
        <v>10653</v>
      </c>
      <c r="B198" s="10">
        <v>44912</v>
      </c>
      <c r="C198" s="8" t="s">
        <v>14</v>
      </c>
      <c r="D198" s="9">
        <v>2.95</v>
      </c>
      <c r="E198" s="8">
        <v>746</v>
      </c>
      <c r="F198" s="8">
        <f>Table26[[#This Row],[Price]]*Table26[[#This Row],[Quantity]]</f>
        <v>2200.7000000000003</v>
      </c>
      <c r="G198" s="9" t="s">
        <v>10</v>
      </c>
      <c r="H198" s="9" t="s">
        <v>11</v>
      </c>
      <c r="I198" s="8" t="s">
        <v>35</v>
      </c>
      <c r="J198" s="8" t="e" vm="5">
        <v>#VALUE!</v>
      </c>
      <c r="K198" s="8" t="e" cm="1" vm="6">
        <f t="array" ref="K198">_FV(Table26[[#This Row],[City]],"Country/region",TRUE)</f>
        <v>#VALUE!</v>
      </c>
    </row>
    <row r="199" spans="1:11" x14ac:dyDescent="0.25">
      <c r="A199" s="5">
        <v>10654</v>
      </c>
      <c r="B199" s="6">
        <v>44912</v>
      </c>
      <c r="C199" s="7" t="s">
        <v>17</v>
      </c>
      <c r="D199" s="5">
        <v>4.99</v>
      </c>
      <c r="E199" s="8">
        <v>200</v>
      </c>
      <c r="F199" s="8">
        <f>Table26[[#This Row],[Price]]*Table26[[#This Row],[Quantity]]</f>
        <v>998</v>
      </c>
      <c r="G199" s="5" t="s">
        <v>10</v>
      </c>
      <c r="H199" s="5" t="s">
        <v>11</v>
      </c>
      <c r="I199" s="8" t="s">
        <v>35</v>
      </c>
      <c r="J199" s="7" t="e" vm="5">
        <v>#VALUE!</v>
      </c>
      <c r="K199" s="8" t="e" cm="1" vm="6">
        <f t="array" ref="K199">_FV(Table26[[#This Row],[City]],"Country/region",TRUE)</f>
        <v>#VALUE!</v>
      </c>
    </row>
    <row r="200" spans="1:11" x14ac:dyDescent="0.25">
      <c r="A200" s="9">
        <v>10655</v>
      </c>
      <c r="B200" s="10">
        <v>44913</v>
      </c>
      <c r="C200" s="8" t="s">
        <v>21</v>
      </c>
      <c r="D200" s="9">
        <v>12.99</v>
      </c>
      <c r="E200" s="8">
        <v>600</v>
      </c>
      <c r="F200" s="8">
        <f>Table26[[#This Row],[Price]]*Table26[[#This Row],[Quantity]]</f>
        <v>7794</v>
      </c>
      <c r="G200" s="9" t="s">
        <v>10</v>
      </c>
      <c r="H200" s="9" t="s">
        <v>11</v>
      </c>
      <c r="I200" s="8" t="s">
        <v>35</v>
      </c>
      <c r="J200" s="8" t="e" vm="5">
        <v>#VALUE!</v>
      </c>
      <c r="K200" s="8" t="e" cm="1" vm="6">
        <f t="array" ref="K200">_FV(Table26[[#This Row],[City]],"Country/region",TRUE)</f>
        <v>#VALUE!</v>
      </c>
    </row>
    <row r="201" spans="1:11" x14ac:dyDescent="0.25">
      <c r="A201" s="5">
        <v>10656</v>
      </c>
      <c r="B201" s="6">
        <v>44913</v>
      </c>
      <c r="C201" s="7" t="s">
        <v>25</v>
      </c>
      <c r="D201" s="5">
        <v>9.9499999999999993</v>
      </c>
      <c r="E201" s="8">
        <v>221</v>
      </c>
      <c r="F201" s="8">
        <f>Table26[[#This Row],[Price]]*Table26[[#This Row],[Quantity]]</f>
        <v>2198.9499999999998</v>
      </c>
      <c r="G201" s="5" t="s">
        <v>10</v>
      </c>
      <c r="H201" s="5" t="s">
        <v>11</v>
      </c>
      <c r="I201" s="8" t="s">
        <v>35</v>
      </c>
      <c r="J201" s="7" t="e" vm="5">
        <v>#VALUE!</v>
      </c>
      <c r="K201" s="8" t="e" cm="1" vm="6">
        <f t="array" ref="K201">_FV(Table26[[#This Row],[City]],"Country/region",TRUE)</f>
        <v>#VALUE!</v>
      </c>
    </row>
    <row r="202" spans="1:11" x14ac:dyDescent="0.25">
      <c r="A202" s="9">
        <v>10657</v>
      </c>
      <c r="B202" s="10">
        <v>44913</v>
      </c>
      <c r="C202" s="8" t="s">
        <v>9</v>
      </c>
      <c r="D202" s="9">
        <v>3.49</v>
      </c>
      <c r="E202" s="8">
        <v>688</v>
      </c>
      <c r="F202" s="8">
        <f>Table26[[#This Row],[Price]]*Table26[[#This Row],[Quantity]]</f>
        <v>2401.1200000000003</v>
      </c>
      <c r="G202" s="9" t="s">
        <v>10</v>
      </c>
      <c r="H202" s="9" t="s">
        <v>11</v>
      </c>
      <c r="I202" s="8" t="s">
        <v>35</v>
      </c>
      <c r="J202" s="8" t="e" vm="5">
        <v>#VALUE!</v>
      </c>
      <c r="K202" s="8" t="e" cm="1" vm="6">
        <f t="array" ref="K202">_FV(Table26[[#This Row],[City]],"Country/region",TRUE)</f>
        <v>#VALUE!</v>
      </c>
    </row>
    <row r="203" spans="1:11" x14ac:dyDescent="0.25">
      <c r="A203" s="5">
        <v>10658</v>
      </c>
      <c r="B203" s="6">
        <v>44913</v>
      </c>
      <c r="C203" s="7" t="s">
        <v>14</v>
      </c>
      <c r="D203" s="5">
        <v>2.95</v>
      </c>
      <c r="E203" s="8">
        <v>746</v>
      </c>
      <c r="F203" s="8">
        <f>Table26[[#This Row],[Price]]*Table26[[#This Row],[Quantity]]</f>
        <v>2200.7000000000003</v>
      </c>
      <c r="G203" s="5" t="s">
        <v>10</v>
      </c>
      <c r="H203" s="5" t="s">
        <v>37</v>
      </c>
      <c r="I203" s="8" t="s">
        <v>35</v>
      </c>
      <c r="J203" s="7" t="e" vm="5">
        <v>#VALUE!</v>
      </c>
      <c r="K203" s="8" t="e" cm="1" vm="6">
        <f t="array" ref="K203">_FV(Table26[[#This Row],[City]],"Country/region",TRUE)</f>
        <v>#VALUE!</v>
      </c>
    </row>
    <row r="204" spans="1:11" x14ac:dyDescent="0.25">
      <c r="A204" s="9">
        <v>10659</v>
      </c>
      <c r="B204" s="10">
        <v>44913</v>
      </c>
      <c r="C204" s="8" t="s">
        <v>17</v>
      </c>
      <c r="D204" s="9">
        <v>4.99</v>
      </c>
      <c r="E204" s="8">
        <v>200</v>
      </c>
      <c r="F204" s="8">
        <f>Table26[[#This Row],[Price]]*Table26[[#This Row],[Quantity]]</f>
        <v>998</v>
      </c>
      <c r="G204" s="9" t="s">
        <v>10</v>
      </c>
      <c r="H204" s="9" t="s">
        <v>37</v>
      </c>
      <c r="I204" s="8" t="s">
        <v>35</v>
      </c>
      <c r="J204" s="8" t="e" vm="5">
        <v>#VALUE!</v>
      </c>
      <c r="K204" s="8" t="e" cm="1" vm="6">
        <f t="array" ref="K204">_FV(Table26[[#This Row],[City]],"Country/region",TRUE)</f>
        <v>#VALUE!</v>
      </c>
    </row>
    <row r="205" spans="1:11" x14ac:dyDescent="0.25">
      <c r="A205" s="5">
        <v>10660</v>
      </c>
      <c r="B205" s="6">
        <v>44914</v>
      </c>
      <c r="C205" s="7" t="s">
        <v>21</v>
      </c>
      <c r="D205" s="5">
        <v>12.99</v>
      </c>
      <c r="E205" s="8">
        <v>631</v>
      </c>
      <c r="F205" s="8">
        <f>Table26[[#This Row],[Price]]*Table26[[#This Row],[Quantity]]</f>
        <v>8196.69</v>
      </c>
      <c r="G205" s="5" t="s">
        <v>18</v>
      </c>
      <c r="H205" s="5" t="s">
        <v>37</v>
      </c>
      <c r="I205" s="8" t="s">
        <v>35</v>
      </c>
      <c r="J205" s="7" t="e" vm="5">
        <v>#VALUE!</v>
      </c>
      <c r="K205" s="8" t="e" cm="1" vm="6">
        <f t="array" ref="K205">_FV(Table26[[#This Row],[City]],"Country/region",TRUE)</f>
        <v>#VALUE!</v>
      </c>
    </row>
    <row r="206" spans="1:11" x14ac:dyDescent="0.25">
      <c r="A206" s="9">
        <v>10661</v>
      </c>
      <c r="B206" s="10">
        <v>44914</v>
      </c>
      <c r="C206" s="8" t="s">
        <v>25</v>
      </c>
      <c r="D206" s="9">
        <v>9.9499999999999993</v>
      </c>
      <c r="E206" s="8">
        <v>221</v>
      </c>
      <c r="F206" s="8">
        <f>Table26[[#This Row],[Price]]*Table26[[#This Row],[Quantity]]</f>
        <v>2198.9499999999998</v>
      </c>
      <c r="G206" s="9" t="s">
        <v>18</v>
      </c>
      <c r="H206" s="9" t="s">
        <v>37</v>
      </c>
      <c r="I206" s="8" t="s">
        <v>35</v>
      </c>
      <c r="J206" s="8" t="e" vm="5">
        <v>#VALUE!</v>
      </c>
      <c r="K206" s="8" t="e" cm="1" vm="6">
        <f t="array" ref="K206">_FV(Table26[[#This Row],[City]],"Country/region",TRUE)</f>
        <v>#VALUE!</v>
      </c>
    </row>
    <row r="207" spans="1:11" x14ac:dyDescent="0.25">
      <c r="A207" s="5">
        <v>10662</v>
      </c>
      <c r="B207" s="6">
        <v>44914</v>
      </c>
      <c r="C207" s="7" t="s">
        <v>9</v>
      </c>
      <c r="D207" s="5">
        <v>3.49</v>
      </c>
      <c r="E207" s="8">
        <v>630</v>
      </c>
      <c r="F207" s="8">
        <f>Table26[[#This Row],[Price]]*Table26[[#This Row],[Quantity]]</f>
        <v>2198.7000000000003</v>
      </c>
      <c r="G207" s="5" t="s">
        <v>18</v>
      </c>
      <c r="H207" s="5" t="s">
        <v>37</v>
      </c>
      <c r="I207" s="8" t="s">
        <v>35</v>
      </c>
      <c r="J207" s="7" t="e" vm="5">
        <v>#VALUE!</v>
      </c>
      <c r="K207" s="8" t="e" cm="1" vm="6">
        <f t="array" ref="K207">_FV(Table26[[#This Row],[City]],"Country/region",TRUE)</f>
        <v>#VALUE!</v>
      </c>
    </row>
    <row r="208" spans="1:11" x14ac:dyDescent="0.25">
      <c r="A208" s="9">
        <v>10663</v>
      </c>
      <c r="B208" s="10">
        <v>44914</v>
      </c>
      <c r="C208" s="8" t="s">
        <v>14</v>
      </c>
      <c r="D208" s="9">
        <v>2.95</v>
      </c>
      <c r="E208" s="8">
        <v>746</v>
      </c>
      <c r="F208" s="8">
        <f>Table26[[#This Row],[Price]]*Table26[[#This Row],[Quantity]]</f>
        <v>2200.7000000000003</v>
      </c>
      <c r="G208" s="9" t="s">
        <v>18</v>
      </c>
      <c r="H208" s="9" t="s">
        <v>37</v>
      </c>
      <c r="I208" s="8" t="s">
        <v>35</v>
      </c>
      <c r="J208" s="8" t="e" vm="5">
        <v>#VALUE!</v>
      </c>
      <c r="K208" s="8" t="e" cm="1" vm="6">
        <f t="array" ref="K208">_FV(Table26[[#This Row],[City]],"Country/region",TRUE)</f>
        <v>#VALUE!</v>
      </c>
    </row>
    <row r="209" spans="1:11" x14ac:dyDescent="0.25">
      <c r="A209" s="5">
        <v>10664</v>
      </c>
      <c r="B209" s="6">
        <v>44914</v>
      </c>
      <c r="C209" s="7" t="s">
        <v>17</v>
      </c>
      <c r="D209" s="5">
        <v>4.99</v>
      </c>
      <c r="E209" s="8">
        <v>200</v>
      </c>
      <c r="F209" s="8">
        <f>Table26[[#This Row],[Price]]*Table26[[#This Row],[Quantity]]</f>
        <v>998</v>
      </c>
      <c r="G209" s="5" t="s">
        <v>18</v>
      </c>
      <c r="H209" s="5" t="s">
        <v>37</v>
      </c>
      <c r="I209" s="8" t="s">
        <v>35</v>
      </c>
      <c r="J209" s="7" t="e" vm="5">
        <v>#VALUE!</v>
      </c>
      <c r="K209" s="8" t="e" cm="1" vm="6">
        <f t="array" ref="K209">_FV(Table26[[#This Row],[City]],"Country/region",TRUE)</f>
        <v>#VALUE!</v>
      </c>
    </row>
    <row r="210" spans="1:11" x14ac:dyDescent="0.25">
      <c r="A210" s="9">
        <v>10665</v>
      </c>
      <c r="B210" s="10">
        <v>44915</v>
      </c>
      <c r="C210" s="8" t="s">
        <v>21</v>
      </c>
      <c r="D210" s="9">
        <v>12.99</v>
      </c>
      <c r="E210" s="8">
        <v>647</v>
      </c>
      <c r="F210" s="8">
        <f>Table26[[#This Row],[Price]]*Table26[[#This Row],[Quantity]]</f>
        <v>8404.5300000000007</v>
      </c>
      <c r="G210" s="9" t="s">
        <v>18</v>
      </c>
      <c r="H210" s="9" t="s">
        <v>37</v>
      </c>
      <c r="I210" s="8" t="s">
        <v>35</v>
      </c>
      <c r="J210" s="8" t="e" vm="5">
        <v>#VALUE!</v>
      </c>
      <c r="K210" s="8" t="e" cm="1" vm="6">
        <f t="array" ref="K210">_FV(Table26[[#This Row],[City]],"Country/region",TRUE)</f>
        <v>#VALUE!</v>
      </c>
    </row>
    <row r="211" spans="1:11" x14ac:dyDescent="0.25">
      <c r="A211" s="5">
        <v>10666</v>
      </c>
      <c r="B211" s="6">
        <v>44915</v>
      </c>
      <c r="C211" s="7" t="s">
        <v>25</v>
      </c>
      <c r="D211" s="5">
        <v>9.9499999999999993</v>
      </c>
      <c r="E211" s="8">
        <v>221</v>
      </c>
      <c r="F211" s="8">
        <f>Table26[[#This Row],[Price]]*Table26[[#This Row],[Quantity]]</f>
        <v>2198.9499999999998</v>
      </c>
      <c r="G211" s="5" t="s">
        <v>18</v>
      </c>
      <c r="H211" s="5" t="s">
        <v>37</v>
      </c>
      <c r="I211" s="8" t="s">
        <v>35</v>
      </c>
      <c r="J211" s="7" t="e" vm="5">
        <v>#VALUE!</v>
      </c>
      <c r="K211" s="8" t="e" cm="1" vm="6">
        <f t="array" ref="K211">_FV(Table26[[#This Row],[City]],"Country/region",TRUE)</f>
        <v>#VALUE!</v>
      </c>
    </row>
    <row r="212" spans="1:11" x14ac:dyDescent="0.25">
      <c r="A212" s="9">
        <v>10667</v>
      </c>
      <c r="B212" s="10">
        <v>44915</v>
      </c>
      <c r="C212" s="8" t="s">
        <v>9</v>
      </c>
      <c r="D212" s="9">
        <v>3.49</v>
      </c>
      <c r="E212" s="8">
        <v>630</v>
      </c>
      <c r="F212" s="8">
        <f>Table26[[#This Row],[Price]]*Table26[[#This Row],[Quantity]]</f>
        <v>2198.7000000000003</v>
      </c>
      <c r="G212" s="9" t="s">
        <v>18</v>
      </c>
      <c r="H212" s="9" t="s">
        <v>37</v>
      </c>
      <c r="I212" s="8" t="s">
        <v>35</v>
      </c>
      <c r="J212" s="8" t="e" vm="5">
        <v>#VALUE!</v>
      </c>
      <c r="K212" s="8" t="e" cm="1" vm="6">
        <f t="array" ref="K212">_FV(Table26[[#This Row],[City]],"Country/region",TRUE)</f>
        <v>#VALUE!</v>
      </c>
    </row>
    <row r="213" spans="1:11" x14ac:dyDescent="0.25">
      <c r="A213" s="5">
        <v>10668</v>
      </c>
      <c r="B213" s="6">
        <v>44915</v>
      </c>
      <c r="C213" s="7" t="s">
        <v>14</v>
      </c>
      <c r="D213" s="5">
        <v>2.95</v>
      </c>
      <c r="E213" s="8">
        <v>746</v>
      </c>
      <c r="F213" s="8">
        <f>Table26[[#This Row],[Price]]*Table26[[#This Row],[Quantity]]</f>
        <v>2200.7000000000003</v>
      </c>
      <c r="G213" s="5" t="s">
        <v>18</v>
      </c>
      <c r="H213" s="5" t="s">
        <v>37</v>
      </c>
      <c r="I213" s="8" t="s">
        <v>35</v>
      </c>
      <c r="J213" s="7" t="e" vm="5">
        <v>#VALUE!</v>
      </c>
      <c r="K213" s="8" t="e" cm="1" vm="6">
        <f t="array" ref="K213">_FV(Table26[[#This Row],[City]],"Country/region",TRUE)</f>
        <v>#VALUE!</v>
      </c>
    </row>
    <row r="214" spans="1:11" x14ac:dyDescent="0.25">
      <c r="A214" s="9">
        <v>10669</v>
      </c>
      <c r="B214" s="10">
        <v>44915</v>
      </c>
      <c r="C214" s="8" t="s">
        <v>17</v>
      </c>
      <c r="D214" s="9">
        <v>4.99</v>
      </c>
      <c r="E214" s="8">
        <v>200</v>
      </c>
      <c r="F214" s="8">
        <f>Table26[[#This Row],[Price]]*Table26[[#This Row],[Quantity]]</f>
        <v>998</v>
      </c>
      <c r="G214" s="9" t="s">
        <v>18</v>
      </c>
      <c r="H214" s="9" t="s">
        <v>37</v>
      </c>
      <c r="I214" s="8" t="s">
        <v>35</v>
      </c>
      <c r="J214" s="8" t="e" vm="5">
        <v>#VALUE!</v>
      </c>
      <c r="K214" s="8" t="e" cm="1" vm="6">
        <f t="array" ref="K214">_FV(Table26[[#This Row],[City]],"Country/region",TRUE)</f>
        <v>#VALUE!</v>
      </c>
    </row>
    <row r="215" spans="1:11" x14ac:dyDescent="0.25">
      <c r="A215" s="5">
        <v>10670</v>
      </c>
      <c r="B215" s="6">
        <v>44916</v>
      </c>
      <c r="C215" s="7" t="s">
        <v>21</v>
      </c>
      <c r="D215" s="5">
        <v>12.99</v>
      </c>
      <c r="E215" s="8">
        <v>677</v>
      </c>
      <c r="F215" s="8">
        <f>Table26[[#This Row],[Price]]*Table26[[#This Row],[Quantity]]</f>
        <v>8794.23</v>
      </c>
      <c r="G215" s="5" t="s">
        <v>18</v>
      </c>
      <c r="H215" s="5" t="s">
        <v>37</v>
      </c>
      <c r="I215" s="8" t="s">
        <v>35</v>
      </c>
      <c r="J215" s="7" t="e" vm="5">
        <v>#VALUE!</v>
      </c>
      <c r="K215" s="8" t="e" cm="1" vm="6">
        <f t="array" ref="K215">_FV(Table26[[#This Row],[City]],"Country/region",TRUE)</f>
        <v>#VALUE!</v>
      </c>
    </row>
    <row r="216" spans="1:11" x14ac:dyDescent="0.25">
      <c r="A216" s="9">
        <v>10671</v>
      </c>
      <c r="B216" s="10">
        <v>44916</v>
      </c>
      <c r="C216" s="8" t="s">
        <v>25</v>
      </c>
      <c r="D216" s="9">
        <v>9.9499999999999993</v>
      </c>
      <c r="E216" s="8">
        <v>221</v>
      </c>
      <c r="F216" s="8">
        <f>Table26[[#This Row],[Price]]*Table26[[#This Row],[Quantity]]</f>
        <v>2198.9499999999998</v>
      </c>
      <c r="G216" s="9" t="s">
        <v>18</v>
      </c>
      <c r="H216" s="9" t="s">
        <v>37</v>
      </c>
      <c r="I216" s="8" t="s">
        <v>35</v>
      </c>
      <c r="J216" s="8" t="e" vm="5">
        <v>#VALUE!</v>
      </c>
      <c r="K216" s="8" t="e" cm="1" vm="6">
        <f t="array" ref="K216">_FV(Table26[[#This Row],[City]],"Country/region",TRUE)</f>
        <v>#VALUE!</v>
      </c>
    </row>
    <row r="217" spans="1:11" x14ac:dyDescent="0.25">
      <c r="A217" s="5">
        <v>10672</v>
      </c>
      <c r="B217" s="6">
        <v>44916</v>
      </c>
      <c r="C217" s="7" t="s">
        <v>9</v>
      </c>
      <c r="D217" s="5">
        <v>3.49</v>
      </c>
      <c r="E217" s="8">
        <v>630</v>
      </c>
      <c r="F217" s="8">
        <f>Table26[[#This Row],[Price]]*Table26[[#This Row],[Quantity]]</f>
        <v>2198.7000000000003</v>
      </c>
      <c r="G217" s="5" t="s">
        <v>18</v>
      </c>
      <c r="H217" s="5" t="s">
        <v>37</v>
      </c>
      <c r="I217" s="8" t="s">
        <v>35</v>
      </c>
      <c r="J217" s="7" t="e" vm="5">
        <v>#VALUE!</v>
      </c>
      <c r="K217" s="8" t="e" cm="1" vm="6">
        <f t="array" ref="K217">_FV(Table26[[#This Row],[City]],"Country/region",TRUE)</f>
        <v>#VALUE!</v>
      </c>
    </row>
    <row r="218" spans="1:11" x14ac:dyDescent="0.25">
      <c r="A218" s="9">
        <v>10673</v>
      </c>
      <c r="B218" s="10">
        <v>44916</v>
      </c>
      <c r="C218" s="8" t="s">
        <v>14</v>
      </c>
      <c r="D218" s="9">
        <v>2.95</v>
      </c>
      <c r="E218" s="8">
        <v>746</v>
      </c>
      <c r="F218" s="8">
        <f>Table26[[#This Row],[Price]]*Table26[[#This Row],[Quantity]]</f>
        <v>2200.7000000000003</v>
      </c>
      <c r="G218" s="9" t="s">
        <v>18</v>
      </c>
      <c r="H218" s="9" t="s">
        <v>37</v>
      </c>
      <c r="I218" s="8" t="s">
        <v>35</v>
      </c>
      <c r="J218" s="8" t="e" vm="5">
        <v>#VALUE!</v>
      </c>
      <c r="K218" s="8" t="e" cm="1" vm="6">
        <f t="array" ref="K218">_FV(Table26[[#This Row],[City]],"Country/region",TRUE)</f>
        <v>#VALUE!</v>
      </c>
    </row>
    <row r="219" spans="1:11" x14ac:dyDescent="0.25">
      <c r="A219" s="5">
        <v>10674</v>
      </c>
      <c r="B219" s="6">
        <v>44916</v>
      </c>
      <c r="C219" s="7" t="s">
        <v>17</v>
      </c>
      <c r="D219" s="5">
        <v>4.99</v>
      </c>
      <c r="E219" s="8">
        <v>200</v>
      </c>
      <c r="F219" s="8">
        <f>Table26[[#This Row],[Price]]*Table26[[#This Row],[Quantity]]</f>
        <v>998</v>
      </c>
      <c r="G219" s="5" t="s">
        <v>18</v>
      </c>
      <c r="H219" s="5" t="s">
        <v>37</v>
      </c>
      <c r="I219" s="8" t="s">
        <v>35</v>
      </c>
      <c r="J219" s="7" t="e" vm="5">
        <v>#VALUE!</v>
      </c>
      <c r="K219" s="8" t="e" cm="1" vm="6">
        <f t="array" ref="K219">_FV(Table26[[#This Row],[City]],"Country/region",TRUE)</f>
        <v>#VALUE!</v>
      </c>
    </row>
    <row r="220" spans="1:11" x14ac:dyDescent="0.25">
      <c r="A220" s="9">
        <v>10675</v>
      </c>
      <c r="B220" s="10">
        <v>44917</v>
      </c>
      <c r="C220" s="8" t="s">
        <v>21</v>
      </c>
      <c r="D220" s="9">
        <v>12.99</v>
      </c>
      <c r="E220" s="8">
        <v>677</v>
      </c>
      <c r="F220" s="8">
        <f>Table26[[#This Row],[Price]]*Table26[[#This Row],[Quantity]]</f>
        <v>8794.23</v>
      </c>
      <c r="G220" s="9" t="s">
        <v>18</v>
      </c>
      <c r="H220" s="9" t="s">
        <v>37</v>
      </c>
      <c r="I220" s="8" t="s">
        <v>35</v>
      </c>
      <c r="J220" s="8" t="e" vm="5">
        <v>#VALUE!</v>
      </c>
      <c r="K220" s="8" t="e" cm="1" vm="6">
        <f t="array" ref="K220">_FV(Table26[[#This Row],[City]],"Country/region",TRUE)</f>
        <v>#VALUE!</v>
      </c>
    </row>
    <row r="221" spans="1:11" x14ac:dyDescent="0.25">
      <c r="A221" s="5">
        <v>10676</v>
      </c>
      <c r="B221" s="6">
        <v>44917</v>
      </c>
      <c r="C221" s="7" t="s">
        <v>25</v>
      </c>
      <c r="D221" s="5">
        <v>9.9499999999999993</v>
      </c>
      <c r="E221" s="8">
        <v>241</v>
      </c>
      <c r="F221" s="8">
        <f>Table26[[#This Row],[Price]]*Table26[[#This Row],[Quantity]]</f>
        <v>2397.9499999999998</v>
      </c>
      <c r="G221" s="5" t="s">
        <v>18</v>
      </c>
      <c r="H221" s="5" t="s">
        <v>37</v>
      </c>
      <c r="I221" s="8" t="s">
        <v>35</v>
      </c>
      <c r="J221" s="7" t="e" vm="5">
        <v>#VALUE!</v>
      </c>
      <c r="K221" s="8" t="e" cm="1" vm="6">
        <f t="array" ref="K221">_FV(Table26[[#This Row],[City]],"Country/region",TRUE)</f>
        <v>#VALUE!</v>
      </c>
    </row>
    <row r="222" spans="1:11" x14ac:dyDescent="0.25">
      <c r="A222" s="9">
        <v>10677</v>
      </c>
      <c r="B222" s="10">
        <v>44917</v>
      </c>
      <c r="C222" s="8" t="s">
        <v>9</v>
      </c>
      <c r="D222" s="9">
        <v>3.49</v>
      </c>
      <c r="E222" s="8">
        <v>630</v>
      </c>
      <c r="F222" s="8">
        <f>Table26[[#This Row],[Price]]*Table26[[#This Row],[Quantity]]</f>
        <v>2198.7000000000003</v>
      </c>
      <c r="G222" s="9" t="s">
        <v>18</v>
      </c>
      <c r="H222" s="9" t="s">
        <v>37</v>
      </c>
      <c r="I222" s="8" t="s">
        <v>35</v>
      </c>
      <c r="J222" s="8" t="e" vm="5">
        <v>#VALUE!</v>
      </c>
      <c r="K222" s="8" t="e" cm="1" vm="6">
        <f t="array" ref="K222">_FV(Table26[[#This Row],[City]],"Country/region",TRUE)</f>
        <v>#VALUE!</v>
      </c>
    </row>
    <row r="223" spans="1:11" x14ac:dyDescent="0.25">
      <c r="A223" s="5">
        <v>10678</v>
      </c>
      <c r="B223" s="6">
        <v>44917</v>
      </c>
      <c r="C223" s="7" t="s">
        <v>14</v>
      </c>
      <c r="D223" s="5">
        <v>2.95</v>
      </c>
      <c r="E223" s="8">
        <v>746</v>
      </c>
      <c r="F223" s="8">
        <f>Table26[[#This Row],[Price]]*Table26[[#This Row],[Quantity]]</f>
        <v>2200.7000000000003</v>
      </c>
      <c r="G223" s="5" t="s">
        <v>18</v>
      </c>
      <c r="H223" s="5" t="s">
        <v>37</v>
      </c>
      <c r="I223" s="8" t="s">
        <v>35</v>
      </c>
      <c r="J223" s="7" t="e" vm="5">
        <v>#VALUE!</v>
      </c>
      <c r="K223" s="8" t="e" cm="1" vm="6">
        <f t="array" ref="K223">_FV(Table26[[#This Row],[City]],"Country/region",TRUE)</f>
        <v>#VALUE!</v>
      </c>
    </row>
    <row r="224" spans="1:11" x14ac:dyDescent="0.25">
      <c r="A224" s="9">
        <v>10679</v>
      </c>
      <c r="B224" s="10">
        <v>44917</v>
      </c>
      <c r="C224" s="8" t="s">
        <v>17</v>
      </c>
      <c r="D224" s="9">
        <v>4.99</v>
      </c>
      <c r="E224" s="8">
        <v>200</v>
      </c>
      <c r="F224" s="8">
        <f>Table26[[#This Row],[Price]]*Table26[[#This Row],[Quantity]]</f>
        <v>998</v>
      </c>
      <c r="G224" s="9" t="s">
        <v>18</v>
      </c>
      <c r="H224" s="9" t="s">
        <v>37</v>
      </c>
      <c r="I224" s="8" t="s">
        <v>35</v>
      </c>
      <c r="J224" s="8" t="e" vm="5">
        <v>#VALUE!</v>
      </c>
      <c r="K224" s="8" t="e" cm="1" vm="6">
        <f t="array" ref="K224">_FV(Table26[[#This Row],[City]],"Country/region",TRUE)</f>
        <v>#VALUE!</v>
      </c>
    </row>
    <row r="225" spans="1:11" x14ac:dyDescent="0.25">
      <c r="A225" s="5">
        <v>10680</v>
      </c>
      <c r="B225" s="6">
        <v>44918</v>
      </c>
      <c r="C225" s="7" t="s">
        <v>21</v>
      </c>
      <c r="D225" s="5">
        <v>12.99</v>
      </c>
      <c r="E225" s="8">
        <v>647</v>
      </c>
      <c r="F225" s="8">
        <f>Table26[[#This Row],[Price]]*Table26[[#This Row],[Quantity]]</f>
        <v>8404.5300000000007</v>
      </c>
      <c r="G225" s="5" t="s">
        <v>18</v>
      </c>
      <c r="H225" s="5" t="s">
        <v>37</v>
      </c>
      <c r="I225" s="8" t="s">
        <v>35</v>
      </c>
      <c r="J225" s="7" t="e" vm="5">
        <v>#VALUE!</v>
      </c>
      <c r="K225" s="8" t="e" cm="1" vm="6">
        <f t="array" ref="K225">_FV(Table26[[#This Row],[City]],"Country/region",TRUE)</f>
        <v>#VALUE!</v>
      </c>
    </row>
    <row r="226" spans="1:11" x14ac:dyDescent="0.25">
      <c r="A226" s="9">
        <v>10681</v>
      </c>
      <c r="B226" s="10">
        <v>44918</v>
      </c>
      <c r="C226" s="8" t="s">
        <v>25</v>
      </c>
      <c r="D226" s="9">
        <v>9.9499999999999993</v>
      </c>
      <c r="E226" s="8">
        <v>241</v>
      </c>
      <c r="F226" s="8">
        <f>Table26[[#This Row],[Price]]*Table26[[#This Row],[Quantity]]</f>
        <v>2397.9499999999998</v>
      </c>
      <c r="G226" s="9" t="s">
        <v>18</v>
      </c>
      <c r="H226" s="9" t="s">
        <v>37</v>
      </c>
      <c r="I226" s="8" t="s">
        <v>35</v>
      </c>
      <c r="J226" s="8" t="e" vm="5">
        <v>#VALUE!</v>
      </c>
      <c r="K226" s="8" t="e" cm="1" vm="6">
        <f t="array" ref="K226">_FV(Table26[[#This Row],[City]],"Country/region",TRUE)</f>
        <v>#VALUE!</v>
      </c>
    </row>
    <row r="227" spans="1:11" x14ac:dyDescent="0.25">
      <c r="A227" s="5">
        <v>10682</v>
      </c>
      <c r="B227" s="6">
        <v>44918</v>
      </c>
      <c r="C227" s="7" t="s">
        <v>9</v>
      </c>
      <c r="D227" s="5">
        <v>3.49</v>
      </c>
      <c r="E227" s="8">
        <v>630</v>
      </c>
      <c r="F227" s="8">
        <f>Table26[[#This Row],[Price]]*Table26[[#This Row],[Quantity]]</f>
        <v>2198.7000000000003</v>
      </c>
      <c r="G227" s="5" t="s">
        <v>18</v>
      </c>
      <c r="H227" s="5" t="s">
        <v>37</v>
      </c>
      <c r="I227" s="8" t="s">
        <v>35</v>
      </c>
      <c r="J227" s="7" t="e" vm="5">
        <v>#VALUE!</v>
      </c>
      <c r="K227" s="8" t="e" cm="1" vm="6">
        <f t="array" ref="K227">_FV(Table26[[#This Row],[City]],"Country/region",TRUE)</f>
        <v>#VALUE!</v>
      </c>
    </row>
    <row r="228" spans="1:11" x14ac:dyDescent="0.25">
      <c r="A228" s="9">
        <v>10683</v>
      </c>
      <c r="B228" s="10">
        <v>44918</v>
      </c>
      <c r="C228" s="8" t="s">
        <v>14</v>
      </c>
      <c r="D228" s="9">
        <v>2.95</v>
      </c>
      <c r="E228" s="8">
        <v>678</v>
      </c>
      <c r="F228" s="8">
        <f>Table26[[#This Row],[Price]]*Table26[[#This Row],[Quantity]]</f>
        <v>2000.1000000000001</v>
      </c>
      <c r="G228" s="9" t="s">
        <v>18</v>
      </c>
      <c r="H228" s="9" t="s">
        <v>37</v>
      </c>
      <c r="I228" s="8" t="s">
        <v>35</v>
      </c>
      <c r="J228" s="8" t="e" vm="5">
        <v>#VALUE!</v>
      </c>
      <c r="K228" s="8" t="e" cm="1" vm="6">
        <f t="array" ref="K228">_FV(Table26[[#This Row],[City]],"Country/region",TRUE)</f>
        <v>#VALUE!</v>
      </c>
    </row>
    <row r="229" spans="1:11" x14ac:dyDescent="0.25">
      <c r="A229" s="5">
        <v>10684</v>
      </c>
      <c r="B229" s="6">
        <v>44918</v>
      </c>
      <c r="C229" s="7" t="s">
        <v>17</v>
      </c>
      <c r="D229" s="5">
        <v>4.99</v>
      </c>
      <c r="E229" s="8">
        <v>200</v>
      </c>
      <c r="F229" s="8">
        <f>Table26[[#This Row],[Price]]*Table26[[#This Row],[Quantity]]</f>
        <v>998</v>
      </c>
      <c r="G229" s="5" t="s">
        <v>18</v>
      </c>
      <c r="H229" s="5" t="s">
        <v>37</v>
      </c>
      <c r="I229" s="8" t="s">
        <v>35</v>
      </c>
      <c r="J229" s="7" t="e" vm="5">
        <v>#VALUE!</v>
      </c>
      <c r="K229" s="8" t="e" cm="1" vm="6">
        <f t="array" ref="K229">_FV(Table26[[#This Row],[City]],"Country/region",TRUE)</f>
        <v>#VALUE!</v>
      </c>
    </row>
    <row r="230" spans="1:11" x14ac:dyDescent="0.25">
      <c r="A230" s="9">
        <v>10685</v>
      </c>
      <c r="B230" s="10">
        <v>44919</v>
      </c>
      <c r="C230" s="8" t="s">
        <v>21</v>
      </c>
      <c r="D230" s="9">
        <v>12.99</v>
      </c>
      <c r="E230" s="8">
        <v>677</v>
      </c>
      <c r="F230" s="8">
        <f>Table26[[#This Row],[Price]]*Table26[[#This Row],[Quantity]]</f>
        <v>8794.23</v>
      </c>
      <c r="G230" s="9" t="s">
        <v>18</v>
      </c>
      <c r="H230" s="9" t="s">
        <v>37</v>
      </c>
      <c r="I230" s="8" t="s">
        <v>35</v>
      </c>
      <c r="J230" s="8" t="e" vm="5">
        <v>#VALUE!</v>
      </c>
      <c r="K230" s="8" t="e" cm="1" vm="6">
        <f t="array" ref="K230">_FV(Table26[[#This Row],[City]],"Country/region",TRUE)</f>
        <v>#VALUE!</v>
      </c>
    </row>
    <row r="231" spans="1:11" x14ac:dyDescent="0.25">
      <c r="A231" s="5">
        <v>10686</v>
      </c>
      <c r="B231" s="6">
        <v>44919</v>
      </c>
      <c r="C231" s="7" t="s">
        <v>25</v>
      </c>
      <c r="D231" s="5">
        <v>9.9499999999999993</v>
      </c>
      <c r="E231" s="8">
        <v>241</v>
      </c>
      <c r="F231" s="8">
        <f>Table26[[#This Row],[Price]]*Table26[[#This Row],[Quantity]]</f>
        <v>2397.9499999999998</v>
      </c>
      <c r="G231" s="5" t="s">
        <v>18</v>
      </c>
      <c r="H231" s="5" t="s">
        <v>37</v>
      </c>
      <c r="I231" s="8" t="s">
        <v>35</v>
      </c>
      <c r="J231" s="7" t="e" vm="5">
        <v>#VALUE!</v>
      </c>
      <c r="K231" s="8" t="e" cm="1" vm="6">
        <f t="array" ref="K231">_FV(Table26[[#This Row],[City]],"Country/region",TRUE)</f>
        <v>#VALUE!</v>
      </c>
    </row>
    <row r="232" spans="1:11" x14ac:dyDescent="0.25">
      <c r="A232" s="9">
        <v>10687</v>
      </c>
      <c r="B232" s="10">
        <v>44919</v>
      </c>
      <c r="C232" s="8" t="s">
        <v>9</v>
      </c>
      <c r="D232" s="9">
        <v>3.49</v>
      </c>
      <c r="E232" s="8">
        <v>630</v>
      </c>
      <c r="F232" s="8">
        <f>Table26[[#This Row],[Price]]*Table26[[#This Row],[Quantity]]</f>
        <v>2198.7000000000003</v>
      </c>
      <c r="G232" s="9" t="s">
        <v>18</v>
      </c>
      <c r="H232" s="9" t="s">
        <v>37</v>
      </c>
      <c r="I232" s="8" t="s">
        <v>23</v>
      </c>
      <c r="J232" s="8" t="e" vm="7">
        <v>#VALUE!</v>
      </c>
      <c r="K232" s="8" t="e" cm="1" vm="8">
        <f t="array" ref="K232">_FV(Table26[[#This Row],[City]],"Country/region",TRUE)</f>
        <v>#VALUE!</v>
      </c>
    </row>
    <row r="233" spans="1:11" x14ac:dyDescent="0.25">
      <c r="A233" s="5">
        <v>10688</v>
      </c>
      <c r="B233" s="6">
        <v>44919</v>
      </c>
      <c r="C233" s="7" t="s">
        <v>14</v>
      </c>
      <c r="D233" s="5">
        <v>2.95</v>
      </c>
      <c r="E233" s="8">
        <v>678</v>
      </c>
      <c r="F233" s="8">
        <f>Table26[[#This Row],[Price]]*Table26[[#This Row],[Quantity]]</f>
        <v>2000.1000000000001</v>
      </c>
      <c r="G233" s="5" t="s">
        <v>18</v>
      </c>
      <c r="H233" s="5" t="s">
        <v>37</v>
      </c>
      <c r="I233" s="8" t="s">
        <v>23</v>
      </c>
      <c r="J233" s="7" t="e" vm="7">
        <v>#VALUE!</v>
      </c>
      <c r="K233" s="8" t="e" cm="1" vm="8">
        <f t="array" ref="K233">_FV(Table26[[#This Row],[City]],"Country/region",TRUE)</f>
        <v>#VALUE!</v>
      </c>
    </row>
    <row r="234" spans="1:11" x14ac:dyDescent="0.25">
      <c r="A234" s="9">
        <v>10689</v>
      </c>
      <c r="B234" s="10">
        <v>44919</v>
      </c>
      <c r="C234" s="8" t="s">
        <v>17</v>
      </c>
      <c r="D234" s="9">
        <v>4.99</v>
      </c>
      <c r="E234" s="8">
        <v>200</v>
      </c>
      <c r="F234" s="8">
        <f>Table26[[#This Row],[Price]]*Table26[[#This Row],[Quantity]]</f>
        <v>998</v>
      </c>
      <c r="G234" s="9" t="s">
        <v>18</v>
      </c>
      <c r="H234" s="9" t="s">
        <v>37</v>
      </c>
      <c r="I234" s="8" t="s">
        <v>23</v>
      </c>
      <c r="J234" s="8" t="e" vm="7">
        <v>#VALUE!</v>
      </c>
      <c r="K234" s="8" t="e" cm="1" vm="8">
        <f t="array" ref="K234">_FV(Table26[[#This Row],[City]],"Country/region",TRUE)</f>
        <v>#VALUE!</v>
      </c>
    </row>
    <row r="235" spans="1:11" x14ac:dyDescent="0.25">
      <c r="A235" s="5">
        <v>10690</v>
      </c>
      <c r="B235" s="6">
        <v>44920</v>
      </c>
      <c r="C235" s="7" t="s">
        <v>21</v>
      </c>
      <c r="D235" s="5">
        <v>12.99</v>
      </c>
      <c r="E235" s="8">
        <v>677</v>
      </c>
      <c r="F235" s="8">
        <f>Table26[[#This Row],[Price]]*Table26[[#This Row],[Quantity]]</f>
        <v>8794.23</v>
      </c>
      <c r="G235" s="5" t="s">
        <v>18</v>
      </c>
      <c r="H235" s="5" t="s">
        <v>37</v>
      </c>
      <c r="I235" s="8" t="s">
        <v>23</v>
      </c>
      <c r="J235" s="7" t="e" vm="7">
        <v>#VALUE!</v>
      </c>
      <c r="K235" s="8" t="e" cm="1" vm="8">
        <f t="array" ref="K235">_FV(Table26[[#This Row],[City]],"Country/region",TRUE)</f>
        <v>#VALUE!</v>
      </c>
    </row>
    <row r="236" spans="1:11" x14ac:dyDescent="0.25">
      <c r="A236" s="9">
        <v>10691</v>
      </c>
      <c r="B236" s="10">
        <v>44920</v>
      </c>
      <c r="C236" s="8" t="s">
        <v>25</v>
      </c>
      <c r="D236" s="9">
        <v>9.9499999999999993</v>
      </c>
      <c r="E236" s="8">
        <v>261</v>
      </c>
      <c r="F236" s="8">
        <f>Table26[[#This Row],[Price]]*Table26[[#This Row],[Quantity]]</f>
        <v>2596.9499999999998</v>
      </c>
      <c r="G236" s="9" t="s">
        <v>18</v>
      </c>
      <c r="H236" s="9" t="s">
        <v>37</v>
      </c>
      <c r="I236" s="8" t="s">
        <v>23</v>
      </c>
      <c r="J236" s="8" t="e" vm="7">
        <v>#VALUE!</v>
      </c>
      <c r="K236" s="8" t="e" cm="1" vm="8">
        <f t="array" ref="K236">_FV(Table26[[#This Row],[City]],"Country/region",TRUE)</f>
        <v>#VALUE!</v>
      </c>
    </row>
    <row r="237" spans="1:11" x14ac:dyDescent="0.25">
      <c r="A237" s="5">
        <v>10692</v>
      </c>
      <c r="B237" s="6">
        <v>44920</v>
      </c>
      <c r="C237" s="7" t="s">
        <v>9</v>
      </c>
      <c r="D237" s="5">
        <v>3.49</v>
      </c>
      <c r="E237" s="8">
        <v>630</v>
      </c>
      <c r="F237" s="8">
        <f>Table26[[#This Row],[Price]]*Table26[[#This Row],[Quantity]]</f>
        <v>2198.7000000000003</v>
      </c>
      <c r="G237" s="5" t="s">
        <v>18</v>
      </c>
      <c r="H237" s="5" t="s">
        <v>37</v>
      </c>
      <c r="I237" s="8" t="s">
        <v>23</v>
      </c>
      <c r="J237" s="7" t="e" vm="7">
        <v>#VALUE!</v>
      </c>
      <c r="K237" s="8" t="e" cm="1" vm="8">
        <f t="array" ref="K237">_FV(Table26[[#This Row],[City]],"Country/region",TRUE)</f>
        <v>#VALUE!</v>
      </c>
    </row>
    <row r="238" spans="1:11" x14ac:dyDescent="0.25">
      <c r="A238" s="9">
        <v>10693</v>
      </c>
      <c r="B238" s="10">
        <v>44920</v>
      </c>
      <c r="C238" s="8" t="s">
        <v>14</v>
      </c>
      <c r="D238" s="9">
        <v>2.95</v>
      </c>
      <c r="E238" s="8">
        <v>678</v>
      </c>
      <c r="F238" s="8">
        <f>Table26[[#This Row],[Price]]*Table26[[#This Row],[Quantity]]</f>
        <v>2000.1000000000001</v>
      </c>
      <c r="G238" s="9" t="s">
        <v>18</v>
      </c>
      <c r="H238" s="9" t="s">
        <v>37</v>
      </c>
      <c r="I238" s="8" t="s">
        <v>23</v>
      </c>
      <c r="J238" s="8" t="e" vm="7">
        <v>#VALUE!</v>
      </c>
      <c r="K238" s="8" t="e" cm="1" vm="8">
        <f t="array" ref="K238">_FV(Table26[[#This Row],[City]],"Country/region",TRUE)</f>
        <v>#VALUE!</v>
      </c>
    </row>
    <row r="239" spans="1:11" x14ac:dyDescent="0.25">
      <c r="A239" s="5">
        <v>10694</v>
      </c>
      <c r="B239" s="6">
        <v>44920</v>
      </c>
      <c r="C239" s="7" t="s">
        <v>17</v>
      </c>
      <c r="D239" s="5">
        <v>4.99</v>
      </c>
      <c r="E239" s="8">
        <v>200</v>
      </c>
      <c r="F239" s="8">
        <f>Table26[[#This Row],[Price]]*Table26[[#This Row],[Quantity]]</f>
        <v>998</v>
      </c>
      <c r="G239" s="5" t="s">
        <v>18</v>
      </c>
      <c r="H239" s="5" t="s">
        <v>37</v>
      </c>
      <c r="I239" s="8" t="s">
        <v>23</v>
      </c>
      <c r="J239" s="7" t="e" vm="7">
        <v>#VALUE!</v>
      </c>
      <c r="K239" s="8" t="e" cm="1" vm="8">
        <f t="array" ref="K239">_FV(Table26[[#This Row],[City]],"Country/region",TRUE)</f>
        <v>#VALUE!</v>
      </c>
    </row>
    <row r="240" spans="1:11" x14ac:dyDescent="0.25">
      <c r="A240" s="9">
        <v>10695</v>
      </c>
      <c r="B240" s="10">
        <v>44921</v>
      </c>
      <c r="C240" s="8" t="s">
        <v>21</v>
      </c>
      <c r="D240" s="9">
        <v>12.99</v>
      </c>
      <c r="E240" s="8">
        <v>693</v>
      </c>
      <c r="F240" s="8">
        <f>Table26[[#This Row],[Price]]*Table26[[#This Row],[Quantity]]</f>
        <v>9002.07</v>
      </c>
      <c r="G240" s="9" t="s">
        <v>18</v>
      </c>
      <c r="H240" s="9" t="s">
        <v>37</v>
      </c>
      <c r="I240" s="8" t="s">
        <v>23</v>
      </c>
      <c r="J240" s="8" t="e" vm="7">
        <v>#VALUE!</v>
      </c>
      <c r="K240" s="8" t="e" cm="1" vm="8">
        <f t="array" ref="K240">_FV(Table26[[#This Row],[City]],"Country/region",TRUE)</f>
        <v>#VALUE!</v>
      </c>
    </row>
    <row r="241" spans="1:11" x14ac:dyDescent="0.25">
      <c r="A241" s="5">
        <v>10696</v>
      </c>
      <c r="B241" s="6">
        <v>44921</v>
      </c>
      <c r="C241" s="7" t="s">
        <v>25</v>
      </c>
      <c r="D241" s="5">
        <v>9.9499999999999993</v>
      </c>
      <c r="E241" s="8">
        <v>281</v>
      </c>
      <c r="F241" s="8">
        <f>Table26[[#This Row],[Price]]*Table26[[#This Row],[Quantity]]</f>
        <v>2795.95</v>
      </c>
      <c r="G241" s="5" t="s">
        <v>18</v>
      </c>
      <c r="H241" s="5" t="s">
        <v>37</v>
      </c>
      <c r="I241" s="8" t="s">
        <v>23</v>
      </c>
      <c r="J241" s="7" t="e" vm="7">
        <v>#VALUE!</v>
      </c>
      <c r="K241" s="8" t="e" cm="1" vm="8">
        <f t="array" ref="K241">_FV(Table26[[#This Row],[City]],"Country/region",TRUE)</f>
        <v>#VALUE!</v>
      </c>
    </row>
    <row r="242" spans="1:11" x14ac:dyDescent="0.25">
      <c r="A242" s="9">
        <v>10697</v>
      </c>
      <c r="B242" s="10">
        <v>44921</v>
      </c>
      <c r="C242" s="8" t="s">
        <v>9</v>
      </c>
      <c r="D242" s="9">
        <v>3.49</v>
      </c>
      <c r="E242" s="8">
        <v>630</v>
      </c>
      <c r="F242" s="8">
        <f>Table26[[#This Row],[Price]]*Table26[[#This Row],[Quantity]]</f>
        <v>2198.7000000000003</v>
      </c>
      <c r="G242" s="9" t="s">
        <v>18</v>
      </c>
      <c r="H242" s="9" t="s">
        <v>37</v>
      </c>
      <c r="I242" s="8" t="s">
        <v>23</v>
      </c>
      <c r="J242" s="8" t="e" vm="7">
        <v>#VALUE!</v>
      </c>
      <c r="K242" s="8" t="e" cm="1" vm="8">
        <f t="array" ref="K242">_FV(Table26[[#This Row],[City]],"Country/region",TRUE)</f>
        <v>#VALUE!</v>
      </c>
    </row>
    <row r="243" spans="1:11" x14ac:dyDescent="0.25">
      <c r="A243" s="5">
        <v>10698</v>
      </c>
      <c r="B243" s="6">
        <v>44921</v>
      </c>
      <c r="C243" s="7" t="s">
        <v>14</v>
      </c>
      <c r="D243" s="5">
        <v>2.95</v>
      </c>
      <c r="E243" s="8">
        <v>678</v>
      </c>
      <c r="F243" s="8">
        <f>Table26[[#This Row],[Price]]*Table26[[#This Row],[Quantity]]</f>
        <v>2000.1000000000001</v>
      </c>
      <c r="G243" s="5" t="s">
        <v>18</v>
      </c>
      <c r="H243" s="5" t="s">
        <v>37</v>
      </c>
      <c r="I243" s="8" t="s">
        <v>23</v>
      </c>
      <c r="J243" s="7" t="e" vm="7">
        <v>#VALUE!</v>
      </c>
      <c r="K243" s="8" t="e" cm="1" vm="8">
        <f t="array" ref="K243">_FV(Table26[[#This Row],[City]],"Country/region",TRUE)</f>
        <v>#VALUE!</v>
      </c>
    </row>
    <row r="244" spans="1:11" x14ac:dyDescent="0.25">
      <c r="A244" s="9">
        <v>10699</v>
      </c>
      <c r="B244" s="10">
        <v>44921</v>
      </c>
      <c r="C244" s="8" t="s">
        <v>17</v>
      </c>
      <c r="D244" s="9">
        <v>4.99</v>
      </c>
      <c r="E244" s="8">
        <v>200</v>
      </c>
      <c r="F244" s="8">
        <f>Table26[[#This Row],[Price]]*Table26[[#This Row],[Quantity]]</f>
        <v>998</v>
      </c>
      <c r="G244" s="9" t="s">
        <v>18</v>
      </c>
      <c r="H244" s="9" t="s">
        <v>37</v>
      </c>
      <c r="I244" s="8" t="s">
        <v>23</v>
      </c>
      <c r="J244" s="8" t="e" vm="7">
        <v>#VALUE!</v>
      </c>
      <c r="K244" s="8" t="e" cm="1" vm="8">
        <f t="array" ref="K244">_FV(Table26[[#This Row],[City]],"Country/region",TRUE)</f>
        <v>#VALUE!</v>
      </c>
    </row>
    <row r="245" spans="1:11" x14ac:dyDescent="0.25">
      <c r="A245" s="5">
        <v>10700</v>
      </c>
      <c r="B245" s="6">
        <v>44922</v>
      </c>
      <c r="C245" s="7" t="s">
        <v>21</v>
      </c>
      <c r="D245" s="5">
        <v>12.99</v>
      </c>
      <c r="E245" s="8">
        <v>693</v>
      </c>
      <c r="F245" s="8">
        <f>Table26[[#This Row],[Price]]*Table26[[#This Row],[Quantity]]</f>
        <v>9002.07</v>
      </c>
      <c r="G245" s="5" t="s">
        <v>18</v>
      </c>
      <c r="H245" s="5" t="s">
        <v>37</v>
      </c>
      <c r="I245" s="8" t="s">
        <v>23</v>
      </c>
      <c r="J245" s="7" t="e" vm="7">
        <v>#VALUE!</v>
      </c>
      <c r="K245" s="8" t="e" cm="1" vm="8">
        <f t="array" ref="K245">_FV(Table26[[#This Row],[City]],"Country/region",TRUE)</f>
        <v>#VALUE!</v>
      </c>
    </row>
    <row r="246" spans="1:11" x14ac:dyDescent="0.25">
      <c r="A246" s="9">
        <v>10701</v>
      </c>
      <c r="B246" s="10">
        <v>44922</v>
      </c>
      <c r="C246" s="8" t="s">
        <v>25</v>
      </c>
      <c r="D246" s="9">
        <v>9.9499999999999993</v>
      </c>
      <c r="E246" s="8">
        <v>281</v>
      </c>
      <c r="F246" s="8">
        <f>Table26[[#This Row],[Price]]*Table26[[#This Row],[Quantity]]</f>
        <v>2795.95</v>
      </c>
      <c r="G246" s="9" t="s">
        <v>18</v>
      </c>
      <c r="H246" s="9" t="s">
        <v>37</v>
      </c>
      <c r="I246" s="8" t="s">
        <v>23</v>
      </c>
      <c r="J246" s="8" t="e" vm="7">
        <v>#VALUE!</v>
      </c>
      <c r="K246" s="8" t="e" cm="1" vm="8">
        <f t="array" ref="K246">_FV(Table26[[#This Row],[City]],"Country/region",TRUE)</f>
        <v>#VALUE!</v>
      </c>
    </row>
    <row r="247" spans="1:11" x14ac:dyDescent="0.25">
      <c r="A247" s="5">
        <v>10702</v>
      </c>
      <c r="B247" s="6">
        <v>44922</v>
      </c>
      <c r="C247" s="7" t="s">
        <v>9</v>
      </c>
      <c r="D247" s="5">
        <v>3.49</v>
      </c>
      <c r="E247" s="8">
        <v>630</v>
      </c>
      <c r="F247" s="8">
        <f>Table26[[#This Row],[Price]]*Table26[[#This Row],[Quantity]]</f>
        <v>2198.7000000000003</v>
      </c>
      <c r="G247" s="5" t="s">
        <v>18</v>
      </c>
      <c r="H247" s="5" t="s">
        <v>37</v>
      </c>
      <c r="I247" s="8" t="s">
        <v>23</v>
      </c>
      <c r="J247" s="7" t="e" vm="7">
        <v>#VALUE!</v>
      </c>
      <c r="K247" s="8" t="e" cm="1" vm="8">
        <f t="array" ref="K247">_FV(Table26[[#This Row],[City]],"Country/region",TRUE)</f>
        <v>#VALUE!</v>
      </c>
    </row>
    <row r="248" spans="1:11" x14ac:dyDescent="0.25">
      <c r="A248" s="9">
        <v>10703</v>
      </c>
      <c r="B248" s="10">
        <v>44922</v>
      </c>
      <c r="C248" s="8" t="s">
        <v>14</v>
      </c>
      <c r="D248" s="9">
        <v>2.95</v>
      </c>
      <c r="E248" s="8">
        <v>678</v>
      </c>
      <c r="F248" s="8">
        <f>Table26[[#This Row],[Price]]*Table26[[#This Row],[Quantity]]</f>
        <v>2000.1000000000001</v>
      </c>
      <c r="G248" s="9" t="s">
        <v>18</v>
      </c>
      <c r="H248" s="9" t="s">
        <v>11</v>
      </c>
      <c r="I248" s="8" t="s">
        <v>23</v>
      </c>
      <c r="J248" s="8" t="e" vm="7">
        <v>#VALUE!</v>
      </c>
      <c r="K248" s="8" t="e" cm="1" vm="8">
        <f t="array" ref="K248">_FV(Table26[[#This Row],[City]],"Country/region",TRUE)</f>
        <v>#VALUE!</v>
      </c>
    </row>
    <row r="249" spans="1:11" x14ac:dyDescent="0.25">
      <c r="A249" s="5">
        <v>10704</v>
      </c>
      <c r="B249" s="6">
        <v>44922</v>
      </c>
      <c r="C249" s="7" t="s">
        <v>17</v>
      </c>
      <c r="D249" s="5">
        <v>4.99</v>
      </c>
      <c r="E249" s="8">
        <v>200</v>
      </c>
      <c r="F249" s="8">
        <f>Table26[[#This Row],[Price]]*Table26[[#This Row],[Quantity]]</f>
        <v>998</v>
      </c>
      <c r="G249" s="5" t="s">
        <v>36</v>
      </c>
      <c r="H249" s="5" t="s">
        <v>11</v>
      </c>
      <c r="I249" s="8" t="s">
        <v>23</v>
      </c>
      <c r="J249" s="7" t="e" vm="7">
        <v>#VALUE!</v>
      </c>
      <c r="K249" s="8" t="e" cm="1" vm="8">
        <f t="array" ref="K249">_FV(Table26[[#This Row],[City]],"Country/region",TRUE)</f>
        <v>#VALUE!</v>
      </c>
    </row>
    <row r="250" spans="1:11" x14ac:dyDescent="0.25">
      <c r="A250" s="9">
        <v>10705</v>
      </c>
      <c r="B250" s="10">
        <v>44923</v>
      </c>
      <c r="C250" s="8" t="s">
        <v>21</v>
      </c>
      <c r="D250" s="9">
        <v>12.99</v>
      </c>
      <c r="E250" s="8">
        <v>724</v>
      </c>
      <c r="F250" s="8">
        <f>Table26[[#This Row],[Price]]*Table26[[#This Row],[Quantity]]</f>
        <v>9404.76</v>
      </c>
      <c r="G250" s="9" t="s">
        <v>36</v>
      </c>
      <c r="H250" s="9" t="s">
        <v>11</v>
      </c>
      <c r="I250" s="8" t="s">
        <v>23</v>
      </c>
      <c r="J250" s="8" t="e" vm="7">
        <v>#VALUE!</v>
      </c>
      <c r="K250" s="8" t="e" cm="1" vm="8">
        <f t="array" ref="K250">_FV(Table26[[#This Row],[City]],"Country/region",TRUE)</f>
        <v>#VALUE!</v>
      </c>
    </row>
    <row r="251" spans="1:11" x14ac:dyDescent="0.25">
      <c r="A251" s="5">
        <v>10706</v>
      </c>
      <c r="B251" s="6">
        <v>44923</v>
      </c>
      <c r="C251" s="7" t="s">
        <v>25</v>
      </c>
      <c r="D251" s="5">
        <v>9.9499999999999993</v>
      </c>
      <c r="E251" s="8">
        <v>302</v>
      </c>
      <c r="F251" s="8">
        <f>Table26[[#This Row],[Price]]*Table26[[#This Row],[Quantity]]</f>
        <v>3004.8999999999996</v>
      </c>
      <c r="G251" s="5" t="s">
        <v>36</v>
      </c>
      <c r="H251" s="5" t="s">
        <v>11</v>
      </c>
      <c r="I251" s="8" t="s">
        <v>23</v>
      </c>
      <c r="J251" s="7" t="e" vm="7">
        <v>#VALUE!</v>
      </c>
      <c r="K251" s="8" t="e" cm="1" vm="8">
        <f t="array" ref="K251">_FV(Table26[[#This Row],[City]],"Country/region",TRUE)</f>
        <v>#VALUE!</v>
      </c>
    </row>
    <row r="252" spans="1:11" x14ac:dyDescent="0.25">
      <c r="A252" s="9">
        <v>10707</v>
      </c>
      <c r="B252" s="10">
        <v>44923</v>
      </c>
      <c r="C252" s="8" t="s">
        <v>9</v>
      </c>
      <c r="D252" s="9">
        <v>3.49</v>
      </c>
      <c r="E252" s="8">
        <v>630</v>
      </c>
      <c r="F252" s="8">
        <f>Table26[[#This Row],[Price]]*Table26[[#This Row],[Quantity]]</f>
        <v>2198.7000000000003</v>
      </c>
      <c r="G252" s="9" t="s">
        <v>36</v>
      </c>
      <c r="H252" s="9" t="s">
        <v>11</v>
      </c>
      <c r="I252" s="8" t="s">
        <v>23</v>
      </c>
      <c r="J252" s="8" t="e" vm="7">
        <v>#VALUE!</v>
      </c>
      <c r="K252" s="8" t="e" cm="1" vm="8">
        <f t="array" ref="K252">_FV(Table26[[#This Row],[City]],"Country/region",TRUE)</f>
        <v>#VALUE!</v>
      </c>
    </row>
    <row r="253" spans="1:11" x14ac:dyDescent="0.25">
      <c r="A253" s="5">
        <v>10708</v>
      </c>
      <c r="B253" s="6">
        <v>44923</v>
      </c>
      <c r="C253" s="7" t="s">
        <v>14</v>
      </c>
      <c r="D253" s="5">
        <v>2.95</v>
      </c>
      <c r="E253" s="8">
        <v>678</v>
      </c>
      <c r="F253" s="8">
        <f>Table26[[#This Row],[Price]]*Table26[[#This Row],[Quantity]]</f>
        <v>2000.1000000000001</v>
      </c>
      <c r="G253" s="5" t="s">
        <v>36</v>
      </c>
      <c r="H253" s="5" t="s">
        <v>11</v>
      </c>
      <c r="I253" s="8" t="s">
        <v>23</v>
      </c>
      <c r="J253" s="7" t="e" vm="7">
        <v>#VALUE!</v>
      </c>
      <c r="K253" s="8" t="e" cm="1" vm="8">
        <f t="array" ref="K253">_FV(Table26[[#This Row],[City]],"Country/region",TRUE)</f>
        <v>#VALUE!</v>
      </c>
    </row>
    <row r="254" spans="1:11" x14ac:dyDescent="0.25">
      <c r="A254" s="9">
        <v>10709</v>
      </c>
      <c r="B254" s="10">
        <v>44923</v>
      </c>
      <c r="C254" s="8" t="s">
        <v>17</v>
      </c>
      <c r="D254" s="9">
        <v>4.99</v>
      </c>
      <c r="E254" s="8">
        <v>200</v>
      </c>
      <c r="F254" s="8">
        <f>Table26[[#This Row],[Price]]*Table26[[#This Row],[Quantity]]</f>
        <v>998</v>
      </c>
      <c r="G254" s="9" t="s">
        <v>36</v>
      </c>
      <c r="H254" s="9" t="s">
        <v>11</v>
      </c>
      <c r="I254" s="8" t="s">
        <v>23</v>
      </c>
      <c r="J254" s="8" t="e" vm="7">
        <v>#VALUE!</v>
      </c>
      <c r="K254" s="8" t="e" cm="1" vm="8">
        <f t="array" ref="K254">_FV(Table26[[#This Row],[City]],"Country/region",TRUE)</f>
        <v>#VALUE!</v>
      </c>
    </row>
    <row r="255" spans="1:11" x14ac:dyDescent="0.25">
      <c r="A255" s="5">
        <v>10710</v>
      </c>
      <c r="B255" s="6">
        <v>44924</v>
      </c>
      <c r="C255" s="7" t="s">
        <v>21</v>
      </c>
      <c r="D255" s="5">
        <v>12.99</v>
      </c>
      <c r="E255" s="8">
        <v>754</v>
      </c>
      <c r="F255" s="8">
        <f>Table26[[#This Row],[Price]]*Table26[[#This Row],[Quantity]]</f>
        <v>9794.4600000000009</v>
      </c>
      <c r="G255" s="5" t="s">
        <v>36</v>
      </c>
      <c r="H255" s="5" t="s">
        <v>11</v>
      </c>
      <c r="I255" s="8" t="s">
        <v>23</v>
      </c>
      <c r="J255" s="7" t="e" vm="7">
        <v>#VALUE!</v>
      </c>
      <c r="K255" s="8" t="e" cm="1" vm="8">
        <f t="array" ref="K255">_FV(Table26[[#This Row],[City]],"Country/region",TRUE)</f>
        <v>#VALUE!</v>
      </c>
    </row>
    <row r="256" spans="1:11" x14ac:dyDescent="0.25">
      <c r="A256" s="9">
        <v>10711</v>
      </c>
      <c r="B256" s="10">
        <v>44924</v>
      </c>
      <c r="C256" s="8" t="s">
        <v>25</v>
      </c>
      <c r="D256" s="9">
        <v>9.9499999999999993</v>
      </c>
      <c r="E256" s="8">
        <v>281</v>
      </c>
      <c r="F256" s="8">
        <f>Table26[[#This Row],[Price]]*Table26[[#This Row],[Quantity]]</f>
        <v>2795.95</v>
      </c>
      <c r="G256" s="9" t="s">
        <v>36</v>
      </c>
      <c r="H256" s="9" t="s">
        <v>11</v>
      </c>
      <c r="I256" s="8" t="s">
        <v>23</v>
      </c>
      <c r="J256" s="8" t="e" vm="7">
        <v>#VALUE!</v>
      </c>
      <c r="K256" s="8" t="e" cm="1" vm="8">
        <f t="array" ref="K256">_FV(Table26[[#This Row],[City]],"Country/region",TRUE)</f>
        <v>#VALUE!</v>
      </c>
    </row>
    <row r="257" spans="1:11" x14ac:dyDescent="0.25">
      <c r="A257" s="5">
        <v>10712</v>
      </c>
      <c r="B257" s="6">
        <v>44924</v>
      </c>
      <c r="C257" s="7" t="s">
        <v>9</v>
      </c>
      <c r="D257" s="5">
        <v>3.49</v>
      </c>
      <c r="E257" s="8">
        <v>630</v>
      </c>
      <c r="F257" s="8">
        <f>Table26[[#This Row],[Price]]*Table26[[#This Row],[Quantity]]</f>
        <v>2198.7000000000003</v>
      </c>
      <c r="G257" s="5" t="s">
        <v>36</v>
      </c>
      <c r="H257" s="5" t="s">
        <v>11</v>
      </c>
      <c r="I257" s="8" t="s">
        <v>23</v>
      </c>
      <c r="J257" s="7" t="e" vm="7">
        <v>#VALUE!</v>
      </c>
      <c r="K257" s="8" t="e" cm="1" vm="8">
        <f t="array" ref="K257">_FV(Table26[[#This Row],[City]],"Country/region",TRUE)</f>
        <v>#VALUE!</v>
      </c>
    </row>
    <row r="258" spans="1:11" x14ac:dyDescent="0.25">
      <c r="A258" s="9">
        <v>10713</v>
      </c>
      <c r="B258" s="10">
        <v>44924</v>
      </c>
      <c r="C258" s="8" t="s">
        <v>14</v>
      </c>
      <c r="D258" s="9">
        <v>2.95</v>
      </c>
      <c r="E258" s="8">
        <v>678</v>
      </c>
      <c r="F258" s="8">
        <f>Table26[[#This Row],[Price]]*Table26[[#This Row],[Quantity]]</f>
        <v>2000.1000000000001</v>
      </c>
      <c r="G258" s="9" t="s">
        <v>36</v>
      </c>
      <c r="H258" s="9" t="s">
        <v>11</v>
      </c>
      <c r="I258" s="8" t="s">
        <v>23</v>
      </c>
      <c r="J258" s="8" t="e" vm="7">
        <v>#VALUE!</v>
      </c>
      <c r="K258" s="8" t="e" cm="1" vm="8">
        <f t="array" ref="K258">_FV(Table26[[#This Row],[City]],"Country/region",TRUE)</f>
        <v>#VALUE!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0F6BB-AD0B-4A4E-9617-2E91E70D51D4}">
  <dimension ref="A1:T258"/>
  <sheetViews>
    <sheetView workbookViewId="0">
      <selection activeCell="D261" sqref="D261"/>
    </sheetView>
  </sheetViews>
  <sheetFormatPr defaultRowHeight="15.75" x14ac:dyDescent="0.25"/>
  <cols>
    <col min="1" max="1" width="12.125" bestFit="1" customWidth="1"/>
    <col min="2" max="2" width="9.875" bestFit="1" customWidth="1"/>
    <col min="3" max="3" width="16.75" bestFit="1" customWidth="1"/>
    <col min="4" max="4" width="9.125" bestFit="1" customWidth="1"/>
    <col min="5" max="6" width="13.875" bestFit="1" customWidth="1"/>
    <col min="7" max="7" width="19.5" bestFit="1" customWidth="1"/>
    <col min="8" max="8" width="22.625" bestFit="1" customWidth="1"/>
    <col min="9" max="9" width="14" bestFit="1" customWidth="1"/>
    <col min="10" max="10" width="18.25" bestFit="1" customWidth="1"/>
    <col min="11" max="11" width="20.5" bestFit="1" customWidth="1"/>
    <col min="12" max="12" width="11.375" bestFit="1" customWidth="1"/>
    <col min="14" max="14" width="37.125" bestFit="1" customWidth="1"/>
  </cols>
  <sheetData>
    <row r="1" spans="1:20" s="1" customFormat="1" ht="18.75" x14ac:dyDescent="0.3">
      <c r="A1" s="3" t="s">
        <v>0</v>
      </c>
      <c r="B1" s="3" t="s">
        <v>1</v>
      </c>
      <c r="C1" s="3" t="s">
        <v>2</v>
      </c>
      <c r="D1" s="4" t="s">
        <v>3</v>
      </c>
      <c r="E1" s="3" t="s">
        <v>4</v>
      </c>
      <c r="F1" s="3" t="s">
        <v>39</v>
      </c>
      <c r="G1" s="3" t="s">
        <v>5</v>
      </c>
      <c r="H1" s="3" t="s">
        <v>6</v>
      </c>
      <c r="I1" s="3" t="s">
        <v>7</v>
      </c>
      <c r="J1" s="3" t="s">
        <v>8</v>
      </c>
      <c r="K1" s="3" t="s">
        <v>45</v>
      </c>
    </row>
    <row r="2" spans="1:20" x14ac:dyDescent="0.25">
      <c r="A2" s="5">
        <v>10452</v>
      </c>
      <c r="B2" s="6">
        <v>44872</v>
      </c>
      <c r="C2" s="7" t="s">
        <v>9</v>
      </c>
      <c r="D2" s="5">
        <v>3.49</v>
      </c>
      <c r="E2" s="8">
        <v>573</v>
      </c>
      <c r="F2" s="8">
        <f>Table2[[#This Row],[Price]]*Table2[[#This Row],[Quantity]]</f>
        <v>1999.7700000000002</v>
      </c>
      <c r="G2" s="5" t="s">
        <v>10</v>
      </c>
      <c r="H2" s="5" t="s">
        <v>11</v>
      </c>
      <c r="I2" s="8" t="s">
        <v>38</v>
      </c>
      <c r="J2" s="7" t="e" vm="1">
        <v>#VALUE!</v>
      </c>
      <c r="K2" s="8" t="e" cm="1" vm="2">
        <f t="array" ref="K2">_FV(Table2[[#This Row],[City]],"Country/region",TRUE)</f>
        <v>#VALUE!</v>
      </c>
      <c r="M2" t="s">
        <v>42</v>
      </c>
      <c r="N2" t="s">
        <v>40</v>
      </c>
      <c r="T2" t="str" cm="1">
        <f t="array" ref="T2:T7">_xlfn.UNIQUE(Table2[[#All],[Manager]])</f>
        <v>Manager</v>
      </c>
    </row>
    <row r="3" spans="1:20" x14ac:dyDescent="0.25">
      <c r="A3" s="9">
        <v>10453</v>
      </c>
      <c r="B3" s="10">
        <v>44872</v>
      </c>
      <c r="C3" s="8" t="s">
        <v>14</v>
      </c>
      <c r="D3" s="9">
        <v>2.95</v>
      </c>
      <c r="E3" s="8">
        <v>746</v>
      </c>
      <c r="F3" s="8">
        <f>Table2[[#This Row],[Price]]*Table2[[#This Row],[Quantity]]</f>
        <v>2200.7000000000003</v>
      </c>
      <c r="G3" s="9" t="s">
        <v>10</v>
      </c>
      <c r="H3" s="9" t="s">
        <v>11</v>
      </c>
      <c r="I3" s="8" t="s">
        <v>31</v>
      </c>
      <c r="J3" s="8" t="e" vm="3">
        <v>#VALUE!</v>
      </c>
      <c r="K3" s="8" t="e" cm="1" vm="4">
        <f t="array" ref="K3">_FV(Table2[[#This Row],[City]],"Country/region",TRUE)</f>
        <v>#VALUE!</v>
      </c>
      <c r="M3" cm="1">
        <f t="array" ref="M3:M6">_xlfn.SEQUENCE(COUNTA(N3:N25))</f>
        <v>1</v>
      </c>
      <c r="N3" t="s">
        <v>41</v>
      </c>
      <c r="T3" t="str">
        <v>Tom Jackson</v>
      </c>
    </row>
    <row r="4" spans="1:20" x14ac:dyDescent="0.25">
      <c r="A4" s="5">
        <v>10454</v>
      </c>
      <c r="B4" s="6">
        <v>44872</v>
      </c>
      <c r="C4" s="7" t="s">
        <v>17</v>
      </c>
      <c r="D4" s="5">
        <v>4.99</v>
      </c>
      <c r="E4" s="8">
        <v>200</v>
      </c>
      <c r="F4" s="8">
        <f>Table2[[#This Row],[Price]]*Table2[[#This Row],[Quantity]]</f>
        <v>998</v>
      </c>
      <c r="G4" s="5" t="s">
        <v>18</v>
      </c>
      <c r="H4" s="5" t="s">
        <v>11</v>
      </c>
      <c r="I4" s="8" t="s">
        <v>35</v>
      </c>
      <c r="J4" s="7" t="e" vm="5">
        <v>#VALUE!</v>
      </c>
      <c r="K4" s="8" t="e" cm="1" vm="6">
        <f t="array" ref="K4">_FV(Table2[[#This Row],[City]],"Country/region",TRUE)</f>
        <v>#VALUE!</v>
      </c>
      <c r="M4">
        <v>2</v>
      </c>
      <c r="N4" t="s">
        <v>43</v>
      </c>
      <c r="T4" t="str">
        <v>Pablo Perez</v>
      </c>
    </row>
    <row r="5" spans="1:20" x14ac:dyDescent="0.25">
      <c r="A5" s="9">
        <v>10455</v>
      </c>
      <c r="B5" s="10">
        <v>44873</v>
      </c>
      <c r="C5" s="8" t="s">
        <v>21</v>
      </c>
      <c r="D5" s="9">
        <v>12.99</v>
      </c>
      <c r="E5" s="8">
        <v>570</v>
      </c>
      <c r="F5" s="8">
        <f>Table2[[#This Row],[Price]]*Table2[[#This Row],[Quantity]]</f>
        <v>7404.3</v>
      </c>
      <c r="G5" s="9" t="s">
        <v>18</v>
      </c>
      <c r="H5" s="9" t="s">
        <v>22</v>
      </c>
      <c r="I5" s="8" t="s">
        <v>23</v>
      </c>
      <c r="J5" s="8" t="e" vm="7">
        <v>#VALUE!</v>
      </c>
      <c r="K5" s="8" t="e" cm="1" vm="8">
        <f t="array" ref="K5">_FV(Table2[[#This Row],[City]],"Country/region",TRUE)</f>
        <v>#VALUE!</v>
      </c>
      <c r="M5">
        <v>3</v>
      </c>
      <c r="N5" t="s">
        <v>44</v>
      </c>
      <c r="T5" t="str">
        <v>Joao Silva</v>
      </c>
    </row>
    <row r="6" spans="1:20" x14ac:dyDescent="0.25">
      <c r="A6" s="5">
        <v>10456</v>
      </c>
      <c r="B6" s="6">
        <v>44873</v>
      </c>
      <c r="C6" s="7" t="s">
        <v>25</v>
      </c>
      <c r="D6" s="5">
        <v>9.9499999999999993</v>
      </c>
      <c r="E6" s="8">
        <v>201</v>
      </c>
      <c r="F6" s="8">
        <f>Table2[[#This Row],[Price]]*Table2[[#This Row],[Quantity]]</f>
        <v>1999.9499999999998</v>
      </c>
      <c r="G6" s="5" t="s">
        <v>18</v>
      </c>
      <c r="H6" s="5" t="s">
        <v>22</v>
      </c>
      <c r="I6" s="8" t="s">
        <v>23</v>
      </c>
      <c r="J6" s="7" t="e" vm="7">
        <v>#VALUE!</v>
      </c>
      <c r="K6" s="8" t="e" cm="1" vm="8">
        <f t="array" ref="K6">_FV(Table2[[#This Row],[City]],"Country/region",TRUE)</f>
        <v>#VALUE!</v>
      </c>
      <c r="M6">
        <v>4</v>
      </c>
      <c r="N6" t="s">
        <v>46</v>
      </c>
      <c r="T6" t="str">
        <v>Walter Muller</v>
      </c>
    </row>
    <row r="7" spans="1:20" x14ac:dyDescent="0.25">
      <c r="A7" s="9">
        <v>10457</v>
      </c>
      <c r="B7" s="10">
        <v>44873</v>
      </c>
      <c r="C7" s="8" t="s">
        <v>9</v>
      </c>
      <c r="D7" s="9">
        <v>3.49</v>
      </c>
      <c r="E7" s="8">
        <v>573</v>
      </c>
      <c r="F7" s="8">
        <f>Table2[[#This Row],[Price]]*Table2[[#This Row],[Quantity]]</f>
        <v>1999.7700000000002</v>
      </c>
      <c r="G7" s="9" t="s">
        <v>18</v>
      </c>
      <c r="H7" s="9" t="s">
        <v>22</v>
      </c>
      <c r="I7" s="8" t="s">
        <v>28</v>
      </c>
      <c r="J7" s="8" t="e" vm="9">
        <v>#VALUE!</v>
      </c>
      <c r="K7" s="8" t="e" cm="1" vm="10">
        <f t="array" ref="K7">_FV(Table2[[#This Row],[City]],"Country/region",TRUE)</f>
        <v>#VALUE!</v>
      </c>
      <c r="T7" t="str">
        <v>Remy Monet</v>
      </c>
    </row>
    <row r="8" spans="1:20" x14ac:dyDescent="0.25">
      <c r="A8" s="9">
        <v>10459</v>
      </c>
      <c r="B8" s="10">
        <v>44873</v>
      </c>
      <c r="C8" s="8" t="s">
        <v>17</v>
      </c>
      <c r="D8" s="9">
        <v>4.99</v>
      </c>
      <c r="E8" s="8">
        <v>200</v>
      </c>
      <c r="F8" s="8">
        <f>Table2[[#This Row],[Price]]*Table2[[#This Row],[Quantity]]</f>
        <v>998</v>
      </c>
      <c r="G8" s="9" t="s">
        <v>18</v>
      </c>
      <c r="H8" s="9" t="s">
        <v>22</v>
      </c>
      <c r="I8" s="8" t="s">
        <v>23</v>
      </c>
      <c r="J8" s="8" t="e" vm="7">
        <v>#VALUE!</v>
      </c>
      <c r="K8" s="8" t="e" cm="1" vm="8">
        <f t="array" ref="K8">_FV(Table2[[#This Row],[City]],"Country/region",TRUE)</f>
        <v>#VALUE!</v>
      </c>
    </row>
    <row r="9" spans="1:20" x14ac:dyDescent="0.25">
      <c r="A9" s="5">
        <v>10460</v>
      </c>
      <c r="B9" s="6">
        <v>44874</v>
      </c>
      <c r="C9" s="7" t="s">
        <v>21</v>
      </c>
      <c r="D9" s="5">
        <v>12.99</v>
      </c>
      <c r="E9" s="8">
        <v>554</v>
      </c>
      <c r="F9" s="8">
        <f>Table2[[#This Row],[Price]]*Table2[[#This Row],[Quantity]]</f>
        <v>7196.46</v>
      </c>
      <c r="G9" s="5" t="s">
        <v>18</v>
      </c>
      <c r="H9" s="5" t="s">
        <v>22</v>
      </c>
      <c r="I9" s="8" t="s">
        <v>28</v>
      </c>
      <c r="J9" s="7" t="e" vm="9">
        <v>#VALUE!</v>
      </c>
      <c r="K9" s="8" t="e" cm="1" vm="10">
        <f t="array" ref="K9">_FV(Table2[[#This Row],[City]],"Country/region",TRUE)</f>
        <v>#VALUE!</v>
      </c>
    </row>
    <row r="10" spans="1:20" x14ac:dyDescent="0.25">
      <c r="A10" s="9">
        <v>10461</v>
      </c>
      <c r="B10" s="10">
        <v>44874</v>
      </c>
      <c r="C10" s="8" t="s">
        <v>25</v>
      </c>
      <c r="D10" s="9">
        <v>9.9499999999999993</v>
      </c>
      <c r="E10" s="8">
        <v>201</v>
      </c>
      <c r="F10" s="8">
        <f>Table2[[#This Row],[Price]]*Table2[[#This Row],[Quantity]]</f>
        <v>1999.9499999999998</v>
      </c>
      <c r="G10" s="9" t="s">
        <v>18</v>
      </c>
      <c r="H10" s="9" t="s">
        <v>22</v>
      </c>
      <c r="I10" s="8" t="s">
        <v>28</v>
      </c>
      <c r="J10" s="8" t="e" vm="9">
        <v>#VALUE!</v>
      </c>
      <c r="K10" s="8" t="e" cm="1" vm="10">
        <f t="array" ref="K10">_FV(Table2[[#This Row],[City]],"Country/region",TRUE)</f>
        <v>#VALUE!</v>
      </c>
    </row>
    <row r="11" spans="1:20" x14ac:dyDescent="0.25">
      <c r="A11" s="5">
        <v>10462</v>
      </c>
      <c r="B11" s="6">
        <v>44874</v>
      </c>
      <c r="C11" s="7" t="s">
        <v>9</v>
      </c>
      <c r="D11" s="5">
        <v>3.49</v>
      </c>
      <c r="E11" s="8">
        <v>573</v>
      </c>
      <c r="F11" s="8">
        <f>Table2[[#This Row],[Price]]*Table2[[#This Row],[Quantity]]</f>
        <v>1999.7700000000002</v>
      </c>
      <c r="G11" s="5" t="s">
        <v>18</v>
      </c>
      <c r="H11" s="5" t="s">
        <v>22</v>
      </c>
      <c r="I11" s="8" t="s">
        <v>28</v>
      </c>
      <c r="J11" s="7" t="e" vm="9">
        <v>#VALUE!</v>
      </c>
      <c r="K11" s="8" t="e" cm="1" vm="10">
        <f t="array" ref="K11">_FV(Table2[[#This Row],[City]],"Country/region",TRUE)</f>
        <v>#VALUE!</v>
      </c>
    </row>
    <row r="12" spans="1:20" x14ac:dyDescent="0.25">
      <c r="A12" s="9">
        <v>10463</v>
      </c>
      <c r="B12" s="10">
        <v>44874</v>
      </c>
      <c r="C12" s="8" t="s">
        <v>14</v>
      </c>
      <c r="D12" s="9">
        <v>2.95</v>
      </c>
      <c r="E12" s="8">
        <v>678</v>
      </c>
      <c r="F12" s="8">
        <f>Table2[[#This Row],[Price]]*Table2[[#This Row],[Quantity]]</f>
        <v>2000.1000000000001</v>
      </c>
      <c r="G12" s="9" t="s">
        <v>18</v>
      </c>
      <c r="H12" s="9" t="s">
        <v>22</v>
      </c>
      <c r="I12" s="8" t="s">
        <v>28</v>
      </c>
      <c r="J12" s="8" t="e" vm="9">
        <v>#VALUE!</v>
      </c>
      <c r="K12" s="8" t="e" cm="1" vm="10">
        <f t="array" ref="K12">_FV(Table2[[#This Row],[City]],"Country/region",TRUE)</f>
        <v>#VALUE!</v>
      </c>
    </row>
    <row r="13" spans="1:20" x14ac:dyDescent="0.25">
      <c r="A13" s="5">
        <v>10464</v>
      </c>
      <c r="B13" s="6">
        <v>44874</v>
      </c>
      <c r="C13" s="7" t="s">
        <v>17</v>
      </c>
      <c r="D13" s="5">
        <v>4.99</v>
      </c>
      <c r="E13" s="8">
        <v>200</v>
      </c>
      <c r="F13" s="8">
        <f>Table2[[#This Row],[Price]]*Table2[[#This Row],[Quantity]]</f>
        <v>998</v>
      </c>
      <c r="G13" s="5" t="s">
        <v>18</v>
      </c>
      <c r="H13" s="5" t="s">
        <v>22</v>
      </c>
      <c r="I13" s="8" t="s">
        <v>28</v>
      </c>
      <c r="J13" s="7" t="e" vm="9">
        <v>#VALUE!</v>
      </c>
      <c r="K13" s="8" t="e" cm="1" vm="10">
        <f t="array" ref="K13">_FV(Table2[[#This Row],[City]],"Country/region",TRUE)</f>
        <v>#VALUE!</v>
      </c>
    </row>
    <row r="14" spans="1:20" x14ac:dyDescent="0.25">
      <c r="A14" s="9">
        <v>10465</v>
      </c>
      <c r="B14" s="10">
        <v>44875</v>
      </c>
      <c r="C14" s="8" t="s">
        <v>21</v>
      </c>
      <c r="D14" s="9">
        <v>12.99</v>
      </c>
      <c r="E14" s="8">
        <v>554</v>
      </c>
      <c r="F14" s="8">
        <f>Table2[[#This Row],[Price]]*Table2[[#This Row],[Quantity]]</f>
        <v>7196.46</v>
      </c>
      <c r="G14" s="9" t="s">
        <v>18</v>
      </c>
      <c r="H14" s="9" t="s">
        <v>22</v>
      </c>
      <c r="I14" s="8" t="s">
        <v>31</v>
      </c>
      <c r="J14" s="8" t="e" vm="3">
        <v>#VALUE!</v>
      </c>
      <c r="K14" s="8" t="e" cm="1" vm="4">
        <f t="array" ref="K14">_FV(Table2[[#This Row],[City]],"Country/region",TRUE)</f>
        <v>#VALUE!</v>
      </c>
    </row>
    <row r="15" spans="1:20" x14ac:dyDescent="0.25">
      <c r="A15" s="5">
        <v>10466</v>
      </c>
      <c r="B15" s="6">
        <v>44875</v>
      </c>
      <c r="C15" s="7" t="s">
        <v>25</v>
      </c>
      <c r="D15" s="5">
        <v>9.9499999999999993</v>
      </c>
      <c r="E15" s="8">
        <v>201</v>
      </c>
      <c r="F15" s="8">
        <f>Table2[[#This Row],[Price]]*Table2[[#This Row],[Quantity]]</f>
        <v>1999.9499999999998</v>
      </c>
      <c r="G15" s="5" t="s">
        <v>18</v>
      </c>
      <c r="H15" s="5" t="s">
        <v>22</v>
      </c>
      <c r="I15" s="8" t="s">
        <v>31</v>
      </c>
      <c r="J15" s="7" t="e" vm="3">
        <v>#VALUE!</v>
      </c>
      <c r="K15" s="8" t="e" cm="1" vm="4">
        <f t="array" ref="K15">_FV(Table2[[#This Row],[City]],"Country/region",TRUE)</f>
        <v>#VALUE!</v>
      </c>
    </row>
    <row r="16" spans="1:20" x14ac:dyDescent="0.25">
      <c r="A16" s="9">
        <v>10467</v>
      </c>
      <c r="B16" s="10">
        <v>44875</v>
      </c>
      <c r="C16" s="8" t="s">
        <v>9</v>
      </c>
      <c r="D16" s="9">
        <v>3.49</v>
      </c>
      <c r="E16" s="8">
        <v>573</v>
      </c>
      <c r="F16" s="8">
        <f>Table2[[#This Row],[Price]]*Table2[[#This Row],[Quantity]]</f>
        <v>1999.7700000000002</v>
      </c>
      <c r="G16" s="9" t="s">
        <v>18</v>
      </c>
      <c r="H16" s="9" t="s">
        <v>22</v>
      </c>
      <c r="I16" s="8" t="s">
        <v>31</v>
      </c>
      <c r="J16" s="8" t="e" vm="3">
        <v>#VALUE!</v>
      </c>
      <c r="K16" s="8" t="e" cm="1" vm="4">
        <f t="array" ref="K16">_FV(Table2[[#This Row],[City]],"Country/region",TRUE)</f>
        <v>#VALUE!</v>
      </c>
    </row>
    <row r="17" spans="1:11" x14ac:dyDescent="0.25">
      <c r="A17" s="5">
        <v>10468</v>
      </c>
      <c r="B17" s="6">
        <v>44875</v>
      </c>
      <c r="C17" s="7" t="s">
        <v>14</v>
      </c>
      <c r="D17" s="5">
        <v>2.95</v>
      </c>
      <c r="E17" s="8">
        <v>678</v>
      </c>
      <c r="F17" s="8">
        <f>Table2[[#This Row],[Price]]*Table2[[#This Row],[Quantity]]</f>
        <v>2000.1000000000001</v>
      </c>
      <c r="G17" s="5" t="s">
        <v>18</v>
      </c>
      <c r="H17" s="5" t="s">
        <v>22</v>
      </c>
      <c r="I17" s="8" t="s">
        <v>31</v>
      </c>
      <c r="J17" s="7" t="e" vm="3">
        <v>#VALUE!</v>
      </c>
      <c r="K17" s="8" t="e" cm="1" vm="4">
        <f t="array" ref="K17">_FV(Table2[[#This Row],[City]],"Country/region",TRUE)</f>
        <v>#VALUE!</v>
      </c>
    </row>
    <row r="18" spans="1:11" x14ac:dyDescent="0.25">
      <c r="A18" s="5">
        <v>10470</v>
      </c>
      <c r="B18" s="6">
        <v>44876</v>
      </c>
      <c r="C18" s="7" t="s">
        <v>21</v>
      </c>
      <c r="D18" s="5">
        <v>12.99</v>
      </c>
      <c r="E18" s="8">
        <v>554</v>
      </c>
      <c r="F18" s="8">
        <f>Table2[[#This Row],[Price]]*Table2[[#This Row],[Quantity]]</f>
        <v>7196.46</v>
      </c>
      <c r="G18" s="5" t="s">
        <v>18</v>
      </c>
      <c r="H18" s="5" t="s">
        <v>22</v>
      </c>
      <c r="I18" s="8" t="s">
        <v>31</v>
      </c>
      <c r="J18" s="7" t="e" vm="3">
        <v>#VALUE!</v>
      </c>
      <c r="K18" s="8" t="e" cm="1" vm="4">
        <f t="array" ref="K18">_FV(Table2[[#This Row],[City]],"Country/region",TRUE)</f>
        <v>#VALUE!</v>
      </c>
    </row>
    <row r="19" spans="1:11" x14ac:dyDescent="0.25">
      <c r="A19" s="9">
        <v>10471</v>
      </c>
      <c r="B19" s="10">
        <v>44876</v>
      </c>
      <c r="C19" s="8" t="s">
        <v>25</v>
      </c>
      <c r="D19" s="9">
        <v>9.9499999999999993</v>
      </c>
      <c r="E19" s="8">
        <v>201</v>
      </c>
      <c r="F19" s="8">
        <f>Table2[[#This Row],[Price]]*Table2[[#This Row],[Quantity]]</f>
        <v>1999.9499999999998</v>
      </c>
      <c r="G19" s="9" t="s">
        <v>18</v>
      </c>
      <c r="H19" s="9" t="s">
        <v>22</v>
      </c>
      <c r="I19" s="8" t="s">
        <v>31</v>
      </c>
      <c r="J19" s="8" t="e" vm="3">
        <v>#VALUE!</v>
      </c>
      <c r="K19" s="8" t="e" cm="1" vm="4">
        <f t="array" ref="K19">_FV(Table2[[#This Row],[City]],"Country/region",TRUE)</f>
        <v>#VALUE!</v>
      </c>
    </row>
    <row r="20" spans="1:11" x14ac:dyDescent="0.25">
      <c r="A20" s="5">
        <v>10472</v>
      </c>
      <c r="B20" s="6">
        <v>44876</v>
      </c>
      <c r="C20" s="7" t="s">
        <v>9</v>
      </c>
      <c r="D20" s="5">
        <v>3.49</v>
      </c>
      <c r="E20" s="8">
        <v>630</v>
      </c>
      <c r="F20" s="8">
        <f>Table2[[#This Row],[Price]]*Table2[[#This Row],[Quantity]]</f>
        <v>2198.7000000000003</v>
      </c>
      <c r="G20" s="5" t="s">
        <v>18</v>
      </c>
      <c r="H20" s="5" t="s">
        <v>22</v>
      </c>
      <c r="I20" s="8" t="s">
        <v>31</v>
      </c>
      <c r="J20" s="7" t="e" vm="3">
        <v>#VALUE!</v>
      </c>
      <c r="K20" s="8" t="e" cm="1" vm="4">
        <f t="array" ref="K20">_FV(Table2[[#This Row],[City]],"Country/region",TRUE)</f>
        <v>#VALUE!</v>
      </c>
    </row>
    <row r="21" spans="1:11" x14ac:dyDescent="0.25">
      <c r="A21" s="9">
        <v>10473</v>
      </c>
      <c r="B21" s="10">
        <v>44876</v>
      </c>
      <c r="C21" s="8" t="s">
        <v>14</v>
      </c>
      <c r="D21" s="9">
        <v>2.95</v>
      </c>
      <c r="E21" s="8">
        <v>678</v>
      </c>
      <c r="F21" s="8">
        <f>Table2[[#This Row],[Price]]*Table2[[#This Row],[Quantity]]</f>
        <v>2000.1000000000001</v>
      </c>
      <c r="G21" s="9" t="s">
        <v>18</v>
      </c>
      <c r="H21" s="9" t="s">
        <v>22</v>
      </c>
      <c r="I21" s="8" t="s">
        <v>31</v>
      </c>
      <c r="J21" s="8" t="e" vm="3">
        <v>#VALUE!</v>
      </c>
      <c r="K21" s="8" t="e" cm="1" vm="4">
        <f t="array" ref="K21">_FV(Table2[[#This Row],[City]],"Country/region",TRUE)</f>
        <v>#VALUE!</v>
      </c>
    </row>
    <row r="22" spans="1:11" x14ac:dyDescent="0.25">
      <c r="A22" s="5">
        <v>10474</v>
      </c>
      <c r="B22" s="6">
        <v>44876</v>
      </c>
      <c r="C22" s="7" t="s">
        <v>17</v>
      </c>
      <c r="D22" s="5">
        <v>4.99</v>
      </c>
      <c r="E22" s="8">
        <v>200</v>
      </c>
      <c r="F22" s="8">
        <f>Table2[[#This Row],[Price]]*Table2[[#This Row],[Quantity]]</f>
        <v>998</v>
      </c>
      <c r="G22" s="5" t="s">
        <v>18</v>
      </c>
      <c r="H22" s="5" t="s">
        <v>22</v>
      </c>
      <c r="I22" s="8" t="s">
        <v>31</v>
      </c>
      <c r="J22" s="7" t="e" vm="3">
        <v>#VALUE!</v>
      </c>
      <c r="K22" s="8" t="e" cm="1" vm="4">
        <f t="array" ref="K22">_FV(Table2[[#This Row],[City]],"Country/region",TRUE)</f>
        <v>#VALUE!</v>
      </c>
    </row>
    <row r="23" spans="1:11" x14ac:dyDescent="0.25">
      <c r="A23" s="9">
        <v>10475</v>
      </c>
      <c r="B23" s="10">
        <v>44877</v>
      </c>
      <c r="C23" s="8" t="s">
        <v>21</v>
      </c>
      <c r="D23" s="9">
        <v>12.99</v>
      </c>
      <c r="E23" s="8">
        <v>523</v>
      </c>
      <c r="F23" s="8">
        <f>Table2[[#This Row],[Price]]*Table2[[#This Row],[Quantity]]</f>
        <v>6793.77</v>
      </c>
      <c r="G23" s="9" t="s">
        <v>18</v>
      </c>
      <c r="H23" s="9" t="s">
        <v>22</v>
      </c>
      <c r="I23" s="8" t="s">
        <v>31</v>
      </c>
      <c r="J23" s="8" t="e" vm="3">
        <v>#VALUE!</v>
      </c>
      <c r="K23" s="8" t="e" cm="1" vm="4">
        <f t="array" ref="K23">_FV(Table2[[#This Row],[City]],"Country/region",TRUE)</f>
        <v>#VALUE!</v>
      </c>
    </row>
    <row r="24" spans="1:11" x14ac:dyDescent="0.25">
      <c r="A24" s="5">
        <v>10476</v>
      </c>
      <c r="B24" s="6">
        <v>44877</v>
      </c>
      <c r="C24" s="7" t="s">
        <v>25</v>
      </c>
      <c r="D24" s="5">
        <v>9.9499999999999993</v>
      </c>
      <c r="E24" s="8">
        <v>201</v>
      </c>
      <c r="F24" s="8">
        <f>Table2[[#This Row],[Price]]*Table2[[#This Row],[Quantity]]</f>
        <v>1999.9499999999998</v>
      </c>
      <c r="G24" s="5" t="s">
        <v>18</v>
      </c>
      <c r="H24" s="5" t="s">
        <v>22</v>
      </c>
      <c r="I24" s="8" t="s">
        <v>31</v>
      </c>
      <c r="J24" s="7" t="e" vm="3">
        <v>#VALUE!</v>
      </c>
      <c r="K24" s="8" t="e" cm="1" vm="4">
        <f t="array" ref="K24">_FV(Table2[[#This Row],[City]],"Country/region",TRUE)</f>
        <v>#VALUE!</v>
      </c>
    </row>
    <row r="25" spans="1:11" x14ac:dyDescent="0.25">
      <c r="A25" s="9">
        <v>10477</v>
      </c>
      <c r="B25" s="10">
        <v>44877</v>
      </c>
      <c r="C25" s="8" t="s">
        <v>9</v>
      </c>
      <c r="D25" s="9">
        <v>3.49</v>
      </c>
      <c r="E25" s="8">
        <v>630</v>
      </c>
      <c r="F25" s="8">
        <f>Table2[[#This Row],[Price]]*Table2[[#This Row],[Quantity]]</f>
        <v>2198.7000000000003</v>
      </c>
      <c r="G25" s="9" t="s">
        <v>18</v>
      </c>
      <c r="H25" s="9" t="s">
        <v>22</v>
      </c>
      <c r="I25" s="8" t="s">
        <v>31</v>
      </c>
      <c r="J25" s="8" t="e" vm="3">
        <v>#VALUE!</v>
      </c>
      <c r="K25" s="8" t="e" cm="1" vm="4">
        <f t="array" ref="K25">_FV(Table2[[#This Row],[City]],"Country/region",TRUE)</f>
        <v>#VALUE!</v>
      </c>
    </row>
    <row r="26" spans="1:11" x14ac:dyDescent="0.25">
      <c r="A26" s="5">
        <v>10478</v>
      </c>
      <c r="B26" s="6">
        <v>44877</v>
      </c>
      <c r="C26" s="7" t="s">
        <v>14</v>
      </c>
      <c r="D26" s="5">
        <v>2.95</v>
      </c>
      <c r="E26" s="8">
        <v>678</v>
      </c>
      <c r="F26" s="8">
        <f>Table2[[#This Row],[Price]]*Table2[[#This Row],[Quantity]]</f>
        <v>2000.1000000000001</v>
      </c>
      <c r="G26" s="5" t="s">
        <v>18</v>
      </c>
      <c r="H26" s="5" t="s">
        <v>22</v>
      </c>
      <c r="I26" s="8" t="s">
        <v>31</v>
      </c>
      <c r="J26" s="7" t="e" vm="3">
        <v>#VALUE!</v>
      </c>
      <c r="K26" s="8" t="e" cm="1" vm="4">
        <f t="array" ref="K26">_FV(Table2[[#This Row],[City]],"Country/region",TRUE)</f>
        <v>#VALUE!</v>
      </c>
    </row>
    <row r="27" spans="1:11" x14ac:dyDescent="0.25">
      <c r="A27" s="9">
        <v>10479</v>
      </c>
      <c r="B27" s="10">
        <v>44877</v>
      </c>
      <c r="C27" s="8" t="s">
        <v>17</v>
      </c>
      <c r="D27" s="9">
        <v>4.99</v>
      </c>
      <c r="E27" s="8">
        <v>200</v>
      </c>
      <c r="F27" s="8">
        <f>Table2[[#This Row],[Price]]*Table2[[#This Row],[Quantity]]</f>
        <v>998</v>
      </c>
      <c r="G27" s="9" t="s">
        <v>18</v>
      </c>
      <c r="H27" s="9" t="s">
        <v>22</v>
      </c>
      <c r="I27" s="8" t="s">
        <v>31</v>
      </c>
      <c r="J27" s="8" t="e" vm="3">
        <v>#VALUE!</v>
      </c>
      <c r="K27" s="8" t="e" cm="1" vm="4">
        <f t="array" ref="K27">_FV(Table2[[#This Row],[City]],"Country/region",TRUE)</f>
        <v>#VALUE!</v>
      </c>
    </row>
    <row r="28" spans="1:11" x14ac:dyDescent="0.25">
      <c r="A28" s="5">
        <v>10480</v>
      </c>
      <c r="B28" s="6">
        <v>44878</v>
      </c>
      <c r="C28" s="7" t="s">
        <v>21</v>
      </c>
      <c r="D28" s="5">
        <v>12.99</v>
      </c>
      <c r="E28" s="8">
        <v>508</v>
      </c>
      <c r="F28" s="8">
        <f>Table2[[#This Row],[Price]]*Table2[[#This Row],[Quantity]]</f>
        <v>6598.92</v>
      </c>
      <c r="G28" s="5" t="s">
        <v>18</v>
      </c>
      <c r="H28" s="5" t="s">
        <v>22</v>
      </c>
      <c r="I28" s="8" t="s">
        <v>31</v>
      </c>
      <c r="J28" s="7" t="e" vm="3">
        <v>#VALUE!</v>
      </c>
      <c r="K28" s="8" t="e" cm="1" vm="4">
        <f t="array" ref="K28">_FV(Table2[[#This Row],[City]],"Country/region",TRUE)</f>
        <v>#VALUE!</v>
      </c>
    </row>
    <row r="29" spans="1:11" x14ac:dyDescent="0.25">
      <c r="A29" s="9">
        <v>10481</v>
      </c>
      <c r="B29" s="10">
        <v>44878</v>
      </c>
      <c r="C29" s="8" t="s">
        <v>25</v>
      </c>
      <c r="D29" s="9">
        <v>9.9499999999999993</v>
      </c>
      <c r="E29" s="8">
        <v>201</v>
      </c>
      <c r="F29" s="8">
        <f>Table2[[#This Row],[Price]]*Table2[[#This Row],[Quantity]]</f>
        <v>1999.9499999999998</v>
      </c>
      <c r="G29" s="9" t="s">
        <v>18</v>
      </c>
      <c r="H29" s="9" t="s">
        <v>22</v>
      </c>
      <c r="I29" s="8" t="s">
        <v>31</v>
      </c>
      <c r="J29" s="8" t="e" vm="3">
        <v>#VALUE!</v>
      </c>
      <c r="K29" s="8" t="e" cm="1" vm="4">
        <f t="array" ref="K29">_FV(Table2[[#This Row],[City]],"Country/region",TRUE)</f>
        <v>#VALUE!</v>
      </c>
    </row>
    <row r="30" spans="1:11" x14ac:dyDescent="0.25">
      <c r="A30" s="5">
        <v>10482</v>
      </c>
      <c r="B30" s="6">
        <v>44878</v>
      </c>
      <c r="C30" s="7" t="s">
        <v>9</v>
      </c>
      <c r="D30" s="5">
        <v>25.5</v>
      </c>
      <c r="E30" s="8">
        <v>630</v>
      </c>
      <c r="F30" s="8">
        <f>Table2[[#This Row],[Price]]*Table2[[#This Row],[Quantity]]</f>
        <v>16065</v>
      </c>
      <c r="G30" s="5" t="s">
        <v>18</v>
      </c>
      <c r="H30" s="5" t="s">
        <v>22</v>
      </c>
      <c r="I30" s="8" t="s">
        <v>35</v>
      </c>
      <c r="J30" s="7" t="e" vm="5">
        <v>#VALUE!</v>
      </c>
      <c r="K30" s="8" t="e" cm="1" vm="6">
        <f t="array" ref="K30">_FV(Table2[[#This Row],[City]],"Country/region",TRUE)</f>
        <v>#VALUE!</v>
      </c>
    </row>
    <row r="31" spans="1:11" x14ac:dyDescent="0.25">
      <c r="A31" s="9">
        <v>10483</v>
      </c>
      <c r="B31" s="10">
        <v>44878</v>
      </c>
      <c r="C31" s="8" t="s">
        <v>14</v>
      </c>
      <c r="D31" s="9">
        <v>33.22</v>
      </c>
      <c r="E31" s="8">
        <v>678</v>
      </c>
      <c r="F31" s="8">
        <f>Table2[[#This Row],[Price]]*Table2[[#This Row],[Quantity]]</f>
        <v>22523.16</v>
      </c>
      <c r="G31" s="9" t="s">
        <v>18</v>
      </c>
      <c r="H31" s="9" t="s">
        <v>22</v>
      </c>
      <c r="I31" s="8" t="s">
        <v>35</v>
      </c>
      <c r="J31" s="8" t="e" vm="5">
        <v>#VALUE!</v>
      </c>
      <c r="K31" s="8" t="e" cm="1" vm="6">
        <f t="array" ref="K31">_FV(Table2[[#This Row],[City]],"Country/region",TRUE)</f>
        <v>#VALUE!</v>
      </c>
    </row>
    <row r="32" spans="1:11" x14ac:dyDescent="0.25">
      <c r="A32" s="5">
        <v>10484</v>
      </c>
      <c r="B32" s="6">
        <v>44878</v>
      </c>
      <c r="C32" s="7" t="s">
        <v>17</v>
      </c>
      <c r="D32" s="5">
        <v>21.44</v>
      </c>
      <c r="E32" s="8">
        <v>200</v>
      </c>
      <c r="F32" s="8">
        <f>Table2[[#This Row],[Price]]*Table2[[#This Row],[Quantity]]</f>
        <v>4288</v>
      </c>
      <c r="G32" s="5" t="s">
        <v>18</v>
      </c>
      <c r="H32" s="5" t="s">
        <v>22</v>
      </c>
      <c r="I32" s="8" t="s">
        <v>35</v>
      </c>
      <c r="J32" s="7" t="e" vm="5">
        <v>#VALUE!</v>
      </c>
      <c r="K32" s="8" t="e" cm="1" vm="6">
        <f t="array" ref="K32">_FV(Table2[[#This Row],[City]],"Country/region",TRUE)</f>
        <v>#VALUE!</v>
      </c>
    </row>
    <row r="33" spans="1:11" x14ac:dyDescent="0.25">
      <c r="A33" s="9">
        <v>10485</v>
      </c>
      <c r="B33" s="10">
        <v>44879</v>
      </c>
      <c r="C33" s="8" t="s">
        <v>21</v>
      </c>
      <c r="D33" s="9">
        <v>27.99</v>
      </c>
      <c r="E33" s="8">
        <v>523</v>
      </c>
      <c r="F33" s="8">
        <f>Table2[[#This Row],[Price]]*Table2[[#This Row],[Quantity]]</f>
        <v>14638.769999999999</v>
      </c>
      <c r="G33" s="9" t="s">
        <v>18</v>
      </c>
      <c r="H33" s="9" t="s">
        <v>22</v>
      </c>
      <c r="I33" s="8" t="s">
        <v>35</v>
      </c>
      <c r="J33" s="8" t="e" vm="5">
        <v>#VALUE!</v>
      </c>
      <c r="K33" s="8" t="e" cm="1" vm="6">
        <f t="array" ref="K33">_FV(Table2[[#This Row],[City]],"Country/region",TRUE)</f>
        <v>#VALUE!</v>
      </c>
    </row>
    <row r="34" spans="1:11" x14ac:dyDescent="0.25">
      <c r="A34" s="5">
        <v>10486</v>
      </c>
      <c r="B34" s="6">
        <v>44879</v>
      </c>
      <c r="C34" s="7" t="s">
        <v>25</v>
      </c>
      <c r="D34" s="5">
        <v>29.05</v>
      </c>
      <c r="E34" s="8">
        <v>201</v>
      </c>
      <c r="F34" s="8">
        <f>Table2[[#This Row],[Price]]*Table2[[#This Row],[Quantity]]</f>
        <v>5839.05</v>
      </c>
      <c r="G34" s="5" t="s">
        <v>18</v>
      </c>
      <c r="H34" s="5" t="s">
        <v>22</v>
      </c>
      <c r="I34" s="8" t="s">
        <v>35</v>
      </c>
      <c r="J34" s="7" t="e" vm="5">
        <v>#VALUE!</v>
      </c>
      <c r="K34" s="8" t="e" cm="1" vm="6">
        <f t="array" ref="K34">_FV(Table2[[#This Row],[City]],"Country/region",TRUE)</f>
        <v>#VALUE!</v>
      </c>
    </row>
    <row r="35" spans="1:11" x14ac:dyDescent="0.25">
      <c r="A35" s="9">
        <v>10487</v>
      </c>
      <c r="B35" s="10">
        <v>44879</v>
      </c>
      <c r="C35" s="8" t="s">
        <v>9</v>
      </c>
      <c r="D35" s="9">
        <v>3.49</v>
      </c>
      <c r="E35" s="8">
        <v>630</v>
      </c>
      <c r="F35" s="8">
        <f>Table2[[#This Row],[Price]]*Table2[[#This Row],[Quantity]]</f>
        <v>2198.7000000000003</v>
      </c>
      <c r="G35" s="9" t="s">
        <v>18</v>
      </c>
      <c r="H35" s="9" t="s">
        <v>22</v>
      </c>
      <c r="I35" s="8" t="s">
        <v>35</v>
      </c>
      <c r="J35" s="8" t="e" vm="5">
        <v>#VALUE!</v>
      </c>
      <c r="K35" s="8" t="e" cm="1" vm="6">
        <f t="array" ref="K35">_FV(Table2[[#This Row],[City]],"Country/region",TRUE)</f>
        <v>#VALUE!</v>
      </c>
    </row>
    <row r="36" spans="1:11" x14ac:dyDescent="0.25">
      <c r="A36" s="5">
        <v>10488</v>
      </c>
      <c r="B36" s="6">
        <v>44879</v>
      </c>
      <c r="C36" s="7" t="s">
        <v>14</v>
      </c>
      <c r="D36" s="5">
        <v>2.95</v>
      </c>
      <c r="E36" s="8">
        <v>678</v>
      </c>
      <c r="F36" s="8">
        <f>Table2[[#This Row],[Price]]*Table2[[#This Row],[Quantity]]</f>
        <v>2000.1000000000001</v>
      </c>
      <c r="G36" s="5" t="s">
        <v>18</v>
      </c>
      <c r="H36" s="5" t="s">
        <v>22</v>
      </c>
      <c r="I36" s="8" t="s">
        <v>35</v>
      </c>
      <c r="J36" s="7" t="e" vm="5">
        <v>#VALUE!</v>
      </c>
      <c r="K36" s="8" t="e" cm="1" vm="6">
        <f t="array" ref="K36">_FV(Table2[[#This Row],[City]],"Country/region",TRUE)</f>
        <v>#VALUE!</v>
      </c>
    </row>
    <row r="37" spans="1:11" x14ac:dyDescent="0.25">
      <c r="A37" s="9">
        <v>10489</v>
      </c>
      <c r="B37" s="10">
        <v>44879</v>
      </c>
      <c r="C37" s="8" t="s">
        <v>17</v>
      </c>
      <c r="D37" s="9">
        <v>4.99</v>
      </c>
      <c r="E37" s="8">
        <v>200</v>
      </c>
      <c r="F37" s="8">
        <f>Table2[[#This Row],[Price]]*Table2[[#This Row],[Quantity]]</f>
        <v>998</v>
      </c>
      <c r="G37" s="9" t="s">
        <v>18</v>
      </c>
      <c r="H37" s="9" t="s">
        <v>22</v>
      </c>
      <c r="I37" s="8" t="s">
        <v>31</v>
      </c>
      <c r="J37" s="8" t="e" vm="3">
        <v>#VALUE!</v>
      </c>
      <c r="K37" s="8" t="e" cm="1" vm="4">
        <f t="array" ref="K37">_FV(Table2[[#This Row],[City]],"Country/region",TRUE)</f>
        <v>#VALUE!</v>
      </c>
    </row>
    <row r="38" spans="1:11" x14ac:dyDescent="0.25">
      <c r="A38" s="5">
        <v>10490</v>
      </c>
      <c r="B38" s="6">
        <v>44880</v>
      </c>
      <c r="C38" s="7" t="s">
        <v>21</v>
      </c>
      <c r="D38" s="5">
        <v>12.99</v>
      </c>
      <c r="E38" s="8">
        <v>508</v>
      </c>
      <c r="F38" s="8">
        <f>Table2[[#This Row],[Price]]*Table2[[#This Row],[Quantity]]</f>
        <v>6598.92</v>
      </c>
      <c r="G38" s="5" t="s">
        <v>18</v>
      </c>
      <c r="H38" s="5" t="s">
        <v>22</v>
      </c>
      <c r="I38" s="8" t="s">
        <v>31</v>
      </c>
      <c r="J38" s="7" t="e" vm="3">
        <v>#VALUE!</v>
      </c>
      <c r="K38" s="8" t="e" cm="1" vm="4">
        <f t="array" ref="K38">_FV(Table2[[#This Row],[City]],"Country/region",TRUE)</f>
        <v>#VALUE!</v>
      </c>
    </row>
    <row r="39" spans="1:11" x14ac:dyDescent="0.25">
      <c r="A39" s="9">
        <v>10491</v>
      </c>
      <c r="B39" s="10">
        <v>44880</v>
      </c>
      <c r="C39" s="8" t="s">
        <v>25</v>
      </c>
      <c r="D39" s="9">
        <v>9.9499999999999993</v>
      </c>
      <c r="E39" s="8">
        <v>201</v>
      </c>
      <c r="F39" s="8">
        <f>Table2[[#This Row],[Price]]*Table2[[#This Row],[Quantity]]</f>
        <v>1999.9499999999998</v>
      </c>
      <c r="G39" s="9" t="s">
        <v>18</v>
      </c>
      <c r="H39" s="9" t="s">
        <v>22</v>
      </c>
      <c r="I39" s="8" t="s">
        <v>31</v>
      </c>
      <c r="J39" s="8" t="e" vm="3">
        <v>#VALUE!</v>
      </c>
      <c r="K39" s="8" t="e" cm="1" vm="4">
        <f t="array" ref="K39">_FV(Table2[[#This Row],[City]],"Country/region",TRUE)</f>
        <v>#VALUE!</v>
      </c>
    </row>
    <row r="40" spans="1:11" x14ac:dyDescent="0.25">
      <c r="A40" s="5">
        <v>10492</v>
      </c>
      <c r="B40" s="6">
        <v>44880</v>
      </c>
      <c r="C40" s="7" t="s">
        <v>9</v>
      </c>
      <c r="D40" s="5">
        <v>3.49</v>
      </c>
      <c r="E40" s="8">
        <v>573</v>
      </c>
      <c r="F40" s="8">
        <f>Table2[[#This Row],[Price]]*Table2[[#This Row],[Quantity]]</f>
        <v>1999.7700000000002</v>
      </c>
      <c r="G40" s="5" t="s">
        <v>18</v>
      </c>
      <c r="H40" s="5" t="s">
        <v>22</v>
      </c>
      <c r="I40" s="8" t="s">
        <v>31</v>
      </c>
      <c r="J40" s="7" t="e" vm="3">
        <v>#VALUE!</v>
      </c>
      <c r="K40" s="8" t="e" cm="1" vm="4">
        <f t="array" ref="K40">_FV(Table2[[#This Row],[City]],"Country/region",TRUE)</f>
        <v>#VALUE!</v>
      </c>
    </row>
    <row r="41" spans="1:11" x14ac:dyDescent="0.25">
      <c r="A41" s="9">
        <v>10493</v>
      </c>
      <c r="B41" s="10">
        <v>44880</v>
      </c>
      <c r="C41" s="8" t="s">
        <v>14</v>
      </c>
      <c r="D41" s="9">
        <v>2.95</v>
      </c>
      <c r="E41" s="8">
        <v>678</v>
      </c>
      <c r="F41" s="8">
        <f>Table2[[#This Row],[Price]]*Table2[[#This Row],[Quantity]]</f>
        <v>2000.1000000000001</v>
      </c>
      <c r="G41" s="9" t="s">
        <v>18</v>
      </c>
      <c r="H41" s="9" t="s">
        <v>22</v>
      </c>
      <c r="I41" s="8" t="s">
        <v>31</v>
      </c>
      <c r="J41" s="8" t="e" vm="3">
        <v>#VALUE!</v>
      </c>
      <c r="K41" s="8" t="e" cm="1" vm="4">
        <f t="array" ref="K41">_FV(Table2[[#This Row],[City]],"Country/region",TRUE)</f>
        <v>#VALUE!</v>
      </c>
    </row>
    <row r="42" spans="1:11" x14ac:dyDescent="0.25">
      <c r="A42" s="5">
        <v>10494</v>
      </c>
      <c r="B42" s="6">
        <v>44880</v>
      </c>
      <c r="C42" s="7" t="s">
        <v>17</v>
      </c>
      <c r="D42" s="5">
        <v>4.99</v>
      </c>
      <c r="E42" s="8">
        <v>200</v>
      </c>
      <c r="F42" s="8">
        <f>Table2[[#This Row],[Price]]*Table2[[#This Row],[Quantity]]</f>
        <v>998</v>
      </c>
      <c r="G42" s="5" t="s">
        <v>18</v>
      </c>
      <c r="H42" s="5" t="s">
        <v>22</v>
      </c>
      <c r="I42" s="8" t="s">
        <v>31</v>
      </c>
      <c r="J42" s="7" t="e" vm="3">
        <v>#VALUE!</v>
      </c>
      <c r="K42" s="8" t="e" cm="1" vm="4">
        <f t="array" ref="K42">_FV(Table2[[#This Row],[City]],"Country/region",TRUE)</f>
        <v>#VALUE!</v>
      </c>
    </row>
    <row r="43" spans="1:11" x14ac:dyDescent="0.25">
      <c r="A43" s="9">
        <v>10495</v>
      </c>
      <c r="B43" s="10">
        <v>44881</v>
      </c>
      <c r="C43" s="8" t="s">
        <v>21</v>
      </c>
      <c r="D43" s="9">
        <v>12.99</v>
      </c>
      <c r="E43" s="8">
        <v>508</v>
      </c>
      <c r="F43" s="8">
        <f>Table2[[#This Row],[Price]]*Table2[[#This Row],[Quantity]]</f>
        <v>6598.92</v>
      </c>
      <c r="G43" s="9" t="s">
        <v>18</v>
      </c>
      <c r="H43" s="9" t="s">
        <v>22</v>
      </c>
      <c r="I43" s="8" t="s">
        <v>31</v>
      </c>
      <c r="J43" s="8" t="e" vm="3">
        <v>#VALUE!</v>
      </c>
      <c r="K43" s="8" t="e" cm="1" vm="4">
        <f t="array" ref="K43">_FV(Table2[[#This Row],[City]],"Country/region",TRUE)</f>
        <v>#VALUE!</v>
      </c>
    </row>
    <row r="44" spans="1:11" x14ac:dyDescent="0.25">
      <c r="A44" s="5">
        <v>10496</v>
      </c>
      <c r="B44" s="6">
        <v>44881</v>
      </c>
      <c r="C44" s="7" t="s">
        <v>25</v>
      </c>
      <c r="D44" s="5">
        <v>9.9499999999999993</v>
      </c>
      <c r="E44" s="8">
        <v>201</v>
      </c>
      <c r="F44" s="8">
        <f>Table2[[#This Row],[Price]]*Table2[[#This Row],[Quantity]]</f>
        <v>1999.9499999999998</v>
      </c>
      <c r="G44" s="5" t="s">
        <v>18</v>
      </c>
      <c r="H44" s="5" t="s">
        <v>22</v>
      </c>
      <c r="I44" s="8" t="s">
        <v>31</v>
      </c>
      <c r="J44" s="7" t="e" vm="3">
        <v>#VALUE!</v>
      </c>
      <c r="K44" s="8" t="e" cm="1" vm="4">
        <f t="array" ref="K44">_FV(Table2[[#This Row],[City]],"Country/region",TRUE)</f>
        <v>#VALUE!</v>
      </c>
    </row>
    <row r="45" spans="1:11" x14ac:dyDescent="0.25">
      <c r="A45" s="9">
        <v>10497</v>
      </c>
      <c r="B45" s="10">
        <v>44881</v>
      </c>
      <c r="C45" s="8" t="s">
        <v>9</v>
      </c>
      <c r="D45" s="9">
        <v>3.49</v>
      </c>
      <c r="E45" s="8">
        <v>573</v>
      </c>
      <c r="F45" s="8">
        <f>Table2[[#This Row],[Price]]*Table2[[#This Row],[Quantity]]</f>
        <v>1999.7700000000002</v>
      </c>
      <c r="G45" s="9" t="s">
        <v>18</v>
      </c>
      <c r="H45" s="9" t="s">
        <v>22</v>
      </c>
      <c r="I45" s="8" t="s">
        <v>31</v>
      </c>
      <c r="J45" s="8" t="e" vm="3">
        <v>#VALUE!</v>
      </c>
      <c r="K45" s="8" t="e" cm="1" vm="4">
        <f t="array" ref="K45">_FV(Table2[[#This Row],[City]],"Country/region",TRUE)</f>
        <v>#VALUE!</v>
      </c>
    </row>
    <row r="46" spans="1:11" x14ac:dyDescent="0.25">
      <c r="A46" s="5">
        <v>10498</v>
      </c>
      <c r="B46" s="6">
        <v>44881</v>
      </c>
      <c r="C46" s="7" t="s">
        <v>14</v>
      </c>
      <c r="D46" s="5">
        <v>2.95</v>
      </c>
      <c r="E46" s="8">
        <v>678</v>
      </c>
      <c r="F46" s="8">
        <f>Table2[[#This Row],[Price]]*Table2[[#This Row],[Quantity]]</f>
        <v>2000.1000000000001</v>
      </c>
      <c r="G46" s="5" t="s">
        <v>36</v>
      </c>
      <c r="H46" s="5" t="s">
        <v>22</v>
      </c>
      <c r="I46" s="8" t="s">
        <v>31</v>
      </c>
      <c r="J46" s="7" t="e" vm="3">
        <v>#VALUE!</v>
      </c>
      <c r="K46" s="8" t="e" cm="1" vm="4">
        <f t="array" ref="K46">_FV(Table2[[#This Row],[City]],"Country/region",TRUE)</f>
        <v>#VALUE!</v>
      </c>
    </row>
    <row r="47" spans="1:11" x14ac:dyDescent="0.25">
      <c r="A47" s="9">
        <v>10499</v>
      </c>
      <c r="B47" s="10">
        <v>44881</v>
      </c>
      <c r="C47" s="8" t="s">
        <v>17</v>
      </c>
      <c r="D47" s="9">
        <v>4.99</v>
      </c>
      <c r="E47" s="8">
        <v>200</v>
      </c>
      <c r="F47" s="8">
        <f>Table2[[#This Row],[Price]]*Table2[[#This Row],[Quantity]]</f>
        <v>998</v>
      </c>
      <c r="G47" s="9" t="s">
        <v>36</v>
      </c>
      <c r="H47" s="9" t="s">
        <v>22</v>
      </c>
      <c r="I47" s="8" t="s">
        <v>31</v>
      </c>
      <c r="J47" s="8" t="e" vm="3">
        <v>#VALUE!</v>
      </c>
      <c r="K47" s="8" t="e" cm="1" vm="4">
        <f t="array" ref="K47">_FV(Table2[[#This Row],[City]],"Country/region",TRUE)</f>
        <v>#VALUE!</v>
      </c>
    </row>
    <row r="48" spans="1:11" x14ac:dyDescent="0.25">
      <c r="A48" s="5">
        <v>10500</v>
      </c>
      <c r="B48" s="6">
        <v>44882</v>
      </c>
      <c r="C48" s="7" t="s">
        <v>21</v>
      </c>
      <c r="D48" s="5">
        <v>12.99</v>
      </c>
      <c r="E48" s="8">
        <v>523</v>
      </c>
      <c r="F48" s="8">
        <f>Table2[[#This Row],[Price]]*Table2[[#This Row],[Quantity]]</f>
        <v>6793.77</v>
      </c>
      <c r="G48" s="5" t="s">
        <v>36</v>
      </c>
      <c r="H48" s="5" t="s">
        <v>22</v>
      </c>
      <c r="I48" s="8" t="s">
        <v>31</v>
      </c>
      <c r="J48" s="7" t="e" vm="3">
        <v>#VALUE!</v>
      </c>
      <c r="K48" s="8" t="e" cm="1" vm="4">
        <f t="array" ref="K48">_FV(Table2[[#This Row],[City]],"Country/region",TRUE)</f>
        <v>#VALUE!</v>
      </c>
    </row>
    <row r="49" spans="1:11" x14ac:dyDescent="0.25">
      <c r="A49" s="9">
        <v>10501</v>
      </c>
      <c r="B49" s="10">
        <v>44882</v>
      </c>
      <c r="C49" s="8" t="s">
        <v>25</v>
      </c>
      <c r="D49" s="9">
        <v>9.9499999999999993</v>
      </c>
      <c r="E49" s="8">
        <v>201</v>
      </c>
      <c r="F49" s="8">
        <f>Table2[[#This Row],[Price]]*Table2[[#This Row],[Quantity]]</f>
        <v>1999.9499999999998</v>
      </c>
      <c r="G49" s="9" t="s">
        <v>36</v>
      </c>
      <c r="H49" s="9" t="s">
        <v>22</v>
      </c>
      <c r="I49" s="8" t="s">
        <v>31</v>
      </c>
      <c r="J49" s="8" t="e" vm="3">
        <v>#VALUE!</v>
      </c>
      <c r="K49" s="8" t="e" cm="1" vm="4">
        <f t="array" ref="K49">_FV(Table2[[#This Row],[City]],"Country/region",TRUE)</f>
        <v>#VALUE!</v>
      </c>
    </row>
    <row r="50" spans="1:11" x14ac:dyDescent="0.25">
      <c r="A50" s="5">
        <v>10502</v>
      </c>
      <c r="B50" s="6">
        <v>44882</v>
      </c>
      <c r="C50" s="7" t="s">
        <v>9</v>
      </c>
      <c r="D50" s="5">
        <v>3.49</v>
      </c>
      <c r="E50" s="8">
        <v>630</v>
      </c>
      <c r="F50" s="8">
        <f>Table2[[#This Row],[Price]]*Table2[[#This Row],[Quantity]]</f>
        <v>2198.7000000000003</v>
      </c>
      <c r="G50" s="5" t="s">
        <v>36</v>
      </c>
      <c r="H50" s="5" t="s">
        <v>22</v>
      </c>
      <c r="I50" s="8" t="s">
        <v>31</v>
      </c>
      <c r="J50" s="7" t="e" vm="3">
        <v>#VALUE!</v>
      </c>
      <c r="K50" s="8" t="e" cm="1" vm="4">
        <f t="array" ref="K50">_FV(Table2[[#This Row],[City]],"Country/region",TRUE)</f>
        <v>#VALUE!</v>
      </c>
    </row>
    <row r="51" spans="1:11" x14ac:dyDescent="0.25">
      <c r="A51" s="9">
        <v>10503</v>
      </c>
      <c r="B51" s="10">
        <v>44882</v>
      </c>
      <c r="C51" s="8" t="s">
        <v>14</v>
      </c>
      <c r="D51" s="9">
        <v>2.95</v>
      </c>
      <c r="E51" s="8">
        <v>678</v>
      </c>
      <c r="F51" s="8">
        <f>Table2[[#This Row],[Price]]*Table2[[#This Row],[Quantity]]</f>
        <v>2000.1000000000001</v>
      </c>
      <c r="G51" s="9" t="s">
        <v>36</v>
      </c>
      <c r="H51" s="9" t="s">
        <v>22</v>
      </c>
      <c r="I51" s="8" t="s">
        <v>31</v>
      </c>
      <c r="J51" s="8" t="e" vm="3">
        <v>#VALUE!</v>
      </c>
      <c r="K51" s="8" t="e" cm="1" vm="4">
        <f t="array" ref="K51">_FV(Table2[[#This Row],[City]],"Country/region",TRUE)</f>
        <v>#VALUE!</v>
      </c>
    </row>
    <row r="52" spans="1:11" x14ac:dyDescent="0.25">
      <c r="A52" s="5">
        <v>10504</v>
      </c>
      <c r="B52" s="6">
        <v>44882</v>
      </c>
      <c r="C52" s="7" t="s">
        <v>17</v>
      </c>
      <c r="D52" s="5">
        <v>4.99</v>
      </c>
      <c r="E52" s="8">
        <v>200</v>
      </c>
      <c r="F52" s="8">
        <f>Table2[[#This Row],[Price]]*Table2[[#This Row],[Quantity]]</f>
        <v>998</v>
      </c>
      <c r="G52" s="5" t="s">
        <v>36</v>
      </c>
      <c r="H52" s="5" t="s">
        <v>22</v>
      </c>
      <c r="I52" s="8" t="s">
        <v>31</v>
      </c>
      <c r="J52" s="7" t="e" vm="3">
        <v>#VALUE!</v>
      </c>
      <c r="K52" s="8" t="e" cm="1" vm="4">
        <f t="array" ref="K52">_FV(Table2[[#This Row],[City]],"Country/region",TRUE)</f>
        <v>#VALUE!</v>
      </c>
    </row>
    <row r="53" spans="1:11" x14ac:dyDescent="0.25">
      <c r="A53" s="9">
        <v>10505</v>
      </c>
      <c r="B53" s="10">
        <v>44883</v>
      </c>
      <c r="C53" s="8" t="s">
        <v>21</v>
      </c>
      <c r="D53" s="9">
        <v>12.99</v>
      </c>
      <c r="E53" s="8">
        <v>539</v>
      </c>
      <c r="F53" s="8">
        <f>Table2[[#This Row],[Price]]*Table2[[#This Row],[Quantity]]</f>
        <v>7001.61</v>
      </c>
      <c r="G53" s="9" t="s">
        <v>36</v>
      </c>
      <c r="H53" s="9" t="s">
        <v>22</v>
      </c>
      <c r="I53" s="8" t="s">
        <v>31</v>
      </c>
      <c r="J53" s="8" t="e" vm="3">
        <v>#VALUE!</v>
      </c>
      <c r="K53" s="8" t="e" cm="1" vm="4">
        <f t="array" ref="K53">_FV(Table2[[#This Row],[City]],"Country/region",TRUE)</f>
        <v>#VALUE!</v>
      </c>
    </row>
    <row r="54" spans="1:11" x14ac:dyDescent="0.25">
      <c r="A54" s="5">
        <v>10506</v>
      </c>
      <c r="B54" s="6">
        <v>44883</v>
      </c>
      <c r="C54" s="7" t="s">
        <v>25</v>
      </c>
      <c r="D54" s="5">
        <v>9.9499999999999993</v>
      </c>
      <c r="E54" s="8">
        <v>201</v>
      </c>
      <c r="F54" s="8">
        <f>Table2[[#This Row],[Price]]*Table2[[#This Row],[Quantity]]</f>
        <v>1999.9499999999998</v>
      </c>
      <c r="G54" s="5" t="s">
        <v>36</v>
      </c>
      <c r="H54" s="5" t="s">
        <v>22</v>
      </c>
      <c r="I54" s="8" t="s">
        <v>31</v>
      </c>
      <c r="J54" s="7" t="e" vm="3">
        <v>#VALUE!</v>
      </c>
      <c r="K54" s="8" t="e" cm="1" vm="4">
        <f t="array" ref="K54">_FV(Table2[[#This Row],[City]],"Country/region",TRUE)</f>
        <v>#VALUE!</v>
      </c>
    </row>
    <row r="55" spans="1:11" x14ac:dyDescent="0.25">
      <c r="A55" s="9">
        <v>10507</v>
      </c>
      <c r="B55" s="10">
        <v>44883</v>
      </c>
      <c r="C55" s="8" t="s">
        <v>9</v>
      </c>
      <c r="D55" s="9">
        <v>3.49</v>
      </c>
      <c r="E55" s="8">
        <v>688</v>
      </c>
      <c r="F55" s="8">
        <f>Table2[[#This Row],[Price]]*Table2[[#This Row],[Quantity]]</f>
        <v>2401.1200000000003</v>
      </c>
      <c r="G55" s="9" t="s">
        <v>36</v>
      </c>
      <c r="H55" s="9" t="s">
        <v>22</v>
      </c>
      <c r="I55" s="8" t="s">
        <v>31</v>
      </c>
      <c r="J55" s="8" t="e" vm="3">
        <v>#VALUE!</v>
      </c>
      <c r="K55" s="8" t="e" cm="1" vm="4">
        <f t="array" ref="K55">_FV(Table2[[#This Row],[City]],"Country/region",TRUE)</f>
        <v>#VALUE!</v>
      </c>
    </row>
    <row r="56" spans="1:11" x14ac:dyDescent="0.25">
      <c r="A56" s="5">
        <v>10508</v>
      </c>
      <c r="B56" s="6">
        <v>44883</v>
      </c>
      <c r="C56" s="7" t="s">
        <v>14</v>
      </c>
      <c r="D56" s="5">
        <v>2.95</v>
      </c>
      <c r="E56" s="8">
        <v>678</v>
      </c>
      <c r="F56" s="8">
        <f>Table2[[#This Row],[Price]]*Table2[[#This Row],[Quantity]]</f>
        <v>2000.1000000000001</v>
      </c>
      <c r="G56" s="5" t="s">
        <v>36</v>
      </c>
      <c r="H56" s="5" t="s">
        <v>22</v>
      </c>
      <c r="I56" s="8" t="s">
        <v>31</v>
      </c>
      <c r="J56" s="7" t="e" vm="3">
        <v>#VALUE!</v>
      </c>
      <c r="K56" s="8" t="e" cm="1" vm="4">
        <f t="array" ref="K56">_FV(Table2[[#This Row],[City]],"Country/region",TRUE)</f>
        <v>#VALUE!</v>
      </c>
    </row>
    <row r="57" spans="1:11" x14ac:dyDescent="0.25">
      <c r="A57" s="9">
        <v>10509</v>
      </c>
      <c r="B57" s="10">
        <v>44883</v>
      </c>
      <c r="C57" s="8" t="s">
        <v>17</v>
      </c>
      <c r="D57" s="9">
        <v>4.99</v>
      </c>
      <c r="E57" s="8">
        <v>200</v>
      </c>
      <c r="F57" s="8">
        <f>Table2[[#This Row],[Price]]*Table2[[#This Row],[Quantity]]</f>
        <v>998</v>
      </c>
      <c r="G57" s="9" t="s">
        <v>36</v>
      </c>
      <c r="H57" s="9" t="s">
        <v>22</v>
      </c>
      <c r="I57" s="8" t="s">
        <v>31</v>
      </c>
      <c r="J57" s="8" t="e" vm="3">
        <v>#VALUE!</v>
      </c>
      <c r="K57" s="8" t="e" cm="1" vm="4">
        <f t="array" ref="K57">_FV(Table2[[#This Row],[City]],"Country/region",TRUE)</f>
        <v>#VALUE!</v>
      </c>
    </row>
    <row r="58" spans="1:11" x14ac:dyDescent="0.25">
      <c r="A58" s="5">
        <v>10510</v>
      </c>
      <c r="B58" s="6">
        <v>44884</v>
      </c>
      <c r="C58" s="7" t="s">
        <v>21</v>
      </c>
      <c r="D58" s="5">
        <v>12.99</v>
      </c>
      <c r="E58" s="8">
        <v>508</v>
      </c>
      <c r="F58" s="8">
        <f>Table2[[#This Row],[Price]]*Table2[[#This Row],[Quantity]]</f>
        <v>6598.92</v>
      </c>
      <c r="G58" s="5" t="s">
        <v>36</v>
      </c>
      <c r="H58" s="5" t="s">
        <v>22</v>
      </c>
      <c r="I58" s="8" t="s">
        <v>31</v>
      </c>
      <c r="J58" s="7" t="e" vm="3">
        <v>#VALUE!</v>
      </c>
      <c r="K58" s="8" t="e" cm="1" vm="4">
        <f t="array" ref="K58">_FV(Table2[[#This Row],[City]],"Country/region",TRUE)</f>
        <v>#VALUE!</v>
      </c>
    </row>
    <row r="59" spans="1:11" x14ac:dyDescent="0.25">
      <c r="A59" s="9">
        <v>10511</v>
      </c>
      <c r="B59" s="10">
        <v>44884</v>
      </c>
      <c r="C59" s="8" t="s">
        <v>25</v>
      </c>
      <c r="D59" s="9">
        <v>9.9499999999999993</v>
      </c>
      <c r="E59" s="8">
        <v>201</v>
      </c>
      <c r="F59" s="8">
        <f>Table2[[#This Row],[Price]]*Table2[[#This Row],[Quantity]]</f>
        <v>1999.9499999999998</v>
      </c>
      <c r="G59" s="9" t="s">
        <v>36</v>
      </c>
      <c r="H59" s="9" t="s">
        <v>22</v>
      </c>
      <c r="I59" s="8" t="s">
        <v>35</v>
      </c>
      <c r="J59" s="8" t="e" vm="5">
        <v>#VALUE!</v>
      </c>
      <c r="K59" s="8" t="e" cm="1" vm="6">
        <f t="array" ref="K59">_FV(Table2[[#This Row],[City]],"Country/region",TRUE)</f>
        <v>#VALUE!</v>
      </c>
    </row>
    <row r="60" spans="1:11" x14ac:dyDescent="0.25">
      <c r="A60" s="5">
        <v>10512</v>
      </c>
      <c r="B60" s="6">
        <v>44884</v>
      </c>
      <c r="C60" s="7" t="s">
        <v>9</v>
      </c>
      <c r="D60" s="5">
        <v>3.49</v>
      </c>
      <c r="E60" s="8">
        <v>688</v>
      </c>
      <c r="F60" s="8">
        <f>Table2[[#This Row],[Price]]*Table2[[#This Row],[Quantity]]</f>
        <v>2401.1200000000003</v>
      </c>
      <c r="G60" s="5" t="s">
        <v>36</v>
      </c>
      <c r="H60" s="5" t="s">
        <v>22</v>
      </c>
      <c r="I60" s="8" t="s">
        <v>35</v>
      </c>
      <c r="J60" s="7" t="e" vm="5">
        <v>#VALUE!</v>
      </c>
      <c r="K60" s="8" t="e" cm="1" vm="6">
        <f t="array" ref="K60">_FV(Table2[[#This Row],[City]],"Country/region",TRUE)</f>
        <v>#VALUE!</v>
      </c>
    </row>
    <row r="61" spans="1:11" x14ac:dyDescent="0.25">
      <c r="A61" s="9">
        <v>10513</v>
      </c>
      <c r="B61" s="10">
        <v>44884</v>
      </c>
      <c r="C61" s="8" t="s">
        <v>14</v>
      </c>
      <c r="D61" s="9">
        <v>2.95</v>
      </c>
      <c r="E61" s="8">
        <v>678</v>
      </c>
      <c r="F61" s="8">
        <f>Table2[[#This Row],[Price]]*Table2[[#This Row],[Quantity]]</f>
        <v>2000.1000000000001</v>
      </c>
      <c r="G61" s="9" t="s">
        <v>36</v>
      </c>
      <c r="H61" s="9" t="s">
        <v>37</v>
      </c>
      <c r="I61" s="8" t="s">
        <v>35</v>
      </c>
      <c r="J61" s="8" t="e" vm="5">
        <v>#VALUE!</v>
      </c>
      <c r="K61" s="8" t="e" cm="1" vm="6">
        <f t="array" ref="K61">_FV(Table2[[#This Row],[City]],"Country/region",TRUE)</f>
        <v>#VALUE!</v>
      </c>
    </row>
    <row r="62" spans="1:11" x14ac:dyDescent="0.25">
      <c r="A62" s="5">
        <v>10514</v>
      </c>
      <c r="B62" s="6">
        <v>44884</v>
      </c>
      <c r="C62" s="7" t="s">
        <v>17</v>
      </c>
      <c r="D62" s="5">
        <v>4.99</v>
      </c>
      <c r="E62" s="8">
        <v>200</v>
      </c>
      <c r="F62" s="8">
        <f>Table2[[#This Row],[Price]]*Table2[[#This Row],[Quantity]]</f>
        <v>998</v>
      </c>
      <c r="G62" s="5" t="s">
        <v>36</v>
      </c>
      <c r="H62" s="5" t="s">
        <v>37</v>
      </c>
      <c r="I62" s="8" t="s">
        <v>35</v>
      </c>
      <c r="J62" s="7" t="e" vm="5">
        <v>#VALUE!</v>
      </c>
      <c r="K62" s="8" t="e" cm="1" vm="6">
        <f t="array" ref="K62">_FV(Table2[[#This Row],[City]],"Country/region",TRUE)</f>
        <v>#VALUE!</v>
      </c>
    </row>
    <row r="63" spans="1:11" x14ac:dyDescent="0.25">
      <c r="A63" s="9">
        <v>10515</v>
      </c>
      <c r="B63" s="10">
        <v>44885</v>
      </c>
      <c r="C63" s="8" t="s">
        <v>21</v>
      </c>
      <c r="D63" s="9">
        <v>12.99</v>
      </c>
      <c r="E63" s="8">
        <v>477</v>
      </c>
      <c r="F63" s="8">
        <f>Table2[[#This Row],[Price]]*Table2[[#This Row],[Quantity]]</f>
        <v>6196.2300000000005</v>
      </c>
      <c r="G63" s="9" t="s">
        <v>36</v>
      </c>
      <c r="H63" s="9" t="s">
        <v>37</v>
      </c>
      <c r="I63" s="8" t="s">
        <v>35</v>
      </c>
      <c r="J63" s="8" t="e" vm="5">
        <v>#VALUE!</v>
      </c>
      <c r="K63" s="8" t="e" cm="1" vm="6">
        <f t="array" ref="K63">_FV(Table2[[#This Row],[City]],"Country/region",TRUE)</f>
        <v>#VALUE!</v>
      </c>
    </row>
    <row r="64" spans="1:11" x14ac:dyDescent="0.25">
      <c r="A64" s="5">
        <v>10516</v>
      </c>
      <c r="B64" s="6">
        <v>44885</v>
      </c>
      <c r="C64" s="7" t="s">
        <v>25</v>
      </c>
      <c r="D64" s="5">
        <v>9.9499999999999993</v>
      </c>
      <c r="E64" s="8">
        <v>201</v>
      </c>
      <c r="F64" s="8">
        <f>Table2[[#This Row],[Price]]*Table2[[#This Row],[Quantity]]</f>
        <v>1999.9499999999998</v>
      </c>
      <c r="G64" s="5" t="s">
        <v>36</v>
      </c>
      <c r="H64" s="5" t="s">
        <v>37</v>
      </c>
      <c r="I64" s="8" t="s">
        <v>35</v>
      </c>
      <c r="J64" s="7" t="e" vm="5">
        <v>#VALUE!</v>
      </c>
      <c r="K64" s="8" t="e" cm="1" vm="6">
        <f t="array" ref="K64">_FV(Table2[[#This Row],[City]],"Country/region",TRUE)</f>
        <v>#VALUE!</v>
      </c>
    </row>
    <row r="65" spans="1:11" x14ac:dyDescent="0.25">
      <c r="A65" s="9">
        <v>10483</v>
      </c>
      <c r="B65" s="10">
        <v>44878</v>
      </c>
      <c r="C65" s="8" t="s">
        <v>14</v>
      </c>
      <c r="D65" s="9">
        <v>2.95</v>
      </c>
      <c r="E65" s="8">
        <v>678</v>
      </c>
      <c r="F65" s="8">
        <f>Table2[[#This Row],[Price]]*Table2[[#This Row],[Quantity]]</f>
        <v>2000.1000000000001</v>
      </c>
      <c r="G65" s="9" t="s">
        <v>18</v>
      </c>
      <c r="H65" s="9" t="s">
        <v>22</v>
      </c>
      <c r="I65" s="8" t="s">
        <v>35</v>
      </c>
      <c r="J65" s="8" t="e" vm="5">
        <v>#VALUE!</v>
      </c>
      <c r="K65" s="8" t="e" cm="1" vm="6">
        <f t="array" ref="K65">_FV(Table2[[#This Row],[City]],"Country/region",TRUE)</f>
        <v>#VALUE!</v>
      </c>
    </row>
    <row r="66" spans="1:11" x14ac:dyDescent="0.25">
      <c r="A66" s="5">
        <v>10484</v>
      </c>
      <c r="B66" s="6">
        <v>44878</v>
      </c>
      <c r="C66" s="7" t="s">
        <v>17</v>
      </c>
      <c r="D66" s="5">
        <v>4.99</v>
      </c>
      <c r="E66" s="8">
        <v>200</v>
      </c>
      <c r="F66" s="8">
        <f>Table2[[#This Row],[Price]]*Table2[[#This Row],[Quantity]]</f>
        <v>998</v>
      </c>
      <c r="G66" s="5" t="s">
        <v>18</v>
      </c>
      <c r="H66" s="5" t="s">
        <v>22</v>
      </c>
      <c r="I66" s="8" t="s">
        <v>35</v>
      </c>
      <c r="J66" s="7" t="e" vm="5">
        <v>#VALUE!</v>
      </c>
      <c r="K66" s="8" t="e" cm="1" vm="6">
        <f t="array" ref="K66">_FV(Table2[[#This Row],[City]],"Country/region",TRUE)</f>
        <v>#VALUE!</v>
      </c>
    </row>
    <row r="67" spans="1:11" x14ac:dyDescent="0.25">
      <c r="A67" s="9">
        <v>10485</v>
      </c>
      <c r="B67" s="10">
        <v>44879</v>
      </c>
      <c r="C67" s="8" t="s">
        <v>21</v>
      </c>
      <c r="D67" s="9">
        <v>12.99</v>
      </c>
      <c r="E67" s="8">
        <v>523</v>
      </c>
      <c r="F67" s="8">
        <f>Table2[[#This Row],[Price]]*Table2[[#This Row],[Quantity]]</f>
        <v>6793.77</v>
      </c>
      <c r="G67" s="9" t="s">
        <v>18</v>
      </c>
      <c r="H67" s="9" t="s">
        <v>22</v>
      </c>
      <c r="I67" s="8" t="s">
        <v>35</v>
      </c>
      <c r="J67" s="8" t="e" vm="5">
        <v>#VALUE!</v>
      </c>
      <c r="K67" s="8" t="e" cm="1" vm="6">
        <f t="array" ref="K67">_FV(Table2[[#This Row],[City]],"Country/region",TRUE)</f>
        <v>#VALUE!</v>
      </c>
    </row>
    <row r="68" spans="1:11" x14ac:dyDescent="0.25">
      <c r="A68" s="5">
        <v>10520</v>
      </c>
      <c r="B68" s="6">
        <v>44886</v>
      </c>
      <c r="C68" s="7" t="s">
        <v>21</v>
      </c>
      <c r="D68" s="5">
        <v>12.99</v>
      </c>
      <c r="E68" s="8">
        <v>493</v>
      </c>
      <c r="F68" s="8">
        <f>Table2[[#This Row],[Price]]*Table2[[#This Row],[Quantity]]</f>
        <v>6404.07</v>
      </c>
      <c r="G68" s="5" t="s">
        <v>36</v>
      </c>
      <c r="H68" s="5" t="s">
        <v>37</v>
      </c>
      <c r="I68" s="8" t="s">
        <v>28</v>
      </c>
      <c r="J68" s="7" t="e" vm="9">
        <v>#VALUE!</v>
      </c>
      <c r="K68" s="8" t="e" cm="1" vm="10">
        <f t="array" ref="K68">_FV(Table2[[#This Row],[City]],"Country/region",TRUE)</f>
        <v>#VALUE!</v>
      </c>
    </row>
    <row r="69" spans="1:11" x14ac:dyDescent="0.25">
      <c r="A69" s="9">
        <v>10521</v>
      </c>
      <c r="B69" s="10">
        <v>44886</v>
      </c>
      <c r="C69" s="8" t="s">
        <v>25</v>
      </c>
      <c r="D69" s="9">
        <v>9.9499999999999993</v>
      </c>
      <c r="E69" s="8">
        <v>201</v>
      </c>
      <c r="F69" s="8">
        <f>Table2[[#This Row],[Price]]*Table2[[#This Row],[Quantity]]</f>
        <v>1999.9499999999998</v>
      </c>
      <c r="G69" s="9" t="s">
        <v>36</v>
      </c>
      <c r="H69" s="9" t="s">
        <v>37</v>
      </c>
      <c r="I69" s="8" t="s">
        <v>28</v>
      </c>
      <c r="J69" s="8" t="e" vm="9">
        <v>#VALUE!</v>
      </c>
      <c r="K69" s="8" t="e" cm="1" vm="10">
        <f t="array" ref="K69">_FV(Table2[[#This Row],[City]],"Country/region",TRUE)</f>
        <v>#VALUE!</v>
      </c>
    </row>
    <row r="70" spans="1:11" x14ac:dyDescent="0.25">
      <c r="A70" s="5">
        <v>10522</v>
      </c>
      <c r="B70" s="6">
        <v>44886</v>
      </c>
      <c r="C70" s="7" t="s">
        <v>9</v>
      </c>
      <c r="D70" s="5">
        <v>3.49</v>
      </c>
      <c r="E70" s="8">
        <v>688</v>
      </c>
      <c r="F70" s="8">
        <f>Table2[[#This Row],[Price]]*Table2[[#This Row],[Quantity]]</f>
        <v>2401.1200000000003</v>
      </c>
      <c r="G70" s="5" t="s">
        <v>36</v>
      </c>
      <c r="H70" s="5" t="s">
        <v>37</v>
      </c>
      <c r="I70" s="8" t="s">
        <v>28</v>
      </c>
      <c r="J70" s="7" t="e" vm="9">
        <v>#VALUE!</v>
      </c>
      <c r="K70" s="8" t="e" cm="1" vm="10">
        <f t="array" ref="K70">_FV(Table2[[#This Row],[City]],"Country/region",TRUE)</f>
        <v>#VALUE!</v>
      </c>
    </row>
    <row r="71" spans="1:11" x14ac:dyDescent="0.25">
      <c r="A71" s="9">
        <v>10523</v>
      </c>
      <c r="B71" s="10">
        <v>44886</v>
      </c>
      <c r="C71" s="8" t="s">
        <v>14</v>
      </c>
      <c r="D71" s="9">
        <v>2.95</v>
      </c>
      <c r="E71" s="8">
        <v>746</v>
      </c>
      <c r="F71" s="8">
        <f>Table2[[#This Row],[Price]]*Table2[[#This Row],[Quantity]]</f>
        <v>2200.7000000000003</v>
      </c>
      <c r="G71" s="9" t="s">
        <v>36</v>
      </c>
      <c r="H71" s="9" t="s">
        <v>37</v>
      </c>
      <c r="I71" s="8" t="s">
        <v>28</v>
      </c>
      <c r="J71" s="8" t="e" vm="9">
        <v>#VALUE!</v>
      </c>
      <c r="K71" s="8" t="e" cm="1" vm="10">
        <f t="array" ref="K71">_FV(Table2[[#This Row],[City]],"Country/region",TRUE)</f>
        <v>#VALUE!</v>
      </c>
    </row>
    <row r="72" spans="1:11" x14ac:dyDescent="0.25">
      <c r="A72" s="5">
        <v>10524</v>
      </c>
      <c r="B72" s="6">
        <v>44886</v>
      </c>
      <c r="C72" s="7" t="s">
        <v>17</v>
      </c>
      <c r="D72" s="5">
        <v>4.99</v>
      </c>
      <c r="E72" s="8">
        <v>200</v>
      </c>
      <c r="F72" s="8">
        <f>Table2[[#This Row],[Price]]*Table2[[#This Row],[Quantity]]</f>
        <v>998</v>
      </c>
      <c r="G72" s="5" t="s">
        <v>36</v>
      </c>
      <c r="H72" s="5" t="s">
        <v>37</v>
      </c>
      <c r="I72" s="8" t="s">
        <v>28</v>
      </c>
      <c r="J72" s="7" t="e" vm="9">
        <v>#VALUE!</v>
      </c>
      <c r="K72" s="8" t="e" cm="1" vm="10">
        <f t="array" ref="K72">_FV(Table2[[#This Row],[City]],"Country/region",TRUE)</f>
        <v>#VALUE!</v>
      </c>
    </row>
    <row r="73" spans="1:11" x14ac:dyDescent="0.25">
      <c r="A73" s="9">
        <v>10525</v>
      </c>
      <c r="B73" s="10">
        <v>44887</v>
      </c>
      <c r="C73" s="8" t="s">
        <v>21</v>
      </c>
      <c r="D73" s="9">
        <v>12.99</v>
      </c>
      <c r="E73" s="8">
        <v>462</v>
      </c>
      <c r="F73" s="8">
        <f>Table2[[#This Row],[Price]]*Table2[[#This Row],[Quantity]]</f>
        <v>6001.38</v>
      </c>
      <c r="G73" s="9" t="s">
        <v>36</v>
      </c>
      <c r="H73" s="9" t="s">
        <v>37</v>
      </c>
      <c r="I73" s="8" t="s">
        <v>28</v>
      </c>
      <c r="J73" s="8" t="e" vm="9">
        <v>#VALUE!</v>
      </c>
      <c r="K73" s="8" t="e" cm="1" vm="10">
        <f t="array" ref="K73">_FV(Table2[[#This Row],[City]],"Country/region",TRUE)</f>
        <v>#VALUE!</v>
      </c>
    </row>
    <row r="74" spans="1:11" x14ac:dyDescent="0.25">
      <c r="A74" s="5">
        <v>10526</v>
      </c>
      <c r="B74" s="6">
        <v>44887</v>
      </c>
      <c r="C74" s="7" t="s">
        <v>25</v>
      </c>
      <c r="D74" s="5">
        <v>9.9499999999999993</v>
      </c>
      <c r="E74" s="8">
        <v>201</v>
      </c>
      <c r="F74" s="8">
        <f>Table2[[#This Row],[Price]]*Table2[[#This Row],[Quantity]]</f>
        <v>1999.9499999999998</v>
      </c>
      <c r="G74" s="5" t="s">
        <v>36</v>
      </c>
      <c r="H74" s="5" t="s">
        <v>37</v>
      </c>
      <c r="I74" s="8" t="s">
        <v>28</v>
      </c>
      <c r="J74" s="7" t="e" vm="9">
        <v>#VALUE!</v>
      </c>
      <c r="K74" s="8" t="e" cm="1" vm="10">
        <f t="array" ref="K74">_FV(Table2[[#This Row],[City]],"Country/region",TRUE)</f>
        <v>#VALUE!</v>
      </c>
    </row>
    <row r="75" spans="1:11" x14ac:dyDescent="0.25">
      <c r="A75" s="9">
        <v>10527</v>
      </c>
      <c r="B75" s="10">
        <v>44887</v>
      </c>
      <c r="C75" s="8" t="s">
        <v>9</v>
      </c>
      <c r="D75" s="9">
        <v>3.49</v>
      </c>
      <c r="E75" s="8">
        <v>688</v>
      </c>
      <c r="F75" s="8">
        <f>Table2[[#This Row],[Price]]*Table2[[#This Row],[Quantity]]</f>
        <v>2401.1200000000003</v>
      </c>
      <c r="G75" s="9" t="s">
        <v>36</v>
      </c>
      <c r="H75" s="9" t="s">
        <v>37</v>
      </c>
      <c r="I75" s="8" t="s">
        <v>28</v>
      </c>
      <c r="J75" s="8" t="e" vm="9">
        <v>#VALUE!</v>
      </c>
      <c r="K75" s="8" t="e" cm="1" vm="10">
        <f t="array" ref="K75">_FV(Table2[[#This Row],[City]],"Country/region",TRUE)</f>
        <v>#VALUE!</v>
      </c>
    </row>
    <row r="76" spans="1:11" x14ac:dyDescent="0.25">
      <c r="A76" s="5">
        <v>10528</v>
      </c>
      <c r="B76" s="6">
        <v>44887</v>
      </c>
      <c r="C76" s="7" t="s">
        <v>14</v>
      </c>
      <c r="D76" s="5">
        <v>2.95</v>
      </c>
      <c r="E76" s="8">
        <v>746</v>
      </c>
      <c r="F76" s="8">
        <f>Table2[[#This Row],[Price]]*Table2[[#This Row],[Quantity]]</f>
        <v>2200.7000000000003</v>
      </c>
      <c r="G76" s="5" t="s">
        <v>36</v>
      </c>
      <c r="H76" s="5" t="s">
        <v>37</v>
      </c>
      <c r="I76" s="8" t="s">
        <v>28</v>
      </c>
      <c r="J76" s="7" t="e" vm="9">
        <v>#VALUE!</v>
      </c>
      <c r="K76" s="8" t="e" cm="1" vm="10">
        <f t="array" ref="K76">_FV(Table2[[#This Row],[City]],"Country/region",TRUE)</f>
        <v>#VALUE!</v>
      </c>
    </row>
    <row r="77" spans="1:11" x14ac:dyDescent="0.25">
      <c r="A77" s="9">
        <v>10529</v>
      </c>
      <c r="B77" s="10">
        <v>44887</v>
      </c>
      <c r="C77" s="8" t="s">
        <v>17</v>
      </c>
      <c r="D77" s="9">
        <v>4.99</v>
      </c>
      <c r="E77" s="8">
        <v>200</v>
      </c>
      <c r="F77" s="8">
        <f>Table2[[#This Row],[Price]]*Table2[[#This Row],[Quantity]]</f>
        <v>998</v>
      </c>
      <c r="G77" s="9" t="s">
        <v>36</v>
      </c>
      <c r="H77" s="9" t="s">
        <v>37</v>
      </c>
      <c r="I77" s="8" t="s">
        <v>28</v>
      </c>
      <c r="J77" s="8" t="e" vm="9">
        <v>#VALUE!</v>
      </c>
      <c r="K77" s="8" t="e" cm="1" vm="10">
        <f t="array" ref="K77">_FV(Table2[[#This Row],[City]],"Country/region",TRUE)</f>
        <v>#VALUE!</v>
      </c>
    </row>
    <row r="78" spans="1:11" x14ac:dyDescent="0.25">
      <c r="A78" s="5">
        <v>10530</v>
      </c>
      <c r="B78" s="6">
        <v>44888</v>
      </c>
      <c r="C78" s="7" t="s">
        <v>21</v>
      </c>
      <c r="D78" s="5">
        <v>12.99</v>
      </c>
      <c r="E78" s="8">
        <v>477</v>
      </c>
      <c r="F78" s="8">
        <f>Table2[[#This Row],[Price]]*Table2[[#This Row],[Quantity]]</f>
        <v>6196.2300000000005</v>
      </c>
      <c r="G78" s="5" t="s">
        <v>36</v>
      </c>
      <c r="H78" s="5" t="s">
        <v>37</v>
      </c>
      <c r="I78" s="8" t="s">
        <v>28</v>
      </c>
      <c r="J78" s="7" t="e" vm="9">
        <v>#VALUE!</v>
      </c>
      <c r="K78" s="8" t="e" cm="1" vm="10">
        <f t="array" ref="K78">_FV(Table2[[#This Row],[City]],"Country/region",TRUE)</f>
        <v>#VALUE!</v>
      </c>
    </row>
    <row r="79" spans="1:11" x14ac:dyDescent="0.25">
      <c r="A79" s="9">
        <v>10531</v>
      </c>
      <c r="B79" s="10">
        <v>44888</v>
      </c>
      <c r="C79" s="8" t="s">
        <v>25</v>
      </c>
      <c r="D79" s="9">
        <v>9.9499999999999993</v>
      </c>
      <c r="E79" s="8">
        <v>201</v>
      </c>
      <c r="F79" s="8">
        <f>Table2[[#This Row],[Price]]*Table2[[#This Row],[Quantity]]</f>
        <v>1999.9499999999998</v>
      </c>
      <c r="G79" s="9" t="s">
        <v>36</v>
      </c>
      <c r="H79" s="9" t="s">
        <v>37</v>
      </c>
      <c r="I79" s="8" t="s">
        <v>28</v>
      </c>
      <c r="J79" s="8" t="e" vm="9">
        <v>#VALUE!</v>
      </c>
      <c r="K79" s="8" t="e" cm="1" vm="10">
        <f t="array" ref="K79">_FV(Table2[[#This Row],[City]],"Country/region",TRUE)</f>
        <v>#VALUE!</v>
      </c>
    </row>
    <row r="80" spans="1:11" x14ac:dyDescent="0.25">
      <c r="A80" s="5">
        <v>10532</v>
      </c>
      <c r="B80" s="6">
        <v>44888</v>
      </c>
      <c r="C80" s="7" t="s">
        <v>9</v>
      </c>
      <c r="D80" s="5">
        <v>3.49</v>
      </c>
      <c r="E80" s="8">
        <v>688</v>
      </c>
      <c r="F80" s="8">
        <f>Table2[[#This Row],[Price]]*Table2[[#This Row],[Quantity]]</f>
        <v>2401.1200000000003</v>
      </c>
      <c r="G80" s="5" t="s">
        <v>36</v>
      </c>
      <c r="H80" s="5" t="s">
        <v>37</v>
      </c>
      <c r="I80" s="8" t="s">
        <v>35</v>
      </c>
      <c r="J80" s="7" t="e" vm="5">
        <v>#VALUE!</v>
      </c>
      <c r="K80" s="8" t="e" cm="1" vm="6">
        <f t="array" ref="K80">_FV(Table2[[#This Row],[City]],"Country/region",TRUE)</f>
        <v>#VALUE!</v>
      </c>
    </row>
    <row r="81" spans="1:11" x14ac:dyDescent="0.25">
      <c r="A81" s="9">
        <v>10533</v>
      </c>
      <c r="B81" s="10">
        <v>44888</v>
      </c>
      <c r="C81" s="8" t="s">
        <v>14</v>
      </c>
      <c r="D81" s="9">
        <v>2.95</v>
      </c>
      <c r="E81" s="8">
        <v>746</v>
      </c>
      <c r="F81" s="8">
        <f>Table2[[#This Row],[Price]]*Table2[[#This Row],[Quantity]]</f>
        <v>2200.7000000000003</v>
      </c>
      <c r="G81" s="9" t="s">
        <v>36</v>
      </c>
      <c r="H81" s="9" t="s">
        <v>37</v>
      </c>
      <c r="I81" s="8" t="s">
        <v>35</v>
      </c>
      <c r="J81" s="8" t="e" vm="5">
        <v>#VALUE!</v>
      </c>
      <c r="K81" s="8" t="e" cm="1" vm="6">
        <f t="array" ref="K81">_FV(Table2[[#This Row],[City]],"Country/region",TRUE)</f>
        <v>#VALUE!</v>
      </c>
    </row>
    <row r="82" spans="1:11" x14ac:dyDescent="0.25">
      <c r="A82" s="5">
        <v>10534</v>
      </c>
      <c r="B82" s="6">
        <v>44888</v>
      </c>
      <c r="C82" s="7" t="s">
        <v>17</v>
      </c>
      <c r="D82" s="5">
        <v>4.99</v>
      </c>
      <c r="E82" s="8">
        <v>200</v>
      </c>
      <c r="F82" s="8">
        <f>Table2[[#This Row],[Price]]*Table2[[#This Row],[Quantity]]</f>
        <v>998</v>
      </c>
      <c r="G82" s="5" t="s">
        <v>36</v>
      </c>
      <c r="H82" s="5" t="s">
        <v>37</v>
      </c>
      <c r="I82" s="8" t="s">
        <v>31</v>
      </c>
      <c r="J82" s="7" t="e" vm="3">
        <v>#VALUE!</v>
      </c>
      <c r="K82" s="8" t="e" cm="1" vm="4">
        <f t="array" ref="K82">_FV(Table2[[#This Row],[City]],"Country/region",TRUE)</f>
        <v>#VALUE!</v>
      </c>
    </row>
    <row r="83" spans="1:11" x14ac:dyDescent="0.25">
      <c r="A83" s="9">
        <v>10535</v>
      </c>
      <c r="B83" s="10">
        <v>44889</v>
      </c>
      <c r="C83" s="8" t="s">
        <v>21</v>
      </c>
      <c r="D83" s="9">
        <v>12.99</v>
      </c>
      <c r="E83" s="8">
        <v>477</v>
      </c>
      <c r="F83" s="8">
        <f>Table2[[#This Row],[Price]]*Table2[[#This Row],[Quantity]]</f>
        <v>6196.2300000000005</v>
      </c>
      <c r="G83" s="9" t="s">
        <v>36</v>
      </c>
      <c r="H83" s="9" t="s">
        <v>22</v>
      </c>
      <c r="I83" s="8" t="s">
        <v>31</v>
      </c>
      <c r="J83" s="8" t="e" vm="3">
        <v>#VALUE!</v>
      </c>
      <c r="K83" s="8" t="e" cm="1" vm="4">
        <f t="array" ref="K83">_FV(Table2[[#This Row],[City]],"Country/region",TRUE)</f>
        <v>#VALUE!</v>
      </c>
    </row>
    <row r="84" spans="1:11" x14ac:dyDescent="0.25">
      <c r="A84" s="5">
        <v>10536</v>
      </c>
      <c r="B84" s="6">
        <v>44889</v>
      </c>
      <c r="C84" s="7" t="s">
        <v>25</v>
      </c>
      <c r="D84" s="5">
        <v>9.9499999999999993</v>
      </c>
      <c r="E84" s="8">
        <v>201</v>
      </c>
      <c r="F84" s="8">
        <f>Table2[[#This Row],[Price]]*Table2[[#This Row],[Quantity]]</f>
        <v>1999.9499999999998</v>
      </c>
      <c r="G84" s="5" t="s">
        <v>36</v>
      </c>
      <c r="H84" s="5" t="s">
        <v>22</v>
      </c>
      <c r="I84" s="8" t="s">
        <v>31</v>
      </c>
      <c r="J84" s="7" t="e" vm="3">
        <v>#VALUE!</v>
      </c>
      <c r="K84" s="8" t="e" cm="1" vm="4">
        <f t="array" ref="K84">_FV(Table2[[#This Row],[City]],"Country/region",TRUE)</f>
        <v>#VALUE!</v>
      </c>
    </row>
    <row r="85" spans="1:11" x14ac:dyDescent="0.25">
      <c r="A85" s="9">
        <v>10537</v>
      </c>
      <c r="B85" s="10">
        <v>44889</v>
      </c>
      <c r="C85" s="8" t="s">
        <v>9</v>
      </c>
      <c r="D85" s="9">
        <v>3.49</v>
      </c>
      <c r="E85" s="8">
        <v>630</v>
      </c>
      <c r="F85" s="8">
        <f>Table2[[#This Row],[Price]]*Table2[[#This Row],[Quantity]]</f>
        <v>2198.7000000000003</v>
      </c>
      <c r="G85" s="9" t="s">
        <v>36</v>
      </c>
      <c r="H85" s="9" t="s">
        <v>22</v>
      </c>
      <c r="I85" s="8" t="s">
        <v>31</v>
      </c>
      <c r="J85" s="8" t="e" vm="3">
        <v>#VALUE!</v>
      </c>
      <c r="K85" s="8" t="e" cm="1" vm="4">
        <f t="array" ref="K85">_FV(Table2[[#This Row],[City]],"Country/region",TRUE)</f>
        <v>#VALUE!</v>
      </c>
    </row>
    <row r="86" spans="1:11" x14ac:dyDescent="0.25">
      <c r="A86" s="5">
        <v>10538</v>
      </c>
      <c r="B86" s="6">
        <v>44889</v>
      </c>
      <c r="C86" s="7" t="s">
        <v>14</v>
      </c>
      <c r="D86" s="5">
        <v>2.95</v>
      </c>
      <c r="E86" s="8">
        <v>746</v>
      </c>
      <c r="F86" s="8">
        <f>Table2[[#This Row],[Price]]*Table2[[#This Row],[Quantity]]</f>
        <v>2200.7000000000003</v>
      </c>
      <c r="G86" s="5" t="s">
        <v>36</v>
      </c>
      <c r="H86" s="5" t="s">
        <v>22</v>
      </c>
      <c r="I86" s="8" t="s">
        <v>31</v>
      </c>
      <c r="J86" s="7" t="e" vm="3">
        <v>#VALUE!</v>
      </c>
      <c r="K86" s="8" t="e" cm="1" vm="4">
        <f t="array" ref="K86">_FV(Table2[[#This Row],[City]],"Country/region",TRUE)</f>
        <v>#VALUE!</v>
      </c>
    </row>
    <row r="87" spans="1:11" x14ac:dyDescent="0.25">
      <c r="A87" s="9">
        <v>10539</v>
      </c>
      <c r="B87" s="10">
        <v>44889</v>
      </c>
      <c r="C87" s="8" t="s">
        <v>17</v>
      </c>
      <c r="D87" s="9">
        <v>4.99</v>
      </c>
      <c r="E87" s="8">
        <v>200</v>
      </c>
      <c r="F87" s="8">
        <f>Table2[[#This Row],[Price]]*Table2[[#This Row],[Quantity]]</f>
        <v>998</v>
      </c>
      <c r="G87" s="9" t="s">
        <v>36</v>
      </c>
      <c r="H87" s="9" t="s">
        <v>22</v>
      </c>
      <c r="I87" s="8" t="s">
        <v>31</v>
      </c>
      <c r="J87" s="8" t="e" vm="3">
        <v>#VALUE!</v>
      </c>
      <c r="K87" s="8" t="e" cm="1" vm="4">
        <f t="array" ref="K87">_FV(Table2[[#This Row],[City]],"Country/region",TRUE)</f>
        <v>#VALUE!</v>
      </c>
    </row>
    <row r="88" spans="1:11" x14ac:dyDescent="0.25">
      <c r="A88" s="5">
        <v>10540</v>
      </c>
      <c r="B88" s="6">
        <v>44890</v>
      </c>
      <c r="C88" s="7" t="s">
        <v>21</v>
      </c>
      <c r="D88" s="5">
        <v>12.99</v>
      </c>
      <c r="E88" s="8">
        <v>462</v>
      </c>
      <c r="F88" s="8">
        <f>Table2[[#This Row],[Price]]*Table2[[#This Row],[Quantity]]</f>
        <v>6001.38</v>
      </c>
      <c r="G88" s="5" t="s">
        <v>36</v>
      </c>
      <c r="H88" s="5" t="s">
        <v>22</v>
      </c>
      <c r="I88" s="8" t="s">
        <v>31</v>
      </c>
      <c r="J88" s="7" t="e" vm="3">
        <v>#VALUE!</v>
      </c>
      <c r="K88" s="8" t="e" cm="1" vm="4">
        <f t="array" ref="K88">_FV(Table2[[#This Row],[City]],"Country/region",TRUE)</f>
        <v>#VALUE!</v>
      </c>
    </row>
    <row r="89" spans="1:11" x14ac:dyDescent="0.25">
      <c r="A89" s="9">
        <v>10541</v>
      </c>
      <c r="B89" s="10">
        <v>44890</v>
      </c>
      <c r="C89" s="8" t="s">
        <v>25</v>
      </c>
      <c r="D89" s="9">
        <v>9.9499999999999993</v>
      </c>
      <c r="E89" s="8">
        <v>201</v>
      </c>
      <c r="F89" s="8">
        <f>Table2[[#This Row],[Price]]*Table2[[#This Row],[Quantity]]</f>
        <v>1999.9499999999998</v>
      </c>
      <c r="G89" s="9" t="s">
        <v>36</v>
      </c>
      <c r="H89" s="9" t="s">
        <v>22</v>
      </c>
      <c r="I89" s="8" t="s">
        <v>38</v>
      </c>
      <c r="J89" s="8" t="e" vm="1">
        <v>#VALUE!</v>
      </c>
      <c r="K89" s="8" t="e" cm="1" vm="2">
        <f t="array" ref="K89">_FV(Table2[[#This Row],[City]],"Country/region",TRUE)</f>
        <v>#VALUE!</v>
      </c>
    </row>
    <row r="90" spans="1:11" x14ac:dyDescent="0.25">
      <c r="A90" s="5">
        <v>10542</v>
      </c>
      <c r="B90" s="6">
        <v>44890</v>
      </c>
      <c r="C90" s="7" t="s">
        <v>9</v>
      </c>
      <c r="D90" s="5">
        <v>3.49</v>
      </c>
      <c r="E90" s="8">
        <v>630</v>
      </c>
      <c r="F90" s="8">
        <f>Table2[[#This Row],[Price]]*Table2[[#This Row],[Quantity]]</f>
        <v>2198.7000000000003</v>
      </c>
      <c r="G90" s="5" t="s">
        <v>36</v>
      </c>
      <c r="H90" s="5" t="s">
        <v>22</v>
      </c>
      <c r="I90" s="8" t="s">
        <v>38</v>
      </c>
      <c r="J90" s="7" t="e" vm="1">
        <v>#VALUE!</v>
      </c>
      <c r="K90" s="8" t="e" cm="1" vm="2">
        <f t="array" ref="K90">_FV(Table2[[#This Row],[City]],"Country/region",TRUE)</f>
        <v>#VALUE!</v>
      </c>
    </row>
    <row r="91" spans="1:11" x14ac:dyDescent="0.25">
      <c r="A91" s="9">
        <v>10543</v>
      </c>
      <c r="B91" s="10">
        <v>44890</v>
      </c>
      <c r="C91" s="8" t="s">
        <v>14</v>
      </c>
      <c r="D91" s="9">
        <v>2.95</v>
      </c>
      <c r="E91" s="8">
        <v>746</v>
      </c>
      <c r="F91" s="8">
        <f>Table2[[#This Row],[Price]]*Table2[[#This Row],[Quantity]]</f>
        <v>2200.7000000000003</v>
      </c>
      <c r="G91" s="9" t="s">
        <v>36</v>
      </c>
      <c r="H91" s="9" t="s">
        <v>22</v>
      </c>
      <c r="I91" s="8" t="s">
        <v>38</v>
      </c>
      <c r="J91" s="8" t="e" vm="1">
        <v>#VALUE!</v>
      </c>
      <c r="K91" s="8" t="e" cm="1" vm="2">
        <f t="array" ref="K91">_FV(Table2[[#This Row],[City]],"Country/region",TRUE)</f>
        <v>#VALUE!</v>
      </c>
    </row>
    <row r="92" spans="1:11" x14ac:dyDescent="0.25">
      <c r="A92" s="5">
        <v>10544</v>
      </c>
      <c r="B92" s="6">
        <v>44890</v>
      </c>
      <c r="C92" s="7" t="s">
        <v>17</v>
      </c>
      <c r="D92" s="5">
        <v>4.99</v>
      </c>
      <c r="E92" s="8">
        <v>200</v>
      </c>
      <c r="F92" s="8">
        <f>Table2[[#This Row],[Price]]*Table2[[#This Row],[Quantity]]</f>
        <v>998</v>
      </c>
      <c r="G92" s="5" t="s">
        <v>36</v>
      </c>
      <c r="H92" s="5" t="s">
        <v>22</v>
      </c>
      <c r="I92" s="8" t="s">
        <v>38</v>
      </c>
      <c r="J92" s="7" t="e" vm="1">
        <v>#VALUE!</v>
      </c>
      <c r="K92" s="8" t="e" cm="1" vm="2">
        <f t="array" ref="K92">_FV(Table2[[#This Row],[City]],"Country/region",TRUE)</f>
        <v>#VALUE!</v>
      </c>
    </row>
    <row r="93" spans="1:11" x14ac:dyDescent="0.25">
      <c r="A93" s="9">
        <v>10545</v>
      </c>
      <c r="B93" s="10">
        <v>44891</v>
      </c>
      <c r="C93" s="8" t="s">
        <v>21</v>
      </c>
      <c r="D93" s="9">
        <v>12.99</v>
      </c>
      <c r="E93" s="8">
        <v>446</v>
      </c>
      <c r="F93" s="8">
        <f>Table2[[#This Row],[Price]]*Table2[[#This Row],[Quantity]]</f>
        <v>5793.54</v>
      </c>
      <c r="G93" s="9" t="s">
        <v>36</v>
      </c>
      <c r="H93" s="9" t="s">
        <v>22</v>
      </c>
      <c r="I93" s="8" t="s">
        <v>38</v>
      </c>
      <c r="J93" s="8" t="e" vm="1">
        <v>#VALUE!</v>
      </c>
      <c r="K93" s="8" t="e" cm="1" vm="2">
        <f t="array" ref="K93">_FV(Table2[[#This Row],[City]],"Country/region",TRUE)</f>
        <v>#VALUE!</v>
      </c>
    </row>
    <row r="94" spans="1:11" x14ac:dyDescent="0.25">
      <c r="A94" s="5">
        <v>10546</v>
      </c>
      <c r="B94" s="6">
        <v>44891</v>
      </c>
      <c r="C94" s="7" t="s">
        <v>25</v>
      </c>
      <c r="D94" s="5">
        <v>9.9499999999999993</v>
      </c>
      <c r="E94" s="8">
        <v>201</v>
      </c>
      <c r="F94" s="8">
        <f>Table2[[#This Row],[Price]]*Table2[[#This Row],[Quantity]]</f>
        <v>1999.9499999999998</v>
      </c>
      <c r="G94" s="5" t="s">
        <v>36</v>
      </c>
      <c r="H94" s="5" t="s">
        <v>22</v>
      </c>
      <c r="I94" s="8" t="s">
        <v>38</v>
      </c>
      <c r="J94" s="7" t="e" vm="1">
        <v>#VALUE!</v>
      </c>
      <c r="K94" s="8" t="e" cm="1" vm="2">
        <f t="array" ref="K94">_FV(Table2[[#This Row],[City]],"Country/region",TRUE)</f>
        <v>#VALUE!</v>
      </c>
    </row>
    <row r="95" spans="1:11" x14ac:dyDescent="0.25">
      <c r="A95" s="9">
        <v>10547</v>
      </c>
      <c r="B95" s="10">
        <v>44891</v>
      </c>
      <c r="C95" s="8" t="s">
        <v>9</v>
      </c>
      <c r="D95" s="9">
        <v>3.49</v>
      </c>
      <c r="E95" s="8">
        <v>630</v>
      </c>
      <c r="F95" s="8">
        <f>Table2[[#This Row],[Price]]*Table2[[#This Row],[Quantity]]</f>
        <v>2198.7000000000003</v>
      </c>
      <c r="G95" s="9" t="s">
        <v>36</v>
      </c>
      <c r="H95" s="9" t="s">
        <v>22</v>
      </c>
      <c r="I95" s="8" t="s">
        <v>38</v>
      </c>
      <c r="J95" s="8" t="e" vm="1">
        <v>#VALUE!</v>
      </c>
      <c r="K95" s="8" t="e" cm="1" vm="2">
        <f t="array" ref="K95">_FV(Table2[[#This Row],[City]],"Country/region",TRUE)</f>
        <v>#VALUE!</v>
      </c>
    </row>
    <row r="96" spans="1:11" x14ac:dyDescent="0.25">
      <c r="A96" s="5">
        <v>10548</v>
      </c>
      <c r="B96" s="6">
        <v>44891</v>
      </c>
      <c r="C96" s="7" t="s">
        <v>14</v>
      </c>
      <c r="D96" s="5">
        <v>2.95</v>
      </c>
      <c r="E96" s="8">
        <v>746</v>
      </c>
      <c r="F96" s="8">
        <f>Table2[[#This Row],[Price]]*Table2[[#This Row],[Quantity]]</f>
        <v>2200.7000000000003</v>
      </c>
      <c r="G96" s="5" t="s">
        <v>36</v>
      </c>
      <c r="H96" s="5" t="s">
        <v>22</v>
      </c>
      <c r="I96" s="8" t="s">
        <v>38</v>
      </c>
      <c r="J96" s="7" t="e" vm="1">
        <v>#VALUE!</v>
      </c>
      <c r="K96" s="8" t="e" cm="1" vm="2">
        <f t="array" ref="K96">_FV(Table2[[#This Row],[City]],"Country/region",TRUE)</f>
        <v>#VALUE!</v>
      </c>
    </row>
    <row r="97" spans="1:11" x14ac:dyDescent="0.25">
      <c r="A97" s="9">
        <v>10549</v>
      </c>
      <c r="B97" s="10">
        <v>44891</v>
      </c>
      <c r="C97" s="8" t="s">
        <v>17</v>
      </c>
      <c r="D97" s="9">
        <v>4.99</v>
      </c>
      <c r="E97" s="8">
        <v>200</v>
      </c>
      <c r="F97" s="8">
        <f>Table2[[#This Row],[Price]]*Table2[[#This Row],[Quantity]]</f>
        <v>998</v>
      </c>
      <c r="G97" s="9" t="s">
        <v>36</v>
      </c>
      <c r="H97" s="9" t="s">
        <v>22</v>
      </c>
      <c r="I97" s="8" t="s">
        <v>38</v>
      </c>
      <c r="J97" s="8" t="e" vm="1">
        <v>#VALUE!</v>
      </c>
      <c r="K97" s="8" t="e" cm="1" vm="2">
        <f t="array" ref="K97">_FV(Table2[[#This Row],[City]],"Country/region",TRUE)</f>
        <v>#VALUE!</v>
      </c>
    </row>
    <row r="98" spans="1:11" x14ac:dyDescent="0.25">
      <c r="A98" s="5">
        <v>10550</v>
      </c>
      <c r="B98" s="6">
        <v>44892</v>
      </c>
      <c r="C98" s="7" t="s">
        <v>21</v>
      </c>
      <c r="D98" s="5">
        <v>12.99</v>
      </c>
      <c r="E98" s="8">
        <v>462</v>
      </c>
      <c r="F98" s="8">
        <f>Table2[[#This Row],[Price]]*Table2[[#This Row],[Quantity]]</f>
        <v>6001.38</v>
      </c>
      <c r="G98" s="5" t="s">
        <v>36</v>
      </c>
      <c r="H98" s="5" t="s">
        <v>22</v>
      </c>
      <c r="I98" s="8" t="s">
        <v>38</v>
      </c>
      <c r="J98" s="7" t="e" vm="1">
        <v>#VALUE!</v>
      </c>
      <c r="K98" s="8" t="e" cm="1" vm="2">
        <f t="array" ref="K98">_FV(Table2[[#This Row],[City]],"Country/region",TRUE)</f>
        <v>#VALUE!</v>
      </c>
    </row>
    <row r="99" spans="1:11" x14ac:dyDescent="0.25">
      <c r="A99" s="9">
        <v>10551</v>
      </c>
      <c r="B99" s="10">
        <v>44892</v>
      </c>
      <c r="C99" s="8" t="s">
        <v>25</v>
      </c>
      <c r="D99" s="9">
        <v>9.9499999999999993</v>
      </c>
      <c r="E99" s="8">
        <v>201</v>
      </c>
      <c r="F99" s="8">
        <f>Table2[[#This Row],[Price]]*Table2[[#This Row],[Quantity]]</f>
        <v>1999.9499999999998</v>
      </c>
      <c r="G99" s="9" t="s">
        <v>36</v>
      </c>
      <c r="H99" s="9" t="s">
        <v>22</v>
      </c>
      <c r="I99" s="8" t="s">
        <v>38</v>
      </c>
      <c r="J99" s="8" t="e" vm="1">
        <v>#VALUE!</v>
      </c>
      <c r="K99" s="8" t="e" cm="1" vm="2">
        <f t="array" ref="K99">_FV(Table2[[#This Row],[City]],"Country/region",TRUE)</f>
        <v>#VALUE!</v>
      </c>
    </row>
    <row r="100" spans="1:11" x14ac:dyDescent="0.25">
      <c r="A100" s="5">
        <v>10552</v>
      </c>
      <c r="B100" s="6">
        <v>44892</v>
      </c>
      <c r="C100" s="7" t="s">
        <v>9</v>
      </c>
      <c r="D100" s="5">
        <v>3.49</v>
      </c>
      <c r="E100" s="8">
        <v>630</v>
      </c>
      <c r="F100" s="8">
        <f>Table2[[#This Row],[Price]]*Table2[[#This Row],[Quantity]]</f>
        <v>2198.7000000000003</v>
      </c>
      <c r="G100" s="5" t="s">
        <v>10</v>
      </c>
      <c r="H100" s="5" t="s">
        <v>22</v>
      </c>
      <c r="I100" s="8" t="s">
        <v>38</v>
      </c>
      <c r="J100" s="7" t="e" vm="1">
        <v>#VALUE!</v>
      </c>
      <c r="K100" s="8" t="e" cm="1" vm="2">
        <f t="array" ref="K100">_FV(Table2[[#This Row],[City]],"Country/region",TRUE)</f>
        <v>#VALUE!</v>
      </c>
    </row>
    <row r="101" spans="1:11" x14ac:dyDescent="0.25">
      <c r="A101" s="9">
        <v>10553</v>
      </c>
      <c r="B101" s="10">
        <v>44892</v>
      </c>
      <c r="C101" s="8" t="s">
        <v>14</v>
      </c>
      <c r="D101" s="9">
        <v>2.95</v>
      </c>
      <c r="E101" s="8">
        <v>746</v>
      </c>
      <c r="F101" s="8">
        <f>Table2[[#This Row],[Price]]*Table2[[#This Row],[Quantity]]</f>
        <v>2200.7000000000003</v>
      </c>
      <c r="G101" s="9" t="s">
        <v>10</v>
      </c>
      <c r="H101" s="9" t="s">
        <v>22</v>
      </c>
      <c r="I101" s="8" t="s">
        <v>38</v>
      </c>
      <c r="J101" s="8" t="e" vm="1">
        <v>#VALUE!</v>
      </c>
      <c r="K101" s="8" t="e" cm="1" vm="2">
        <f t="array" ref="K101">_FV(Table2[[#This Row],[City]],"Country/region",TRUE)</f>
        <v>#VALUE!</v>
      </c>
    </row>
    <row r="102" spans="1:11" x14ac:dyDescent="0.25">
      <c r="A102" s="5">
        <v>10554</v>
      </c>
      <c r="B102" s="6">
        <v>44892</v>
      </c>
      <c r="C102" s="7" t="s">
        <v>17</v>
      </c>
      <c r="D102" s="5">
        <v>4.99</v>
      </c>
      <c r="E102" s="8">
        <v>200</v>
      </c>
      <c r="F102" s="8">
        <f>Table2[[#This Row],[Price]]*Table2[[#This Row],[Quantity]]</f>
        <v>998</v>
      </c>
      <c r="G102" s="5" t="s">
        <v>10</v>
      </c>
      <c r="H102" s="5" t="s">
        <v>22</v>
      </c>
      <c r="I102" s="8" t="s">
        <v>38</v>
      </c>
      <c r="J102" s="7" t="e" vm="1">
        <v>#VALUE!</v>
      </c>
      <c r="K102" s="8" t="e" cm="1" vm="2">
        <f t="array" ref="K102">_FV(Table2[[#This Row],[City]],"Country/region",TRUE)</f>
        <v>#VALUE!</v>
      </c>
    </row>
    <row r="103" spans="1:11" x14ac:dyDescent="0.25">
      <c r="A103" s="9">
        <v>10555</v>
      </c>
      <c r="B103" s="10">
        <v>44893</v>
      </c>
      <c r="C103" s="8" t="s">
        <v>21</v>
      </c>
      <c r="D103" s="9">
        <v>12.99</v>
      </c>
      <c r="E103" s="8">
        <v>477</v>
      </c>
      <c r="F103" s="8">
        <f>Table2[[#This Row],[Price]]*Table2[[#This Row],[Quantity]]</f>
        <v>6196.2300000000005</v>
      </c>
      <c r="G103" s="9" t="s">
        <v>10</v>
      </c>
      <c r="H103" s="9" t="s">
        <v>22</v>
      </c>
      <c r="I103" s="8" t="s">
        <v>38</v>
      </c>
      <c r="J103" s="8" t="e" vm="1">
        <v>#VALUE!</v>
      </c>
      <c r="K103" s="8" t="e" cm="1" vm="2">
        <f t="array" ref="K103">_FV(Table2[[#This Row],[City]],"Country/region",TRUE)</f>
        <v>#VALUE!</v>
      </c>
    </row>
    <row r="104" spans="1:11" x14ac:dyDescent="0.25">
      <c r="A104" s="5">
        <v>10556</v>
      </c>
      <c r="B104" s="6">
        <v>44893</v>
      </c>
      <c r="C104" s="7" t="s">
        <v>25</v>
      </c>
      <c r="D104" s="5">
        <v>9.9499999999999993</v>
      </c>
      <c r="E104" s="8">
        <v>201</v>
      </c>
      <c r="F104" s="8">
        <f>Table2[[#This Row],[Price]]*Table2[[#This Row],[Quantity]]</f>
        <v>1999.9499999999998</v>
      </c>
      <c r="G104" s="5" t="s">
        <v>10</v>
      </c>
      <c r="H104" s="5" t="s">
        <v>22</v>
      </c>
      <c r="I104" s="8" t="s">
        <v>38</v>
      </c>
      <c r="J104" s="7" t="e" vm="1">
        <v>#VALUE!</v>
      </c>
      <c r="K104" s="8" t="e" cm="1" vm="2">
        <f t="array" ref="K104">_FV(Table2[[#This Row],[City]],"Country/region",TRUE)</f>
        <v>#VALUE!</v>
      </c>
    </row>
    <row r="105" spans="1:11" x14ac:dyDescent="0.25">
      <c r="A105" s="9">
        <v>10557</v>
      </c>
      <c r="B105" s="10">
        <v>44893</v>
      </c>
      <c r="C105" s="8" t="s">
        <v>9</v>
      </c>
      <c r="D105" s="9">
        <v>3.49</v>
      </c>
      <c r="E105" s="8">
        <v>630</v>
      </c>
      <c r="F105" s="8">
        <f>Table2[[#This Row],[Price]]*Table2[[#This Row],[Quantity]]</f>
        <v>2198.7000000000003</v>
      </c>
      <c r="G105" s="9" t="s">
        <v>10</v>
      </c>
      <c r="H105" s="9" t="s">
        <v>22</v>
      </c>
      <c r="I105" s="8" t="s">
        <v>38</v>
      </c>
      <c r="J105" s="8" t="e" vm="1">
        <v>#VALUE!</v>
      </c>
      <c r="K105" s="8" t="e" cm="1" vm="2">
        <f t="array" ref="K105">_FV(Table2[[#This Row],[City]],"Country/region",TRUE)</f>
        <v>#VALUE!</v>
      </c>
    </row>
    <row r="106" spans="1:11" x14ac:dyDescent="0.25">
      <c r="A106" s="5">
        <v>10558</v>
      </c>
      <c r="B106" s="6">
        <v>44893</v>
      </c>
      <c r="C106" s="7" t="s">
        <v>14</v>
      </c>
      <c r="D106" s="5">
        <v>2.95</v>
      </c>
      <c r="E106" s="8">
        <v>678</v>
      </c>
      <c r="F106" s="8">
        <f>Table2[[#This Row],[Price]]*Table2[[#This Row],[Quantity]]</f>
        <v>2000.1000000000001</v>
      </c>
      <c r="G106" s="5" t="s">
        <v>10</v>
      </c>
      <c r="H106" s="5" t="s">
        <v>22</v>
      </c>
      <c r="I106" s="8" t="s">
        <v>38</v>
      </c>
      <c r="J106" s="7" t="e" vm="1">
        <v>#VALUE!</v>
      </c>
      <c r="K106" s="8" t="e" cm="1" vm="2">
        <f t="array" ref="K106">_FV(Table2[[#This Row],[City]],"Country/region",TRUE)</f>
        <v>#VALUE!</v>
      </c>
    </row>
    <row r="107" spans="1:11" x14ac:dyDescent="0.25">
      <c r="A107" s="9">
        <v>10559</v>
      </c>
      <c r="B107" s="10">
        <v>44893</v>
      </c>
      <c r="C107" s="8" t="s">
        <v>17</v>
      </c>
      <c r="D107" s="9">
        <v>4.99</v>
      </c>
      <c r="E107" s="8">
        <v>200</v>
      </c>
      <c r="F107" s="8">
        <f>Table2[[#This Row],[Price]]*Table2[[#This Row],[Quantity]]</f>
        <v>998</v>
      </c>
      <c r="G107" s="9" t="s">
        <v>10</v>
      </c>
      <c r="H107" s="9" t="s">
        <v>22</v>
      </c>
      <c r="I107" s="8" t="s">
        <v>38</v>
      </c>
      <c r="J107" s="8" t="e" vm="1">
        <v>#VALUE!</v>
      </c>
      <c r="K107" s="8" t="e" cm="1" vm="2">
        <f t="array" ref="K107">_FV(Table2[[#This Row],[City]],"Country/region",TRUE)</f>
        <v>#VALUE!</v>
      </c>
    </row>
    <row r="108" spans="1:11" x14ac:dyDescent="0.25">
      <c r="A108" s="5">
        <v>10560</v>
      </c>
      <c r="B108" s="6">
        <v>44894</v>
      </c>
      <c r="C108" s="7" t="s">
        <v>21</v>
      </c>
      <c r="D108" s="5">
        <v>12.99</v>
      </c>
      <c r="E108" s="8">
        <v>477</v>
      </c>
      <c r="F108" s="8">
        <f>Table2[[#This Row],[Price]]*Table2[[#This Row],[Quantity]]</f>
        <v>6196.2300000000005</v>
      </c>
      <c r="G108" s="5" t="s">
        <v>10</v>
      </c>
      <c r="H108" s="5" t="s">
        <v>22</v>
      </c>
      <c r="I108" s="8" t="s">
        <v>38</v>
      </c>
      <c r="J108" s="7" t="e" vm="1">
        <v>#VALUE!</v>
      </c>
      <c r="K108" s="8" t="e" cm="1" vm="2">
        <f t="array" ref="K108">_FV(Table2[[#This Row],[City]],"Country/region",TRUE)</f>
        <v>#VALUE!</v>
      </c>
    </row>
    <row r="109" spans="1:11" x14ac:dyDescent="0.25">
      <c r="A109" s="9">
        <v>10561</v>
      </c>
      <c r="B109" s="10">
        <v>44894</v>
      </c>
      <c r="C109" s="8" t="s">
        <v>25</v>
      </c>
      <c r="D109" s="9">
        <v>9.9499999999999993</v>
      </c>
      <c r="E109" s="8">
        <v>201</v>
      </c>
      <c r="F109" s="8">
        <f>Table2[[#This Row],[Price]]*Table2[[#This Row],[Quantity]]</f>
        <v>1999.9499999999998</v>
      </c>
      <c r="G109" s="9" t="s">
        <v>10</v>
      </c>
      <c r="H109" s="9" t="s">
        <v>22</v>
      </c>
      <c r="I109" s="8" t="s">
        <v>38</v>
      </c>
      <c r="J109" s="8" t="e" vm="1">
        <v>#VALUE!</v>
      </c>
      <c r="K109" s="8" t="e" cm="1" vm="2">
        <f t="array" ref="K109">_FV(Table2[[#This Row],[City]],"Country/region",TRUE)</f>
        <v>#VALUE!</v>
      </c>
    </row>
    <row r="110" spans="1:11" x14ac:dyDescent="0.25">
      <c r="A110" s="5">
        <v>10562</v>
      </c>
      <c r="B110" s="6">
        <v>44894</v>
      </c>
      <c r="C110" s="7" t="s">
        <v>9</v>
      </c>
      <c r="D110" s="5">
        <v>3.49</v>
      </c>
      <c r="E110" s="8">
        <v>630</v>
      </c>
      <c r="F110" s="8">
        <f>Table2[[#This Row],[Price]]*Table2[[#This Row],[Quantity]]</f>
        <v>2198.7000000000003</v>
      </c>
      <c r="G110" s="5" t="s">
        <v>10</v>
      </c>
      <c r="H110" s="5" t="s">
        <v>22</v>
      </c>
      <c r="I110" s="8" t="s">
        <v>38</v>
      </c>
      <c r="J110" s="7" t="e" vm="1">
        <v>#VALUE!</v>
      </c>
      <c r="K110" s="8" t="e" cm="1" vm="2">
        <f t="array" ref="K110">_FV(Table2[[#This Row],[City]],"Country/region",TRUE)</f>
        <v>#VALUE!</v>
      </c>
    </row>
    <row r="111" spans="1:11" x14ac:dyDescent="0.25">
      <c r="A111" s="9">
        <v>10563</v>
      </c>
      <c r="B111" s="10">
        <v>44894</v>
      </c>
      <c r="C111" s="8" t="s">
        <v>14</v>
      </c>
      <c r="D111" s="9">
        <v>2.95</v>
      </c>
      <c r="E111" s="8">
        <v>678</v>
      </c>
      <c r="F111" s="8">
        <f>Table2[[#This Row],[Price]]*Table2[[#This Row],[Quantity]]</f>
        <v>2000.1000000000001</v>
      </c>
      <c r="G111" s="9" t="s">
        <v>10</v>
      </c>
      <c r="H111" s="9" t="s">
        <v>22</v>
      </c>
      <c r="I111" s="8" t="s">
        <v>38</v>
      </c>
      <c r="J111" s="8" t="e" vm="1">
        <v>#VALUE!</v>
      </c>
      <c r="K111" s="8" t="e" cm="1" vm="2">
        <f t="array" ref="K111">_FV(Table2[[#This Row],[City]],"Country/region",TRUE)</f>
        <v>#VALUE!</v>
      </c>
    </row>
    <row r="112" spans="1:11" x14ac:dyDescent="0.25">
      <c r="A112" s="5">
        <v>10564</v>
      </c>
      <c r="B112" s="6">
        <v>44894</v>
      </c>
      <c r="C112" s="7" t="s">
        <v>17</v>
      </c>
      <c r="D112" s="5">
        <v>4.99</v>
      </c>
      <c r="E112" s="8">
        <v>200</v>
      </c>
      <c r="F112" s="8">
        <f>Table2[[#This Row],[Price]]*Table2[[#This Row],[Quantity]]</f>
        <v>998</v>
      </c>
      <c r="G112" s="5" t="s">
        <v>10</v>
      </c>
      <c r="H112" s="5" t="s">
        <v>22</v>
      </c>
      <c r="I112" s="8" t="s">
        <v>38</v>
      </c>
      <c r="J112" s="7" t="e" vm="1">
        <v>#VALUE!</v>
      </c>
      <c r="K112" s="8" t="e" cm="1" vm="2">
        <f t="array" ref="K112">_FV(Table2[[#This Row],[City]],"Country/region",TRUE)</f>
        <v>#VALUE!</v>
      </c>
    </row>
    <row r="113" spans="1:11" x14ac:dyDescent="0.25">
      <c r="A113" s="9">
        <v>10565</v>
      </c>
      <c r="B113" s="10">
        <v>44895</v>
      </c>
      <c r="C113" s="8" t="s">
        <v>21</v>
      </c>
      <c r="D113" s="9">
        <v>12.99</v>
      </c>
      <c r="E113" s="8">
        <v>493</v>
      </c>
      <c r="F113" s="8">
        <f>Table2[[#This Row],[Price]]*Table2[[#This Row],[Quantity]]</f>
        <v>6404.07</v>
      </c>
      <c r="G113" s="9" t="s">
        <v>10</v>
      </c>
      <c r="H113" s="9" t="s">
        <v>22</v>
      </c>
      <c r="I113" s="8" t="s">
        <v>38</v>
      </c>
      <c r="J113" s="8" t="e" vm="1">
        <v>#VALUE!</v>
      </c>
      <c r="K113" s="8" t="e" cm="1" vm="2">
        <f t="array" ref="K113">_FV(Table2[[#This Row],[City]],"Country/region",TRUE)</f>
        <v>#VALUE!</v>
      </c>
    </row>
    <row r="114" spans="1:11" x14ac:dyDescent="0.25">
      <c r="A114" s="5">
        <v>10566</v>
      </c>
      <c r="B114" s="6">
        <v>44895</v>
      </c>
      <c r="C114" s="7" t="s">
        <v>25</v>
      </c>
      <c r="D114" s="5">
        <v>9.9499999999999993</v>
      </c>
      <c r="E114" s="8">
        <v>201</v>
      </c>
      <c r="F114" s="8">
        <f>Table2[[#This Row],[Price]]*Table2[[#This Row],[Quantity]]</f>
        <v>1999.9499999999998</v>
      </c>
      <c r="G114" s="5" t="s">
        <v>10</v>
      </c>
      <c r="H114" s="5" t="s">
        <v>22</v>
      </c>
      <c r="I114" s="8" t="s">
        <v>38</v>
      </c>
      <c r="J114" s="7" t="e" vm="1">
        <v>#VALUE!</v>
      </c>
      <c r="K114" s="8" t="e" cm="1" vm="2">
        <f t="array" ref="K114">_FV(Table2[[#This Row],[City]],"Country/region",TRUE)</f>
        <v>#VALUE!</v>
      </c>
    </row>
    <row r="115" spans="1:11" x14ac:dyDescent="0.25">
      <c r="A115" s="9">
        <v>10567</v>
      </c>
      <c r="B115" s="10">
        <v>44895</v>
      </c>
      <c r="C115" s="8" t="s">
        <v>9</v>
      </c>
      <c r="D115" s="9">
        <v>3.49</v>
      </c>
      <c r="E115" s="8">
        <v>630</v>
      </c>
      <c r="F115" s="8">
        <f>Table2[[#This Row],[Price]]*Table2[[#This Row],[Quantity]]</f>
        <v>2198.7000000000003</v>
      </c>
      <c r="G115" s="9" t="s">
        <v>10</v>
      </c>
      <c r="H115" s="9" t="s">
        <v>22</v>
      </c>
      <c r="I115" s="8" t="s">
        <v>38</v>
      </c>
      <c r="J115" s="8" t="e" vm="1">
        <v>#VALUE!</v>
      </c>
      <c r="K115" s="8" t="e" cm="1" vm="2">
        <f t="array" ref="K115">_FV(Table2[[#This Row],[City]],"Country/region",TRUE)</f>
        <v>#VALUE!</v>
      </c>
    </row>
    <row r="116" spans="1:11" x14ac:dyDescent="0.25">
      <c r="A116" s="5">
        <v>10568</v>
      </c>
      <c r="B116" s="6">
        <v>44895</v>
      </c>
      <c r="C116" s="7" t="s">
        <v>14</v>
      </c>
      <c r="D116" s="5">
        <v>2.95</v>
      </c>
      <c r="E116" s="8">
        <v>678</v>
      </c>
      <c r="F116" s="8">
        <f>Table2[[#This Row],[Price]]*Table2[[#This Row],[Quantity]]</f>
        <v>2000.1000000000001</v>
      </c>
      <c r="G116" s="5" t="s">
        <v>10</v>
      </c>
      <c r="H116" s="5" t="s">
        <v>22</v>
      </c>
      <c r="I116" s="8" t="s">
        <v>38</v>
      </c>
      <c r="J116" s="7" t="e" vm="1">
        <v>#VALUE!</v>
      </c>
      <c r="K116" s="8" t="e" cm="1" vm="2">
        <f t="array" ref="K116">_FV(Table2[[#This Row],[City]],"Country/region",TRUE)</f>
        <v>#VALUE!</v>
      </c>
    </row>
    <row r="117" spans="1:11" x14ac:dyDescent="0.25">
      <c r="A117" s="9">
        <v>10569</v>
      </c>
      <c r="B117" s="10">
        <v>44895</v>
      </c>
      <c r="C117" s="8" t="s">
        <v>17</v>
      </c>
      <c r="D117" s="9">
        <v>4.99</v>
      </c>
      <c r="E117" s="8">
        <v>200</v>
      </c>
      <c r="F117" s="8">
        <f>Table2[[#This Row],[Price]]*Table2[[#This Row],[Quantity]]</f>
        <v>998</v>
      </c>
      <c r="G117" s="9" t="s">
        <v>10</v>
      </c>
      <c r="H117" s="9" t="s">
        <v>22</v>
      </c>
      <c r="I117" s="8" t="s">
        <v>38</v>
      </c>
      <c r="J117" s="8" t="e" vm="1">
        <v>#VALUE!</v>
      </c>
      <c r="K117" s="8" t="e" cm="1" vm="2">
        <f t="array" ref="K117">_FV(Table2[[#This Row],[City]],"Country/region",TRUE)</f>
        <v>#VALUE!</v>
      </c>
    </row>
    <row r="118" spans="1:11" x14ac:dyDescent="0.25">
      <c r="A118" s="5">
        <v>10570</v>
      </c>
      <c r="B118" s="6">
        <v>44896</v>
      </c>
      <c r="C118" s="7" t="s">
        <v>21</v>
      </c>
      <c r="D118" s="5">
        <v>12.99</v>
      </c>
      <c r="E118" s="8">
        <v>493</v>
      </c>
      <c r="F118" s="8">
        <f>Table2[[#This Row],[Price]]*Table2[[#This Row],[Quantity]]</f>
        <v>6404.07</v>
      </c>
      <c r="G118" s="5" t="s">
        <v>10</v>
      </c>
      <c r="H118" s="5" t="s">
        <v>22</v>
      </c>
      <c r="I118" s="8" t="s">
        <v>38</v>
      </c>
      <c r="J118" s="7" t="e" vm="1">
        <v>#VALUE!</v>
      </c>
      <c r="K118" s="8" t="e" cm="1" vm="2">
        <f t="array" ref="K118">_FV(Table2[[#This Row],[City]],"Country/region",TRUE)</f>
        <v>#VALUE!</v>
      </c>
    </row>
    <row r="119" spans="1:11" x14ac:dyDescent="0.25">
      <c r="A119" s="9">
        <v>10571</v>
      </c>
      <c r="B119" s="10">
        <v>44896</v>
      </c>
      <c r="C119" s="8" t="s">
        <v>25</v>
      </c>
      <c r="D119" s="9">
        <v>9.9499999999999993</v>
      </c>
      <c r="E119" s="8">
        <v>201</v>
      </c>
      <c r="F119" s="8">
        <f>Table2[[#This Row],[Price]]*Table2[[#This Row],[Quantity]]</f>
        <v>1999.9499999999998</v>
      </c>
      <c r="G119" s="9" t="s">
        <v>10</v>
      </c>
      <c r="H119" s="9" t="s">
        <v>22</v>
      </c>
      <c r="I119" s="8" t="s">
        <v>38</v>
      </c>
      <c r="J119" s="8" t="e" vm="1">
        <v>#VALUE!</v>
      </c>
      <c r="K119" s="8" t="e" cm="1" vm="2">
        <f t="array" ref="K119">_FV(Table2[[#This Row],[City]],"Country/region",TRUE)</f>
        <v>#VALUE!</v>
      </c>
    </row>
    <row r="120" spans="1:11" x14ac:dyDescent="0.25">
      <c r="A120" s="5">
        <v>10572</v>
      </c>
      <c r="B120" s="6">
        <v>44896</v>
      </c>
      <c r="C120" s="7" t="s">
        <v>9</v>
      </c>
      <c r="D120" s="5">
        <v>3.49</v>
      </c>
      <c r="E120" s="8">
        <v>573</v>
      </c>
      <c r="F120" s="8">
        <f>Table2[[#This Row],[Price]]*Table2[[#This Row],[Quantity]]</f>
        <v>1999.7700000000002</v>
      </c>
      <c r="G120" s="5" t="s">
        <v>10</v>
      </c>
      <c r="H120" s="5" t="s">
        <v>22</v>
      </c>
      <c r="I120" s="8" t="s">
        <v>28</v>
      </c>
      <c r="J120" s="7" t="e" vm="9">
        <v>#VALUE!</v>
      </c>
      <c r="K120" s="8" t="e" cm="1" vm="10">
        <f t="array" ref="K120">_FV(Table2[[#This Row],[City]],"Country/region",TRUE)</f>
        <v>#VALUE!</v>
      </c>
    </row>
    <row r="121" spans="1:11" x14ac:dyDescent="0.25">
      <c r="A121" s="9">
        <v>10573</v>
      </c>
      <c r="B121" s="10">
        <v>44896</v>
      </c>
      <c r="C121" s="8" t="s">
        <v>14</v>
      </c>
      <c r="D121" s="9">
        <v>2.95</v>
      </c>
      <c r="E121" s="8">
        <v>678</v>
      </c>
      <c r="F121" s="8">
        <f>Table2[[#This Row],[Price]]*Table2[[#This Row],[Quantity]]</f>
        <v>2000.1000000000001</v>
      </c>
      <c r="G121" s="9" t="s">
        <v>10</v>
      </c>
      <c r="H121" s="9" t="s">
        <v>22</v>
      </c>
      <c r="I121" s="8" t="s">
        <v>28</v>
      </c>
      <c r="J121" s="8" t="e" vm="9">
        <v>#VALUE!</v>
      </c>
      <c r="K121" s="8" t="e" cm="1" vm="10">
        <f t="array" ref="K121">_FV(Table2[[#This Row],[City]],"Country/region",TRUE)</f>
        <v>#VALUE!</v>
      </c>
    </row>
    <row r="122" spans="1:11" x14ac:dyDescent="0.25">
      <c r="A122" s="5">
        <v>10574</v>
      </c>
      <c r="B122" s="6">
        <v>44896</v>
      </c>
      <c r="C122" s="7" t="s">
        <v>17</v>
      </c>
      <c r="D122" s="5">
        <v>4.99</v>
      </c>
      <c r="E122" s="8">
        <v>200</v>
      </c>
      <c r="F122" s="8">
        <f>Table2[[#This Row],[Price]]*Table2[[#This Row],[Quantity]]</f>
        <v>998</v>
      </c>
      <c r="G122" s="5" t="s">
        <v>10</v>
      </c>
      <c r="H122" s="5" t="s">
        <v>22</v>
      </c>
      <c r="I122" s="8" t="s">
        <v>28</v>
      </c>
      <c r="J122" s="7" t="e" vm="9">
        <v>#VALUE!</v>
      </c>
      <c r="K122" s="8" t="e" cm="1" vm="10">
        <f t="array" ref="K122">_FV(Table2[[#This Row],[City]],"Country/region",TRUE)</f>
        <v>#VALUE!</v>
      </c>
    </row>
    <row r="123" spans="1:11" x14ac:dyDescent="0.25">
      <c r="A123" s="9">
        <v>10575</v>
      </c>
      <c r="B123" s="10">
        <v>44897</v>
      </c>
      <c r="C123" s="8" t="s">
        <v>21</v>
      </c>
      <c r="D123" s="9">
        <v>12.99</v>
      </c>
      <c r="E123" s="8">
        <v>523</v>
      </c>
      <c r="F123" s="8">
        <f>Table2[[#This Row],[Price]]*Table2[[#This Row],[Quantity]]</f>
        <v>6793.77</v>
      </c>
      <c r="G123" s="9" t="s">
        <v>10</v>
      </c>
      <c r="H123" s="9" t="s">
        <v>22</v>
      </c>
      <c r="I123" s="8" t="s">
        <v>28</v>
      </c>
      <c r="J123" s="8" t="e" vm="9">
        <v>#VALUE!</v>
      </c>
      <c r="K123" s="8" t="e" cm="1" vm="10">
        <f t="array" ref="K123">_FV(Table2[[#This Row],[City]],"Country/region",TRUE)</f>
        <v>#VALUE!</v>
      </c>
    </row>
    <row r="124" spans="1:11" x14ac:dyDescent="0.25">
      <c r="A124" s="5">
        <v>10576</v>
      </c>
      <c r="B124" s="6">
        <v>44897</v>
      </c>
      <c r="C124" s="7" t="s">
        <v>25</v>
      </c>
      <c r="D124" s="5">
        <v>9.9499999999999993</v>
      </c>
      <c r="E124" s="8">
        <v>201</v>
      </c>
      <c r="F124" s="8">
        <f>Table2[[#This Row],[Price]]*Table2[[#This Row],[Quantity]]</f>
        <v>1999.9499999999998</v>
      </c>
      <c r="G124" s="5" t="s">
        <v>10</v>
      </c>
      <c r="H124" s="5" t="s">
        <v>22</v>
      </c>
      <c r="I124" s="8" t="s">
        <v>28</v>
      </c>
      <c r="J124" s="7" t="e" vm="9">
        <v>#VALUE!</v>
      </c>
      <c r="K124" s="8" t="e" cm="1" vm="10">
        <f t="array" ref="K124">_FV(Table2[[#This Row],[City]],"Country/region",TRUE)</f>
        <v>#VALUE!</v>
      </c>
    </row>
    <row r="125" spans="1:11" x14ac:dyDescent="0.25">
      <c r="A125" s="9">
        <v>10577</v>
      </c>
      <c r="B125" s="10">
        <v>44897</v>
      </c>
      <c r="C125" s="8" t="s">
        <v>9</v>
      </c>
      <c r="D125" s="9">
        <v>3.49</v>
      </c>
      <c r="E125" s="8">
        <v>630</v>
      </c>
      <c r="F125" s="8">
        <f>Table2[[#This Row],[Price]]*Table2[[#This Row],[Quantity]]</f>
        <v>2198.7000000000003</v>
      </c>
      <c r="G125" s="9" t="s">
        <v>10</v>
      </c>
      <c r="H125" s="9" t="s">
        <v>22</v>
      </c>
      <c r="I125" s="8" t="s">
        <v>28</v>
      </c>
      <c r="J125" s="8" t="e" vm="9">
        <v>#VALUE!</v>
      </c>
      <c r="K125" s="8" t="e" cm="1" vm="10">
        <f t="array" ref="K125">_FV(Table2[[#This Row],[City]],"Country/region",TRUE)</f>
        <v>#VALUE!</v>
      </c>
    </row>
    <row r="126" spans="1:11" x14ac:dyDescent="0.25">
      <c r="A126" s="5">
        <v>10578</v>
      </c>
      <c r="B126" s="6">
        <v>44897</v>
      </c>
      <c r="C126" s="7" t="s">
        <v>14</v>
      </c>
      <c r="D126" s="5">
        <v>2.95</v>
      </c>
      <c r="E126" s="8">
        <v>678</v>
      </c>
      <c r="F126" s="8">
        <f>Table2[[#This Row],[Price]]*Table2[[#This Row],[Quantity]]</f>
        <v>2000.1000000000001</v>
      </c>
      <c r="G126" s="5" t="s">
        <v>10</v>
      </c>
      <c r="H126" s="5" t="s">
        <v>22</v>
      </c>
      <c r="I126" s="8" t="s">
        <v>28</v>
      </c>
      <c r="J126" s="7" t="e" vm="9">
        <v>#VALUE!</v>
      </c>
      <c r="K126" s="8" t="e" cm="1" vm="10">
        <f t="array" ref="K126">_FV(Table2[[#This Row],[City]],"Country/region",TRUE)</f>
        <v>#VALUE!</v>
      </c>
    </row>
    <row r="127" spans="1:11" x14ac:dyDescent="0.25">
      <c r="A127" s="9">
        <v>10579</v>
      </c>
      <c r="B127" s="10">
        <v>44897</v>
      </c>
      <c r="C127" s="8" t="s">
        <v>17</v>
      </c>
      <c r="D127" s="9">
        <v>4.99</v>
      </c>
      <c r="E127" s="8">
        <v>200</v>
      </c>
      <c r="F127" s="8">
        <f>Table2[[#This Row],[Price]]*Table2[[#This Row],[Quantity]]</f>
        <v>998</v>
      </c>
      <c r="G127" s="9" t="s">
        <v>10</v>
      </c>
      <c r="H127" s="9" t="s">
        <v>22</v>
      </c>
      <c r="I127" s="8" t="s">
        <v>28</v>
      </c>
      <c r="J127" s="8" t="e" vm="9">
        <v>#VALUE!</v>
      </c>
      <c r="K127" s="8" t="e" cm="1" vm="10">
        <f t="array" ref="K127">_FV(Table2[[#This Row],[City]],"Country/region",TRUE)</f>
        <v>#VALUE!</v>
      </c>
    </row>
    <row r="128" spans="1:11" x14ac:dyDescent="0.25">
      <c r="A128" s="5">
        <v>10580</v>
      </c>
      <c r="B128" s="6">
        <v>44898</v>
      </c>
      <c r="C128" s="7" t="s">
        <v>21</v>
      </c>
      <c r="D128" s="5">
        <v>12.99</v>
      </c>
      <c r="E128" s="8">
        <v>523</v>
      </c>
      <c r="F128" s="8">
        <f>Table2[[#This Row],[Price]]*Table2[[#This Row],[Quantity]]</f>
        <v>6793.77</v>
      </c>
      <c r="G128" s="5" t="s">
        <v>10</v>
      </c>
      <c r="H128" s="5" t="s">
        <v>22</v>
      </c>
      <c r="I128" s="8" t="s">
        <v>28</v>
      </c>
      <c r="J128" s="7" t="e" vm="9">
        <v>#VALUE!</v>
      </c>
      <c r="K128" s="8" t="e" cm="1" vm="10">
        <f t="array" ref="K128">_FV(Table2[[#This Row],[City]],"Country/region",TRUE)</f>
        <v>#VALUE!</v>
      </c>
    </row>
    <row r="129" spans="1:11" x14ac:dyDescent="0.25">
      <c r="A129" s="9">
        <v>10581</v>
      </c>
      <c r="B129" s="10">
        <v>44898</v>
      </c>
      <c r="C129" s="8" t="s">
        <v>25</v>
      </c>
      <c r="D129" s="9">
        <v>9.9499999999999993</v>
      </c>
      <c r="E129" s="8">
        <v>201</v>
      </c>
      <c r="F129" s="8">
        <f>Table2[[#This Row],[Price]]*Table2[[#This Row],[Quantity]]</f>
        <v>1999.9499999999998</v>
      </c>
      <c r="G129" s="9" t="s">
        <v>10</v>
      </c>
      <c r="H129" s="9" t="s">
        <v>22</v>
      </c>
      <c r="I129" s="8" t="s">
        <v>28</v>
      </c>
      <c r="J129" s="8" t="e" vm="9">
        <v>#VALUE!</v>
      </c>
      <c r="K129" s="8" t="e" cm="1" vm="10">
        <f t="array" ref="K129">_FV(Table2[[#This Row],[City]],"Country/region",TRUE)</f>
        <v>#VALUE!</v>
      </c>
    </row>
    <row r="130" spans="1:11" x14ac:dyDescent="0.25">
      <c r="A130" s="5">
        <v>10582</v>
      </c>
      <c r="B130" s="6">
        <v>44898</v>
      </c>
      <c r="C130" s="7" t="s">
        <v>9</v>
      </c>
      <c r="D130" s="5">
        <v>3.49</v>
      </c>
      <c r="E130" s="8">
        <v>630</v>
      </c>
      <c r="F130" s="8">
        <f>Table2[[#This Row],[Price]]*Table2[[#This Row],[Quantity]]</f>
        <v>2198.7000000000003</v>
      </c>
      <c r="G130" s="5" t="s">
        <v>10</v>
      </c>
      <c r="H130" s="5" t="s">
        <v>22</v>
      </c>
      <c r="I130" s="8" t="s">
        <v>38</v>
      </c>
      <c r="J130" s="7" t="e" vm="1">
        <v>#VALUE!</v>
      </c>
      <c r="K130" s="8" t="e" cm="1" vm="2">
        <f t="array" ref="K130">_FV(Table2[[#This Row],[City]],"Country/region",TRUE)</f>
        <v>#VALUE!</v>
      </c>
    </row>
    <row r="131" spans="1:11" x14ac:dyDescent="0.25">
      <c r="A131" s="9">
        <v>10583</v>
      </c>
      <c r="B131" s="10">
        <v>44898</v>
      </c>
      <c r="C131" s="8" t="s">
        <v>14</v>
      </c>
      <c r="D131" s="9">
        <v>2.95</v>
      </c>
      <c r="E131" s="8">
        <v>678</v>
      </c>
      <c r="F131" s="8">
        <f>Table2[[#This Row],[Price]]*Table2[[#This Row],[Quantity]]</f>
        <v>2000.1000000000001</v>
      </c>
      <c r="G131" s="9" t="s">
        <v>10</v>
      </c>
      <c r="H131" s="9" t="s">
        <v>22</v>
      </c>
      <c r="I131" s="8" t="s">
        <v>38</v>
      </c>
      <c r="J131" s="8" t="e" vm="1">
        <v>#VALUE!</v>
      </c>
      <c r="K131" s="8" t="e" cm="1" vm="2">
        <f t="array" ref="K131">_FV(Table2[[#This Row],[City]],"Country/region",TRUE)</f>
        <v>#VALUE!</v>
      </c>
    </row>
    <row r="132" spans="1:11" x14ac:dyDescent="0.25">
      <c r="A132" s="5">
        <v>10584</v>
      </c>
      <c r="B132" s="6">
        <v>44898</v>
      </c>
      <c r="C132" s="7" t="s">
        <v>17</v>
      </c>
      <c r="D132" s="5">
        <v>4.99</v>
      </c>
      <c r="E132" s="8">
        <v>200</v>
      </c>
      <c r="F132" s="8">
        <f>Table2[[#This Row],[Price]]*Table2[[#This Row],[Quantity]]</f>
        <v>998</v>
      </c>
      <c r="G132" s="5" t="s">
        <v>10</v>
      </c>
      <c r="H132" s="5" t="s">
        <v>22</v>
      </c>
      <c r="I132" s="8" t="s">
        <v>38</v>
      </c>
      <c r="J132" s="7" t="e" vm="1">
        <v>#VALUE!</v>
      </c>
      <c r="K132" s="8" t="e" cm="1" vm="2">
        <f t="array" ref="K132">_FV(Table2[[#This Row],[City]],"Country/region",TRUE)</f>
        <v>#VALUE!</v>
      </c>
    </row>
    <row r="133" spans="1:11" x14ac:dyDescent="0.25">
      <c r="A133" s="9">
        <v>10585</v>
      </c>
      <c r="B133" s="10">
        <v>44899</v>
      </c>
      <c r="C133" s="8" t="s">
        <v>21</v>
      </c>
      <c r="D133" s="9">
        <v>12.99</v>
      </c>
      <c r="E133" s="8">
        <v>539</v>
      </c>
      <c r="F133" s="8">
        <f>Table2[[#This Row],[Price]]*Table2[[#This Row],[Quantity]]</f>
        <v>7001.61</v>
      </c>
      <c r="G133" s="9" t="s">
        <v>10</v>
      </c>
      <c r="H133" s="9" t="s">
        <v>22</v>
      </c>
      <c r="I133" s="8" t="s">
        <v>38</v>
      </c>
      <c r="J133" s="8" t="e" vm="1">
        <v>#VALUE!</v>
      </c>
      <c r="K133" s="8" t="e" cm="1" vm="2">
        <f t="array" ref="K133">_FV(Table2[[#This Row],[City]],"Country/region",TRUE)</f>
        <v>#VALUE!</v>
      </c>
    </row>
    <row r="134" spans="1:11" x14ac:dyDescent="0.25">
      <c r="A134" s="5">
        <v>10586</v>
      </c>
      <c r="B134" s="6">
        <v>44899</v>
      </c>
      <c r="C134" s="7" t="s">
        <v>25</v>
      </c>
      <c r="D134" s="5">
        <v>9.9499999999999993</v>
      </c>
      <c r="E134" s="8">
        <v>201</v>
      </c>
      <c r="F134" s="8">
        <f>Table2[[#This Row],[Price]]*Table2[[#This Row],[Quantity]]</f>
        <v>1999.9499999999998</v>
      </c>
      <c r="G134" s="5" t="s">
        <v>10</v>
      </c>
      <c r="H134" s="5" t="s">
        <v>22</v>
      </c>
      <c r="I134" s="8" t="s">
        <v>38</v>
      </c>
      <c r="J134" s="7" t="e" vm="1">
        <v>#VALUE!</v>
      </c>
      <c r="K134" s="8" t="e" cm="1" vm="2">
        <f t="array" ref="K134">_FV(Table2[[#This Row],[City]],"Country/region",TRUE)</f>
        <v>#VALUE!</v>
      </c>
    </row>
    <row r="135" spans="1:11" x14ac:dyDescent="0.25">
      <c r="A135" s="5">
        <v>10590</v>
      </c>
      <c r="B135" s="6">
        <v>44900</v>
      </c>
      <c r="C135" s="7" t="s">
        <v>21</v>
      </c>
      <c r="D135" s="5">
        <v>12.99</v>
      </c>
      <c r="E135" s="8">
        <v>554</v>
      </c>
      <c r="F135" s="8">
        <f>Table2[[#This Row],[Price]]*Table2[[#This Row],[Quantity]]</f>
        <v>7196.46</v>
      </c>
      <c r="G135" s="5" t="s">
        <v>10</v>
      </c>
      <c r="H135" s="5" t="s">
        <v>22</v>
      </c>
      <c r="I135" s="8" t="s">
        <v>38</v>
      </c>
      <c r="J135" s="7" t="e" vm="1">
        <v>#VALUE!</v>
      </c>
      <c r="K135" s="8" t="e" cm="1" vm="2">
        <f t="array" ref="K135">_FV(Table2[[#This Row],[City]],"Country/region",TRUE)</f>
        <v>#VALUE!</v>
      </c>
    </row>
    <row r="136" spans="1:11" x14ac:dyDescent="0.25">
      <c r="A136" s="9">
        <v>10591</v>
      </c>
      <c r="B136" s="10">
        <v>44900</v>
      </c>
      <c r="C136" s="8" t="s">
        <v>25</v>
      </c>
      <c r="D136" s="9">
        <v>9.9499999999999993</v>
      </c>
      <c r="E136" s="8">
        <v>201</v>
      </c>
      <c r="F136" s="8">
        <f>Table2[[#This Row],[Price]]*Table2[[#This Row],[Quantity]]</f>
        <v>1999.9499999999998</v>
      </c>
      <c r="G136" s="9" t="s">
        <v>10</v>
      </c>
      <c r="H136" s="9" t="s">
        <v>22</v>
      </c>
      <c r="I136" s="8" t="s">
        <v>38</v>
      </c>
      <c r="J136" s="8" t="e" vm="1">
        <v>#VALUE!</v>
      </c>
      <c r="K136" s="8" t="e" cm="1" vm="2">
        <f t="array" ref="K136">_FV(Table2[[#This Row],[City]],"Country/region",TRUE)</f>
        <v>#VALUE!</v>
      </c>
    </row>
    <row r="137" spans="1:11" x14ac:dyDescent="0.25">
      <c r="A137" s="5">
        <v>10592</v>
      </c>
      <c r="B137" s="6">
        <v>44900</v>
      </c>
      <c r="C137" s="7" t="s">
        <v>9</v>
      </c>
      <c r="D137" s="5">
        <v>3.49</v>
      </c>
      <c r="E137" s="8">
        <v>573</v>
      </c>
      <c r="F137" s="8">
        <f>Table2[[#This Row],[Price]]*Table2[[#This Row],[Quantity]]</f>
        <v>1999.7700000000002</v>
      </c>
      <c r="G137" s="5" t="s">
        <v>10</v>
      </c>
      <c r="H137" s="5" t="s">
        <v>22</v>
      </c>
      <c r="I137" s="8" t="s">
        <v>38</v>
      </c>
      <c r="J137" s="7" t="e" vm="1">
        <v>#VALUE!</v>
      </c>
      <c r="K137" s="8" t="e" cm="1" vm="2">
        <f t="array" ref="K137">_FV(Table2[[#This Row],[City]],"Country/region",TRUE)</f>
        <v>#VALUE!</v>
      </c>
    </row>
    <row r="138" spans="1:11" x14ac:dyDescent="0.25">
      <c r="A138" s="9">
        <v>10593</v>
      </c>
      <c r="B138" s="10">
        <v>44900</v>
      </c>
      <c r="C138" s="8" t="s">
        <v>14</v>
      </c>
      <c r="D138" s="9">
        <v>2.95</v>
      </c>
      <c r="E138" s="8">
        <v>678</v>
      </c>
      <c r="F138" s="8">
        <f>Table2[[#This Row],[Price]]*Table2[[#This Row],[Quantity]]</f>
        <v>2000.1000000000001</v>
      </c>
      <c r="G138" s="9" t="s">
        <v>10</v>
      </c>
      <c r="H138" s="9" t="s">
        <v>22</v>
      </c>
      <c r="I138" s="8" t="s">
        <v>38</v>
      </c>
      <c r="J138" s="8" t="e" vm="1">
        <v>#VALUE!</v>
      </c>
      <c r="K138" s="8" t="e" cm="1" vm="2">
        <f t="array" ref="K138">_FV(Table2[[#This Row],[City]],"Country/region",TRUE)</f>
        <v>#VALUE!</v>
      </c>
    </row>
    <row r="139" spans="1:11" x14ac:dyDescent="0.25">
      <c r="A139" s="5">
        <v>10594</v>
      </c>
      <c r="B139" s="6">
        <v>44900</v>
      </c>
      <c r="C139" s="7" t="s">
        <v>17</v>
      </c>
      <c r="D139" s="5">
        <v>4.99</v>
      </c>
      <c r="E139" s="8">
        <v>200</v>
      </c>
      <c r="F139" s="8">
        <f>Table2[[#This Row],[Price]]*Table2[[#This Row],[Quantity]]</f>
        <v>998</v>
      </c>
      <c r="G139" s="5" t="s">
        <v>10</v>
      </c>
      <c r="H139" s="5" t="s">
        <v>22</v>
      </c>
      <c r="I139" s="8" t="s">
        <v>38</v>
      </c>
      <c r="J139" s="7" t="e" vm="1">
        <v>#VALUE!</v>
      </c>
      <c r="K139" s="8" t="e" cm="1" vm="2">
        <f t="array" ref="K139">_FV(Table2[[#This Row],[City]],"Country/region",TRUE)</f>
        <v>#VALUE!</v>
      </c>
    </row>
    <row r="140" spans="1:11" x14ac:dyDescent="0.25">
      <c r="A140" s="9">
        <v>10595</v>
      </c>
      <c r="B140" s="10">
        <v>44901</v>
      </c>
      <c r="C140" s="8" t="s">
        <v>21</v>
      </c>
      <c r="D140" s="9">
        <v>12.99</v>
      </c>
      <c r="E140" s="8">
        <v>539</v>
      </c>
      <c r="F140" s="8">
        <f>Table2[[#This Row],[Price]]*Table2[[#This Row],[Quantity]]</f>
        <v>7001.61</v>
      </c>
      <c r="G140" s="9" t="s">
        <v>10</v>
      </c>
      <c r="H140" s="9" t="s">
        <v>22</v>
      </c>
      <c r="I140" s="8" t="s">
        <v>38</v>
      </c>
      <c r="J140" s="8" t="e" vm="1">
        <v>#VALUE!</v>
      </c>
      <c r="K140" s="8" t="e" cm="1" vm="2">
        <f t="array" ref="K140">_FV(Table2[[#This Row],[City]],"Country/region",TRUE)</f>
        <v>#VALUE!</v>
      </c>
    </row>
    <row r="141" spans="1:11" x14ac:dyDescent="0.25">
      <c r="A141" s="5">
        <v>10596</v>
      </c>
      <c r="B141" s="6">
        <v>44901</v>
      </c>
      <c r="C141" s="7" t="s">
        <v>25</v>
      </c>
      <c r="D141" s="5">
        <v>9.9499999999999993</v>
      </c>
      <c r="E141" s="8">
        <v>201</v>
      </c>
      <c r="F141" s="8">
        <f>Table2[[#This Row],[Price]]*Table2[[#This Row],[Quantity]]</f>
        <v>1999.9499999999998</v>
      </c>
      <c r="G141" s="5" t="s">
        <v>10</v>
      </c>
      <c r="H141" s="5" t="s">
        <v>22</v>
      </c>
      <c r="I141" s="8" t="s">
        <v>38</v>
      </c>
      <c r="J141" s="7" t="e" vm="1">
        <v>#VALUE!</v>
      </c>
      <c r="K141" s="8" t="e" cm="1" vm="2">
        <f t="array" ref="K141">_FV(Table2[[#This Row],[City]],"Country/region",TRUE)</f>
        <v>#VALUE!</v>
      </c>
    </row>
    <row r="142" spans="1:11" x14ac:dyDescent="0.25">
      <c r="A142" s="9">
        <v>10597</v>
      </c>
      <c r="B142" s="10">
        <v>44901</v>
      </c>
      <c r="C142" s="8" t="s">
        <v>9</v>
      </c>
      <c r="D142" s="9">
        <v>3.49</v>
      </c>
      <c r="E142" s="8">
        <v>573</v>
      </c>
      <c r="F142" s="8">
        <f>Table2[[#This Row],[Price]]*Table2[[#This Row],[Quantity]]</f>
        <v>1999.7700000000002</v>
      </c>
      <c r="G142" s="9" t="s">
        <v>10</v>
      </c>
      <c r="H142" s="9" t="s">
        <v>22</v>
      </c>
      <c r="I142" s="8" t="s">
        <v>38</v>
      </c>
      <c r="J142" s="8" t="e" vm="1">
        <v>#VALUE!</v>
      </c>
      <c r="K142" s="8" t="e" cm="1" vm="2">
        <f t="array" ref="K142">_FV(Table2[[#This Row],[City]],"Country/region",TRUE)</f>
        <v>#VALUE!</v>
      </c>
    </row>
    <row r="143" spans="1:11" x14ac:dyDescent="0.25">
      <c r="A143" s="5">
        <v>10598</v>
      </c>
      <c r="B143" s="6">
        <v>44901</v>
      </c>
      <c r="C143" s="7" t="s">
        <v>14</v>
      </c>
      <c r="D143" s="5">
        <v>2.95</v>
      </c>
      <c r="E143" s="8">
        <v>678</v>
      </c>
      <c r="F143" s="8">
        <f>Table2[[#This Row],[Price]]*Table2[[#This Row],[Quantity]]</f>
        <v>2000.1000000000001</v>
      </c>
      <c r="G143" s="5" t="s">
        <v>10</v>
      </c>
      <c r="H143" s="5" t="s">
        <v>22</v>
      </c>
      <c r="I143" s="8" t="s">
        <v>38</v>
      </c>
      <c r="J143" s="7" t="e" vm="1">
        <v>#VALUE!</v>
      </c>
      <c r="K143" s="8" t="e" cm="1" vm="2">
        <f t="array" ref="K143">_FV(Table2[[#This Row],[City]],"Country/region",TRUE)</f>
        <v>#VALUE!</v>
      </c>
    </row>
    <row r="144" spans="1:11" x14ac:dyDescent="0.25">
      <c r="A144" s="9">
        <v>10599</v>
      </c>
      <c r="B144" s="10">
        <v>44901</v>
      </c>
      <c r="C144" s="8" t="s">
        <v>17</v>
      </c>
      <c r="D144" s="9">
        <v>4.99</v>
      </c>
      <c r="E144" s="8">
        <v>200</v>
      </c>
      <c r="F144" s="8">
        <f>Table2[[#This Row],[Price]]*Table2[[#This Row],[Quantity]]</f>
        <v>998</v>
      </c>
      <c r="G144" s="9" t="s">
        <v>10</v>
      </c>
      <c r="H144" s="9" t="s">
        <v>22</v>
      </c>
      <c r="I144" s="8" t="s">
        <v>38</v>
      </c>
      <c r="J144" s="8" t="e" vm="1">
        <v>#VALUE!</v>
      </c>
      <c r="K144" s="8" t="e" cm="1" vm="2">
        <f t="array" ref="K144">_FV(Table2[[#This Row],[City]],"Country/region",TRUE)</f>
        <v>#VALUE!</v>
      </c>
    </row>
    <row r="145" spans="1:11" x14ac:dyDescent="0.25">
      <c r="A145" s="5">
        <v>10600</v>
      </c>
      <c r="B145" s="6">
        <v>44902</v>
      </c>
      <c r="C145" s="7" t="s">
        <v>21</v>
      </c>
      <c r="D145" s="5">
        <v>12.99</v>
      </c>
      <c r="E145" s="8">
        <v>523</v>
      </c>
      <c r="F145" s="8">
        <f>Table2[[#This Row],[Price]]*Table2[[#This Row],[Quantity]]</f>
        <v>6793.77</v>
      </c>
      <c r="G145" s="5" t="s">
        <v>10</v>
      </c>
      <c r="H145" s="5" t="s">
        <v>22</v>
      </c>
      <c r="I145" s="8" t="s">
        <v>38</v>
      </c>
      <c r="J145" s="7" t="e" vm="1">
        <v>#VALUE!</v>
      </c>
      <c r="K145" s="8" t="e" cm="1" vm="2">
        <f t="array" ref="K145">_FV(Table2[[#This Row],[City]],"Country/region",TRUE)</f>
        <v>#VALUE!</v>
      </c>
    </row>
    <row r="146" spans="1:11" x14ac:dyDescent="0.25">
      <c r="A146" s="9">
        <v>10601</v>
      </c>
      <c r="B146" s="10">
        <v>44902</v>
      </c>
      <c r="C146" s="8" t="s">
        <v>25</v>
      </c>
      <c r="D146" s="9">
        <v>9.9499999999999993</v>
      </c>
      <c r="E146" s="8">
        <v>201</v>
      </c>
      <c r="F146" s="8">
        <f>Table2[[#This Row],[Price]]*Table2[[#This Row],[Quantity]]</f>
        <v>1999.9499999999998</v>
      </c>
      <c r="G146" s="9" t="s">
        <v>10</v>
      </c>
      <c r="H146" s="9" t="s">
        <v>22</v>
      </c>
      <c r="I146" s="8" t="s">
        <v>38</v>
      </c>
      <c r="J146" s="8" t="e" vm="1">
        <v>#VALUE!</v>
      </c>
      <c r="K146" s="8" t="e" cm="1" vm="2">
        <f t="array" ref="K146">_FV(Table2[[#This Row],[City]],"Country/region",TRUE)</f>
        <v>#VALUE!</v>
      </c>
    </row>
    <row r="147" spans="1:11" x14ac:dyDescent="0.25">
      <c r="A147" s="5">
        <v>10602</v>
      </c>
      <c r="B147" s="6">
        <v>44902</v>
      </c>
      <c r="C147" s="7" t="s">
        <v>9</v>
      </c>
      <c r="D147" s="5">
        <v>3.49</v>
      </c>
      <c r="E147" s="8">
        <v>630</v>
      </c>
      <c r="F147" s="8">
        <f>Table2[[#This Row],[Price]]*Table2[[#This Row],[Quantity]]</f>
        <v>2198.7000000000003</v>
      </c>
      <c r="G147" s="5" t="s">
        <v>10</v>
      </c>
      <c r="H147" s="5" t="s">
        <v>37</v>
      </c>
      <c r="I147" s="8" t="s">
        <v>38</v>
      </c>
      <c r="J147" s="7" t="e" vm="1">
        <v>#VALUE!</v>
      </c>
      <c r="K147" s="8" t="e" cm="1" vm="2">
        <f t="array" ref="K147">_FV(Table2[[#This Row],[City]],"Country/region",TRUE)</f>
        <v>#VALUE!</v>
      </c>
    </row>
    <row r="148" spans="1:11" x14ac:dyDescent="0.25">
      <c r="A148" s="9">
        <v>10603</v>
      </c>
      <c r="B148" s="10">
        <v>44902</v>
      </c>
      <c r="C148" s="8" t="s">
        <v>14</v>
      </c>
      <c r="D148" s="9">
        <v>2.95</v>
      </c>
      <c r="E148" s="8">
        <v>678</v>
      </c>
      <c r="F148" s="8">
        <f>Table2[[#This Row],[Price]]*Table2[[#This Row],[Quantity]]</f>
        <v>2000.1000000000001</v>
      </c>
      <c r="G148" s="9" t="s">
        <v>10</v>
      </c>
      <c r="H148" s="9" t="s">
        <v>37</v>
      </c>
      <c r="I148" s="8" t="s">
        <v>38</v>
      </c>
      <c r="J148" s="8" t="e" vm="1">
        <v>#VALUE!</v>
      </c>
      <c r="K148" s="8" t="e" cm="1" vm="2">
        <f t="array" ref="K148">_FV(Table2[[#This Row],[City]],"Country/region",TRUE)</f>
        <v>#VALUE!</v>
      </c>
    </row>
    <row r="149" spans="1:11" x14ac:dyDescent="0.25">
      <c r="A149" s="5">
        <v>10604</v>
      </c>
      <c r="B149" s="6">
        <v>44902</v>
      </c>
      <c r="C149" s="7" t="s">
        <v>17</v>
      </c>
      <c r="D149" s="5">
        <v>4.99</v>
      </c>
      <c r="E149" s="8">
        <v>200</v>
      </c>
      <c r="F149" s="8">
        <f>Table2[[#This Row],[Price]]*Table2[[#This Row],[Quantity]]</f>
        <v>998</v>
      </c>
      <c r="G149" s="5" t="s">
        <v>10</v>
      </c>
      <c r="H149" s="5" t="s">
        <v>37</v>
      </c>
      <c r="I149" s="8" t="s">
        <v>38</v>
      </c>
      <c r="J149" s="7" t="e" vm="1">
        <v>#VALUE!</v>
      </c>
      <c r="K149" s="8" t="e" cm="1" vm="2">
        <f t="array" ref="K149">_FV(Table2[[#This Row],[City]],"Country/region",TRUE)</f>
        <v>#VALUE!</v>
      </c>
    </row>
    <row r="150" spans="1:11" x14ac:dyDescent="0.25">
      <c r="A150" s="9">
        <v>10605</v>
      </c>
      <c r="B150" s="10">
        <v>44903</v>
      </c>
      <c r="C150" s="8" t="s">
        <v>21</v>
      </c>
      <c r="D150" s="9">
        <v>12.99</v>
      </c>
      <c r="E150" s="8">
        <v>539</v>
      </c>
      <c r="F150" s="8">
        <f>Table2[[#This Row],[Price]]*Table2[[#This Row],[Quantity]]</f>
        <v>7001.61</v>
      </c>
      <c r="G150" s="9" t="s">
        <v>10</v>
      </c>
      <c r="H150" s="9" t="s">
        <v>37</v>
      </c>
      <c r="I150" s="8" t="s">
        <v>38</v>
      </c>
      <c r="J150" s="8" t="e" vm="1">
        <v>#VALUE!</v>
      </c>
      <c r="K150" s="8" t="e" cm="1" vm="2">
        <f t="array" ref="K150">_FV(Table2[[#This Row],[City]],"Country/region",TRUE)</f>
        <v>#VALUE!</v>
      </c>
    </row>
    <row r="151" spans="1:11" x14ac:dyDescent="0.25">
      <c r="A151" s="5">
        <v>10606</v>
      </c>
      <c r="B151" s="6">
        <v>44903</v>
      </c>
      <c r="C151" s="7" t="s">
        <v>25</v>
      </c>
      <c r="D151" s="5">
        <v>9.9499999999999993</v>
      </c>
      <c r="E151" s="8">
        <v>201</v>
      </c>
      <c r="F151" s="8">
        <f>Table2[[#This Row],[Price]]*Table2[[#This Row],[Quantity]]</f>
        <v>1999.9499999999998</v>
      </c>
      <c r="G151" s="5" t="s">
        <v>10</v>
      </c>
      <c r="H151" s="5" t="s">
        <v>37</v>
      </c>
      <c r="I151" s="8" t="s">
        <v>38</v>
      </c>
      <c r="J151" s="7" t="e" vm="1">
        <v>#VALUE!</v>
      </c>
      <c r="K151" s="8" t="e" cm="1" vm="2">
        <f t="array" ref="K151">_FV(Table2[[#This Row],[City]],"Country/region",TRUE)</f>
        <v>#VALUE!</v>
      </c>
    </row>
    <row r="152" spans="1:11" x14ac:dyDescent="0.25">
      <c r="A152" s="9">
        <v>10607</v>
      </c>
      <c r="B152" s="10">
        <v>44903</v>
      </c>
      <c r="C152" s="8" t="s">
        <v>9</v>
      </c>
      <c r="D152" s="9">
        <v>3.49</v>
      </c>
      <c r="E152" s="8">
        <v>630</v>
      </c>
      <c r="F152" s="8">
        <f>Table2[[#This Row],[Price]]*Table2[[#This Row],[Quantity]]</f>
        <v>2198.7000000000003</v>
      </c>
      <c r="G152" s="9" t="s">
        <v>10</v>
      </c>
      <c r="H152" s="9" t="s">
        <v>37</v>
      </c>
      <c r="I152" s="8" t="s">
        <v>38</v>
      </c>
      <c r="J152" s="8" t="e" vm="1">
        <v>#VALUE!</v>
      </c>
      <c r="K152" s="8" t="e" cm="1" vm="2">
        <f t="array" ref="K152">_FV(Table2[[#This Row],[City]],"Country/region",TRUE)</f>
        <v>#VALUE!</v>
      </c>
    </row>
    <row r="153" spans="1:11" x14ac:dyDescent="0.25">
      <c r="A153" s="5">
        <v>10608</v>
      </c>
      <c r="B153" s="6">
        <v>44903</v>
      </c>
      <c r="C153" s="7" t="s">
        <v>14</v>
      </c>
      <c r="D153" s="5">
        <v>2.95</v>
      </c>
      <c r="E153" s="8">
        <v>678</v>
      </c>
      <c r="F153" s="8">
        <f>Table2[[#This Row],[Price]]*Table2[[#This Row],[Quantity]]</f>
        <v>2000.1000000000001</v>
      </c>
      <c r="G153" s="5" t="s">
        <v>10</v>
      </c>
      <c r="H153" s="5" t="s">
        <v>11</v>
      </c>
      <c r="I153" s="8" t="s">
        <v>38</v>
      </c>
      <c r="J153" s="7" t="e" vm="1">
        <v>#VALUE!</v>
      </c>
      <c r="K153" s="8" t="e" cm="1" vm="2">
        <f t="array" ref="K153">_FV(Table2[[#This Row],[City]],"Country/region",TRUE)</f>
        <v>#VALUE!</v>
      </c>
    </row>
    <row r="154" spans="1:11" x14ac:dyDescent="0.25">
      <c r="A154" s="9">
        <v>10609</v>
      </c>
      <c r="B154" s="10">
        <v>44903</v>
      </c>
      <c r="C154" s="8" t="s">
        <v>17</v>
      </c>
      <c r="D154" s="9">
        <v>4.99</v>
      </c>
      <c r="E154" s="8">
        <v>200</v>
      </c>
      <c r="F154" s="8">
        <f>Table2[[#This Row],[Price]]*Table2[[#This Row],[Quantity]]</f>
        <v>998</v>
      </c>
      <c r="G154" s="9" t="s">
        <v>10</v>
      </c>
      <c r="H154" s="9" t="s">
        <v>11</v>
      </c>
      <c r="I154" s="8" t="s">
        <v>38</v>
      </c>
      <c r="J154" s="8" t="e" vm="1">
        <v>#VALUE!</v>
      </c>
      <c r="K154" s="8" t="e" cm="1" vm="2">
        <f t="array" ref="K154">_FV(Table2[[#This Row],[City]],"Country/region",TRUE)</f>
        <v>#VALUE!</v>
      </c>
    </row>
    <row r="155" spans="1:11" x14ac:dyDescent="0.25">
      <c r="A155" s="5">
        <v>10610</v>
      </c>
      <c r="B155" s="6">
        <v>44904</v>
      </c>
      <c r="C155" s="7" t="s">
        <v>21</v>
      </c>
      <c r="D155" s="5">
        <v>12.99</v>
      </c>
      <c r="E155" s="8">
        <v>570</v>
      </c>
      <c r="F155" s="8">
        <f>Table2[[#This Row],[Price]]*Table2[[#This Row],[Quantity]]</f>
        <v>7404.3</v>
      </c>
      <c r="G155" s="5" t="s">
        <v>10</v>
      </c>
      <c r="H155" s="5" t="s">
        <v>11</v>
      </c>
      <c r="I155" s="8" t="s">
        <v>38</v>
      </c>
      <c r="J155" s="7" t="e" vm="1">
        <v>#VALUE!</v>
      </c>
      <c r="K155" s="8" t="e" cm="1" vm="2">
        <f t="array" ref="K155">_FV(Table2[[#This Row],[City]],"Country/region",TRUE)</f>
        <v>#VALUE!</v>
      </c>
    </row>
    <row r="156" spans="1:11" x14ac:dyDescent="0.25">
      <c r="A156" s="9">
        <v>10611</v>
      </c>
      <c r="B156" s="10">
        <v>44904</v>
      </c>
      <c r="C156" s="8" t="s">
        <v>25</v>
      </c>
      <c r="D156" s="9">
        <v>9.9499999999999993</v>
      </c>
      <c r="E156" s="8">
        <v>201</v>
      </c>
      <c r="F156" s="8">
        <f>Table2[[#This Row],[Price]]*Table2[[#This Row],[Quantity]]</f>
        <v>1999.9499999999998</v>
      </c>
      <c r="G156" s="9" t="s">
        <v>10</v>
      </c>
      <c r="H156" s="9" t="s">
        <v>11</v>
      </c>
      <c r="I156" s="8" t="s">
        <v>38</v>
      </c>
      <c r="J156" s="8" t="e" vm="1">
        <v>#VALUE!</v>
      </c>
      <c r="K156" s="8" t="e" cm="1" vm="2">
        <f t="array" ref="K156">_FV(Table2[[#This Row],[City]],"Country/region",TRUE)</f>
        <v>#VALUE!</v>
      </c>
    </row>
    <row r="157" spans="1:11" x14ac:dyDescent="0.25">
      <c r="A157" s="5">
        <v>10612</v>
      </c>
      <c r="B157" s="6">
        <v>44904</v>
      </c>
      <c r="C157" s="7" t="s">
        <v>9</v>
      </c>
      <c r="D157" s="5">
        <v>3.49</v>
      </c>
      <c r="E157" s="8">
        <v>630</v>
      </c>
      <c r="F157" s="8">
        <f>Table2[[#This Row],[Price]]*Table2[[#This Row],[Quantity]]</f>
        <v>2198.7000000000003</v>
      </c>
      <c r="G157" s="5" t="s">
        <v>10</v>
      </c>
      <c r="H157" s="5" t="s">
        <v>11</v>
      </c>
      <c r="I157" s="8" t="s">
        <v>38</v>
      </c>
      <c r="J157" s="7" t="e" vm="1">
        <v>#VALUE!</v>
      </c>
      <c r="K157" s="8" t="e" cm="1" vm="2">
        <f t="array" ref="K157">_FV(Table2[[#This Row],[City]],"Country/region",TRUE)</f>
        <v>#VALUE!</v>
      </c>
    </row>
    <row r="158" spans="1:11" x14ac:dyDescent="0.25">
      <c r="A158" s="9">
        <v>10613</v>
      </c>
      <c r="B158" s="10">
        <v>44904</v>
      </c>
      <c r="C158" s="8" t="s">
        <v>14</v>
      </c>
      <c r="D158" s="9">
        <v>2.95</v>
      </c>
      <c r="E158" s="8">
        <v>678</v>
      </c>
      <c r="F158" s="8">
        <f>Table2[[#This Row],[Price]]*Table2[[#This Row],[Quantity]]</f>
        <v>2000.1000000000001</v>
      </c>
      <c r="G158" s="9" t="s">
        <v>10</v>
      </c>
      <c r="H158" s="9" t="s">
        <v>11</v>
      </c>
      <c r="I158" s="8" t="s">
        <v>38</v>
      </c>
      <c r="J158" s="8" t="e" vm="1">
        <v>#VALUE!</v>
      </c>
      <c r="K158" s="8" t="e" cm="1" vm="2">
        <f t="array" ref="K158">_FV(Table2[[#This Row],[City]],"Country/region",TRUE)</f>
        <v>#VALUE!</v>
      </c>
    </row>
    <row r="159" spans="1:11" x14ac:dyDescent="0.25">
      <c r="A159" s="5">
        <v>10614</v>
      </c>
      <c r="B159" s="6">
        <v>44904</v>
      </c>
      <c r="C159" s="7" t="s">
        <v>17</v>
      </c>
      <c r="D159" s="5">
        <v>4.99</v>
      </c>
      <c r="E159" s="8">
        <v>200</v>
      </c>
      <c r="F159" s="8">
        <f>Table2[[#This Row],[Price]]*Table2[[#This Row],[Quantity]]</f>
        <v>998</v>
      </c>
      <c r="G159" s="5" t="s">
        <v>10</v>
      </c>
      <c r="H159" s="5" t="s">
        <v>11</v>
      </c>
      <c r="I159" s="8" t="s">
        <v>38</v>
      </c>
      <c r="J159" s="7" t="e" vm="1">
        <v>#VALUE!</v>
      </c>
      <c r="K159" s="8" t="e" cm="1" vm="2">
        <f t="array" ref="K159">_FV(Table2[[#This Row],[City]],"Country/region",TRUE)</f>
        <v>#VALUE!</v>
      </c>
    </row>
    <row r="160" spans="1:11" x14ac:dyDescent="0.25">
      <c r="A160" s="9">
        <v>10615</v>
      </c>
      <c r="B160" s="10">
        <v>44905</v>
      </c>
      <c r="C160" s="8" t="s">
        <v>21</v>
      </c>
      <c r="D160" s="9">
        <v>12.99</v>
      </c>
      <c r="E160" s="8">
        <v>570</v>
      </c>
      <c r="F160" s="8">
        <f>Table2[[#This Row],[Price]]*Table2[[#This Row],[Quantity]]</f>
        <v>7404.3</v>
      </c>
      <c r="G160" s="9" t="s">
        <v>10</v>
      </c>
      <c r="H160" s="9" t="s">
        <v>11</v>
      </c>
      <c r="I160" s="8" t="s">
        <v>38</v>
      </c>
      <c r="J160" s="8" t="e" vm="1">
        <v>#VALUE!</v>
      </c>
      <c r="K160" s="8" t="e" cm="1" vm="2">
        <f t="array" ref="K160">_FV(Table2[[#This Row],[City]],"Country/region",TRUE)</f>
        <v>#VALUE!</v>
      </c>
    </row>
    <row r="161" spans="1:11" x14ac:dyDescent="0.25">
      <c r="A161" s="5">
        <v>10616</v>
      </c>
      <c r="B161" s="6">
        <v>44905</v>
      </c>
      <c r="C161" s="7" t="s">
        <v>25</v>
      </c>
      <c r="D161" s="5">
        <v>9.9499999999999993</v>
      </c>
      <c r="E161" s="8">
        <v>201</v>
      </c>
      <c r="F161" s="8">
        <f>Table2[[#This Row],[Price]]*Table2[[#This Row],[Quantity]]</f>
        <v>1999.9499999999998</v>
      </c>
      <c r="G161" s="5" t="s">
        <v>10</v>
      </c>
      <c r="H161" s="5" t="s">
        <v>11</v>
      </c>
      <c r="I161" s="8" t="s">
        <v>38</v>
      </c>
      <c r="J161" s="7" t="e" vm="1">
        <v>#VALUE!</v>
      </c>
      <c r="K161" s="8" t="e" cm="1" vm="2">
        <f t="array" ref="K161">_FV(Table2[[#This Row],[City]],"Country/region",TRUE)</f>
        <v>#VALUE!</v>
      </c>
    </row>
    <row r="162" spans="1:11" x14ac:dyDescent="0.25">
      <c r="A162" s="9">
        <v>10617</v>
      </c>
      <c r="B162" s="10">
        <v>44905</v>
      </c>
      <c r="C162" s="8" t="s">
        <v>9</v>
      </c>
      <c r="D162" s="9">
        <v>3.49</v>
      </c>
      <c r="E162" s="8">
        <v>630</v>
      </c>
      <c r="F162" s="8">
        <f>Table2[[#This Row],[Price]]*Table2[[#This Row],[Quantity]]</f>
        <v>2198.7000000000003</v>
      </c>
      <c r="G162" s="9" t="s">
        <v>10</v>
      </c>
      <c r="H162" s="9" t="s">
        <v>11</v>
      </c>
      <c r="I162" s="8" t="s">
        <v>38</v>
      </c>
      <c r="J162" s="8" t="e" vm="1">
        <v>#VALUE!</v>
      </c>
      <c r="K162" s="8" t="e" cm="1" vm="2">
        <f t="array" ref="K162">_FV(Table2[[#This Row],[City]],"Country/region",TRUE)</f>
        <v>#VALUE!</v>
      </c>
    </row>
    <row r="163" spans="1:11" x14ac:dyDescent="0.25">
      <c r="A163" s="5">
        <v>10618</v>
      </c>
      <c r="B163" s="6">
        <v>44905</v>
      </c>
      <c r="C163" s="7" t="s">
        <v>14</v>
      </c>
      <c r="D163" s="5">
        <v>2.95</v>
      </c>
      <c r="E163" s="8">
        <v>678</v>
      </c>
      <c r="F163" s="8">
        <f>Table2[[#This Row],[Price]]*Table2[[#This Row],[Quantity]]</f>
        <v>2000.1000000000001</v>
      </c>
      <c r="G163" s="5" t="s">
        <v>10</v>
      </c>
      <c r="H163" s="5" t="s">
        <v>11</v>
      </c>
      <c r="I163" s="8" t="s">
        <v>38</v>
      </c>
      <c r="J163" s="7" t="e" vm="1">
        <v>#VALUE!</v>
      </c>
      <c r="K163" s="8" t="e" cm="1" vm="2">
        <f t="array" ref="K163">_FV(Table2[[#This Row],[City]],"Country/region",TRUE)</f>
        <v>#VALUE!</v>
      </c>
    </row>
    <row r="164" spans="1:11" x14ac:dyDescent="0.25">
      <c r="A164" s="9">
        <v>10619</v>
      </c>
      <c r="B164" s="10">
        <v>44905</v>
      </c>
      <c r="C164" s="8" t="s">
        <v>17</v>
      </c>
      <c r="D164" s="9">
        <v>4.99</v>
      </c>
      <c r="E164" s="8">
        <v>200</v>
      </c>
      <c r="F164" s="8">
        <f>Table2[[#This Row],[Price]]*Table2[[#This Row],[Quantity]]</f>
        <v>998</v>
      </c>
      <c r="G164" s="9" t="s">
        <v>10</v>
      </c>
      <c r="H164" s="9" t="s">
        <v>11</v>
      </c>
      <c r="I164" s="8" t="s">
        <v>38</v>
      </c>
      <c r="J164" s="8" t="e" vm="1">
        <v>#VALUE!</v>
      </c>
      <c r="K164" s="8" t="e" cm="1" vm="2">
        <f t="array" ref="K164">_FV(Table2[[#This Row],[City]],"Country/region",TRUE)</f>
        <v>#VALUE!</v>
      </c>
    </row>
    <row r="165" spans="1:11" x14ac:dyDescent="0.25">
      <c r="A165" s="5">
        <v>10620</v>
      </c>
      <c r="B165" s="6">
        <v>44906</v>
      </c>
      <c r="C165" s="7" t="s">
        <v>21</v>
      </c>
      <c r="D165" s="5">
        <v>12.99</v>
      </c>
      <c r="E165" s="8">
        <v>585</v>
      </c>
      <c r="F165" s="8">
        <f>Table2[[#This Row],[Price]]*Table2[[#This Row],[Quantity]]</f>
        <v>7599.1500000000005</v>
      </c>
      <c r="G165" s="5" t="s">
        <v>10</v>
      </c>
      <c r="H165" s="5" t="s">
        <v>11</v>
      </c>
      <c r="I165" s="8" t="s">
        <v>38</v>
      </c>
      <c r="J165" s="7" t="e" vm="1">
        <v>#VALUE!</v>
      </c>
      <c r="K165" s="8" t="e" cm="1" vm="2">
        <f t="array" ref="K165">_FV(Table2[[#This Row],[City]],"Country/region",TRUE)</f>
        <v>#VALUE!</v>
      </c>
    </row>
    <row r="166" spans="1:11" x14ac:dyDescent="0.25">
      <c r="A166" s="9">
        <v>10621</v>
      </c>
      <c r="B166" s="10">
        <v>44906</v>
      </c>
      <c r="C166" s="8" t="s">
        <v>25</v>
      </c>
      <c r="D166" s="9">
        <v>9.9499999999999993</v>
      </c>
      <c r="E166" s="8">
        <v>201</v>
      </c>
      <c r="F166" s="8">
        <f>Table2[[#This Row],[Price]]*Table2[[#This Row],[Quantity]]</f>
        <v>1999.9499999999998</v>
      </c>
      <c r="G166" s="9" t="s">
        <v>10</v>
      </c>
      <c r="H166" s="9" t="s">
        <v>11</v>
      </c>
      <c r="I166" s="8" t="s">
        <v>38</v>
      </c>
      <c r="J166" s="8" t="e" vm="1">
        <v>#VALUE!</v>
      </c>
      <c r="K166" s="8" t="e" cm="1" vm="2">
        <f t="array" ref="K166">_FV(Table2[[#This Row],[City]],"Country/region",TRUE)</f>
        <v>#VALUE!</v>
      </c>
    </row>
    <row r="167" spans="1:11" x14ac:dyDescent="0.25">
      <c r="A167" s="5">
        <v>10622</v>
      </c>
      <c r="B167" s="6">
        <v>44906</v>
      </c>
      <c r="C167" s="7" t="s">
        <v>9</v>
      </c>
      <c r="D167" s="5">
        <v>3.49</v>
      </c>
      <c r="E167" s="8">
        <v>630</v>
      </c>
      <c r="F167" s="8">
        <f>Table2[[#This Row],[Price]]*Table2[[#This Row],[Quantity]]</f>
        <v>2198.7000000000003</v>
      </c>
      <c r="G167" s="5" t="s">
        <v>10</v>
      </c>
      <c r="H167" s="5" t="s">
        <v>11</v>
      </c>
      <c r="I167" s="8" t="s">
        <v>38</v>
      </c>
      <c r="J167" s="7" t="e" vm="1">
        <v>#VALUE!</v>
      </c>
      <c r="K167" s="8" t="e" cm="1" vm="2">
        <f t="array" ref="K167">_FV(Table2[[#This Row],[City]],"Country/region",TRUE)</f>
        <v>#VALUE!</v>
      </c>
    </row>
    <row r="168" spans="1:11" x14ac:dyDescent="0.25">
      <c r="A168" s="9">
        <v>10623</v>
      </c>
      <c r="B168" s="10">
        <v>44906</v>
      </c>
      <c r="C168" s="8" t="s">
        <v>14</v>
      </c>
      <c r="D168" s="9">
        <v>2.95</v>
      </c>
      <c r="E168" s="8">
        <v>746</v>
      </c>
      <c r="F168" s="8">
        <f>Table2[[#This Row],[Price]]*Table2[[#This Row],[Quantity]]</f>
        <v>2200.7000000000003</v>
      </c>
      <c r="G168" s="9" t="s">
        <v>10</v>
      </c>
      <c r="H168" s="9" t="s">
        <v>11</v>
      </c>
      <c r="I168" s="8" t="s">
        <v>38</v>
      </c>
      <c r="J168" s="8" t="e" vm="1">
        <v>#VALUE!</v>
      </c>
      <c r="K168" s="8" t="e" cm="1" vm="2">
        <f t="array" ref="K168">_FV(Table2[[#This Row],[City]],"Country/region",TRUE)</f>
        <v>#VALUE!</v>
      </c>
    </row>
    <row r="169" spans="1:11" x14ac:dyDescent="0.25">
      <c r="A169" s="5">
        <v>10624</v>
      </c>
      <c r="B169" s="6">
        <v>44906</v>
      </c>
      <c r="C169" s="7" t="s">
        <v>17</v>
      </c>
      <c r="D169" s="5">
        <v>4.99</v>
      </c>
      <c r="E169" s="8">
        <v>200</v>
      </c>
      <c r="F169" s="8">
        <f>Table2[[#This Row],[Price]]*Table2[[#This Row],[Quantity]]</f>
        <v>998</v>
      </c>
      <c r="G169" s="5" t="s">
        <v>10</v>
      </c>
      <c r="H169" s="5" t="s">
        <v>11</v>
      </c>
      <c r="I169" s="8" t="s">
        <v>38</v>
      </c>
      <c r="J169" s="7" t="e" vm="1">
        <v>#VALUE!</v>
      </c>
      <c r="K169" s="8" t="e" cm="1" vm="2">
        <f t="array" ref="K169">_FV(Table2[[#This Row],[City]],"Country/region",TRUE)</f>
        <v>#VALUE!</v>
      </c>
    </row>
    <row r="170" spans="1:11" x14ac:dyDescent="0.25">
      <c r="A170" s="9">
        <v>10625</v>
      </c>
      <c r="B170" s="10">
        <v>44907</v>
      </c>
      <c r="C170" s="8" t="s">
        <v>21</v>
      </c>
      <c r="D170" s="9">
        <v>12.99</v>
      </c>
      <c r="E170" s="8">
        <v>570</v>
      </c>
      <c r="F170" s="8">
        <f>Table2[[#This Row],[Price]]*Table2[[#This Row],[Quantity]]</f>
        <v>7404.3</v>
      </c>
      <c r="G170" s="9" t="s">
        <v>10</v>
      </c>
      <c r="H170" s="9" t="s">
        <v>11</v>
      </c>
      <c r="I170" s="8" t="s">
        <v>38</v>
      </c>
      <c r="J170" s="8" t="e" vm="1">
        <v>#VALUE!</v>
      </c>
      <c r="K170" s="8" t="e" cm="1" vm="2">
        <f t="array" ref="K170">_FV(Table2[[#This Row],[City]],"Country/region",TRUE)</f>
        <v>#VALUE!</v>
      </c>
    </row>
    <row r="171" spans="1:11" x14ac:dyDescent="0.25">
      <c r="A171" s="5">
        <v>10626</v>
      </c>
      <c r="B171" s="6">
        <v>44907</v>
      </c>
      <c r="C171" s="7" t="s">
        <v>25</v>
      </c>
      <c r="D171" s="5">
        <v>9.9499999999999993</v>
      </c>
      <c r="E171" s="8">
        <v>201</v>
      </c>
      <c r="F171" s="8">
        <f>Table2[[#This Row],[Price]]*Table2[[#This Row],[Quantity]]</f>
        <v>1999.9499999999998</v>
      </c>
      <c r="G171" s="5" t="s">
        <v>10</v>
      </c>
      <c r="H171" s="5" t="s">
        <v>11</v>
      </c>
      <c r="I171" s="8" t="s">
        <v>38</v>
      </c>
      <c r="J171" s="7" t="e" vm="1">
        <v>#VALUE!</v>
      </c>
      <c r="K171" s="8" t="e" cm="1" vm="2">
        <f t="array" ref="K171">_FV(Table2[[#This Row],[City]],"Country/region",TRUE)</f>
        <v>#VALUE!</v>
      </c>
    </row>
    <row r="172" spans="1:11" x14ac:dyDescent="0.25">
      <c r="A172" s="9">
        <v>10627</v>
      </c>
      <c r="B172" s="10">
        <v>44907</v>
      </c>
      <c r="C172" s="8" t="s">
        <v>9</v>
      </c>
      <c r="D172" s="9">
        <v>3.49</v>
      </c>
      <c r="E172" s="8">
        <v>630</v>
      </c>
      <c r="F172" s="8">
        <f>Table2[[#This Row],[Price]]*Table2[[#This Row],[Quantity]]</f>
        <v>2198.7000000000003</v>
      </c>
      <c r="G172" s="9" t="s">
        <v>10</v>
      </c>
      <c r="H172" s="9" t="s">
        <v>11</v>
      </c>
      <c r="I172" s="8" t="s">
        <v>38</v>
      </c>
      <c r="J172" s="8" t="e" vm="1">
        <v>#VALUE!</v>
      </c>
      <c r="K172" s="8" t="e" cm="1" vm="2">
        <f t="array" ref="K172">_FV(Table2[[#This Row],[City]],"Country/region",TRUE)</f>
        <v>#VALUE!</v>
      </c>
    </row>
    <row r="173" spans="1:11" x14ac:dyDescent="0.25">
      <c r="A173" s="5">
        <v>10628</v>
      </c>
      <c r="B173" s="6">
        <v>44907</v>
      </c>
      <c r="C173" s="7" t="s">
        <v>14</v>
      </c>
      <c r="D173" s="5">
        <v>2.95</v>
      </c>
      <c r="E173" s="8">
        <v>678</v>
      </c>
      <c r="F173" s="8">
        <f>Table2[[#This Row],[Price]]*Table2[[#This Row],[Quantity]]</f>
        <v>2000.1000000000001</v>
      </c>
      <c r="G173" s="5" t="s">
        <v>10</v>
      </c>
      <c r="H173" s="5" t="s">
        <v>11</v>
      </c>
      <c r="I173" s="8" t="s">
        <v>35</v>
      </c>
      <c r="J173" s="7" t="e" vm="5">
        <v>#VALUE!</v>
      </c>
      <c r="K173" s="8" t="e" cm="1" vm="6">
        <f t="array" ref="K173">_FV(Table2[[#This Row],[City]],"Country/region",TRUE)</f>
        <v>#VALUE!</v>
      </c>
    </row>
    <row r="174" spans="1:11" x14ac:dyDescent="0.25">
      <c r="A174" s="9">
        <v>10629</v>
      </c>
      <c r="B174" s="10">
        <v>44907</v>
      </c>
      <c r="C174" s="8" t="s">
        <v>17</v>
      </c>
      <c r="D174" s="9">
        <v>4.99</v>
      </c>
      <c r="E174" s="8">
        <v>200</v>
      </c>
      <c r="F174" s="8">
        <f>Table2[[#This Row],[Price]]*Table2[[#This Row],[Quantity]]</f>
        <v>998</v>
      </c>
      <c r="G174" s="9" t="s">
        <v>10</v>
      </c>
      <c r="H174" s="9" t="s">
        <v>11</v>
      </c>
      <c r="I174" s="8" t="s">
        <v>35</v>
      </c>
      <c r="J174" s="8" t="e" vm="5">
        <v>#VALUE!</v>
      </c>
      <c r="K174" s="8" t="e" cm="1" vm="6">
        <f t="array" ref="K174">_FV(Table2[[#This Row],[City]],"Country/region",TRUE)</f>
        <v>#VALUE!</v>
      </c>
    </row>
    <row r="175" spans="1:11" x14ac:dyDescent="0.25">
      <c r="A175" s="5">
        <v>10630</v>
      </c>
      <c r="B175" s="6">
        <v>44908</v>
      </c>
      <c r="C175" s="7" t="s">
        <v>21</v>
      </c>
      <c r="D175" s="5">
        <v>12.99</v>
      </c>
      <c r="E175" s="8">
        <v>570</v>
      </c>
      <c r="F175" s="8">
        <f>Table2[[#This Row],[Price]]*Table2[[#This Row],[Quantity]]</f>
        <v>7404.3</v>
      </c>
      <c r="G175" s="5" t="s">
        <v>10</v>
      </c>
      <c r="H175" s="5" t="s">
        <v>37</v>
      </c>
      <c r="I175" s="8" t="s">
        <v>35</v>
      </c>
      <c r="J175" s="7" t="e" vm="5">
        <v>#VALUE!</v>
      </c>
      <c r="K175" s="8" t="e" cm="1" vm="6">
        <f t="array" ref="K175">_FV(Table2[[#This Row],[City]],"Country/region",TRUE)</f>
        <v>#VALUE!</v>
      </c>
    </row>
    <row r="176" spans="1:11" x14ac:dyDescent="0.25">
      <c r="A176" s="9">
        <v>10631</v>
      </c>
      <c r="B176" s="10">
        <v>44908</v>
      </c>
      <c r="C176" s="8" t="s">
        <v>25</v>
      </c>
      <c r="D176" s="9">
        <v>9.9499999999999993</v>
      </c>
      <c r="E176" s="8">
        <v>201</v>
      </c>
      <c r="F176" s="8">
        <f>Table2[[#This Row],[Price]]*Table2[[#This Row],[Quantity]]</f>
        <v>1999.9499999999998</v>
      </c>
      <c r="G176" s="9" t="s">
        <v>10</v>
      </c>
      <c r="H176" s="9" t="s">
        <v>11</v>
      </c>
      <c r="I176" s="8" t="s">
        <v>35</v>
      </c>
      <c r="J176" s="8" t="e" vm="5">
        <v>#VALUE!</v>
      </c>
      <c r="K176" s="8" t="e" cm="1" vm="6">
        <f t="array" ref="K176">_FV(Table2[[#This Row],[City]],"Country/region",TRUE)</f>
        <v>#VALUE!</v>
      </c>
    </row>
    <row r="177" spans="1:11" x14ac:dyDescent="0.25">
      <c r="A177" s="5">
        <v>10632</v>
      </c>
      <c r="B177" s="6">
        <v>44908</v>
      </c>
      <c r="C177" s="7" t="s">
        <v>9</v>
      </c>
      <c r="D177" s="5">
        <v>3.49</v>
      </c>
      <c r="E177" s="8">
        <v>630</v>
      </c>
      <c r="F177" s="8">
        <f>Table2[[#This Row],[Price]]*Table2[[#This Row],[Quantity]]</f>
        <v>2198.7000000000003</v>
      </c>
      <c r="G177" s="5" t="s">
        <v>10</v>
      </c>
      <c r="H177" s="5" t="s">
        <v>11</v>
      </c>
      <c r="I177" s="8" t="s">
        <v>35</v>
      </c>
      <c r="J177" s="7" t="e" vm="5">
        <v>#VALUE!</v>
      </c>
      <c r="K177" s="8" t="e" cm="1" vm="6">
        <f t="array" ref="K177">_FV(Table2[[#This Row],[City]],"Country/region",TRUE)</f>
        <v>#VALUE!</v>
      </c>
    </row>
    <row r="178" spans="1:11" x14ac:dyDescent="0.25">
      <c r="A178" s="9">
        <v>10633</v>
      </c>
      <c r="B178" s="10">
        <v>44908</v>
      </c>
      <c r="C178" s="8" t="s">
        <v>14</v>
      </c>
      <c r="D178" s="9">
        <v>2.95</v>
      </c>
      <c r="E178" s="8">
        <v>678</v>
      </c>
      <c r="F178" s="8">
        <f>Table2[[#This Row],[Price]]*Table2[[#This Row],[Quantity]]</f>
        <v>2000.1000000000001</v>
      </c>
      <c r="G178" s="9" t="s">
        <v>10</v>
      </c>
      <c r="H178" s="9" t="s">
        <v>11</v>
      </c>
      <c r="I178" s="8" t="s">
        <v>35</v>
      </c>
      <c r="J178" s="8" t="e" vm="5">
        <v>#VALUE!</v>
      </c>
      <c r="K178" s="8" t="e" cm="1" vm="6">
        <f t="array" ref="K178">_FV(Table2[[#This Row],[City]],"Country/region",TRUE)</f>
        <v>#VALUE!</v>
      </c>
    </row>
    <row r="179" spans="1:11" x14ac:dyDescent="0.25">
      <c r="A179" s="5">
        <v>10634</v>
      </c>
      <c r="B179" s="6">
        <v>44908</v>
      </c>
      <c r="C179" s="7" t="s">
        <v>17</v>
      </c>
      <c r="D179" s="5">
        <v>4.99</v>
      </c>
      <c r="E179" s="8">
        <v>200</v>
      </c>
      <c r="F179" s="8">
        <f>Table2[[#This Row],[Price]]*Table2[[#This Row],[Quantity]]</f>
        <v>998</v>
      </c>
      <c r="G179" s="5" t="s">
        <v>10</v>
      </c>
      <c r="H179" s="5" t="s">
        <v>11</v>
      </c>
      <c r="I179" s="8" t="s">
        <v>35</v>
      </c>
      <c r="J179" s="7" t="e" vm="5">
        <v>#VALUE!</v>
      </c>
      <c r="K179" s="8" t="e" cm="1" vm="6">
        <f t="array" ref="K179">_FV(Table2[[#This Row],[City]],"Country/region",TRUE)</f>
        <v>#VALUE!</v>
      </c>
    </row>
    <row r="180" spans="1:11" x14ac:dyDescent="0.25">
      <c r="A180" s="9">
        <v>10635</v>
      </c>
      <c r="B180" s="10">
        <v>44909</v>
      </c>
      <c r="C180" s="8" t="s">
        <v>21</v>
      </c>
      <c r="D180" s="9">
        <v>12.99</v>
      </c>
      <c r="E180" s="8">
        <v>554</v>
      </c>
      <c r="F180" s="8">
        <f>Table2[[#This Row],[Price]]*Table2[[#This Row],[Quantity]]</f>
        <v>7196.46</v>
      </c>
      <c r="G180" s="9" t="s">
        <v>10</v>
      </c>
      <c r="H180" s="9" t="s">
        <v>11</v>
      </c>
      <c r="I180" s="8" t="s">
        <v>35</v>
      </c>
      <c r="J180" s="8" t="e" vm="5">
        <v>#VALUE!</v>
      </c>
      <c r="K180" s="8" t="e" cm="1" vm="6">
        <f t="array" ref="K180">_FV(Table2[[#This Row],[City]],"Country/region",TRUE)</f>
        <v>#VALUE!</v>
      </c>
    </row>
    <row r="181" spans="1:11" x14ac:dyDescent="0.25">
      <c r="A181" s="5">
        <v>10636</v>
      </c>
      <c r="B181" s="6">
        <v>44909</v>
      </c>
      <c r="C181" s="7" t="s">
        <v>25</v>
      </c>
      <c r="D181" s="5">
        <v>9.9499999999999993</v>
      </c>
      <c r="E181" s="8">
        <v>221</v>
      </c>
      <c r="F181" s="8">
        <f>Table2[[#This Row],[Price]]*Table2[[#This Row],[Quantity]]</f>
        <v>2198.9499999999998</v>
      </c>
      <c r="G181" s="5" t="s">
        <v>10</v>
      </c>
      <c r="H181" s="5" t="s">
        <v>11</v>
      </c>
      <c r="I181" s="8" t="s">
        <v>35</v>
      </c>
      <c r="J181" s="7" t="e" vm="5">
        <v>#VALUE!</v>
      </c>
      <c r="K181" s="8" t="e" cm="1" vm="6">
        <f t="array" ref="K181">_FV(Table2[[#This Row],[City]],"Country/region",TRUE)</f>
        <v>#VALUE!</v>
      </c>
    </row>
    <row r="182" spans="1:11" x14ac:dyDescent="0.25">
      <c r="A182" s="9">
        <v>10637</v>
      </c>
      <c r="B182" s="10">
        <v>44909</v>
      </c>
      <c r="C182" s="8" t="s">
        <v>9</v>
      </c>
      <c r="D182" s="9">
        <v>3.49</v>
      </c>
      <c r="E182" s="8">
        <v>630</v>
      </c>
      <c r="F182" s="8">
        <f>Table2[[#This Row],[Price]]*Table2[[#This Row],[Quantity]]</f>
        <v>2198.7000000000003</v>
      </c>
      <c r="G182" s="9" t="s">
        <v>10</v>
      </c>
      <c r="H182" s="9" t="s">
        <v>11</v>
      </c>
      <c r="I182" s="8" t="s">
        <v>35</v>
      </c>
      <c r="J182" s="8" t="e" vm="5">
        <v>#VALUE!</v>
      </c>
      <c r="K182" s="8" t="e" cm="1" vm="6">
        <f t="array" ref="K182">_FV(Table2[[#This Row],[City]],"Country/region",TRUE)</f>
        <v>#VALUE!</v>
      </c>
    </row>
    <row r="183" spans="1:11" x14ac:dyDescent="0.25">
      <c r="A183" s="5">
        <v>10638</v>
      </c>
      <c r="B183" s="6">
        <v>44909</v>
      </c>
      <c r="C183" s="7" t="s">
        <v>14</v>
      </c>
      <c r="D183" s="5">
        <v>2.95</v>
      </c>
      <c r="E183" s="8">
        <v>678</v>
      </c>
      <c r="F183" s="8">
        <f>Table2[[#This Row],[Price]]*Table2[[#This Row],[Quantity]]</f>
        <v>2000.1000000000001</v>
      </c>
      <c r="G183" s="5" t="s">
        <v>10</v>
      </c>
      <c r="H183" s="5" t="s">
        <v>11</v>
      </c>
      <c r="I183" s="8" t="s">
        <v>35</v>
      </c>
      <c r="J183" s="7" t="e" vm="5">
        <v>#VALUE!</v>
      </c>
      <c r="K183" s="8" t="e" cm="1" vm="6">
        <f t="array" ref="K183">_FV(Table2[[#This Row],[City]],"Country/region",TRUE)</f>
        <v>#VALUE!</v>
      </c>
    </row>
    <row r="184" spans="1:11" x14ac:dyDescent="0.25">
      <c r="A184" s="9">
        <v>10639</v>
      </c>
      <c r="B184" s="10">
        <v>44909</v>
      </c>
      <c r="C184" s="8" t="s">
        <v>17</v>
      </c>
      <c r="D184" s="9">
        <v>4.99</v>
      </c>
      <c r="E184" s="8">
        <v>200</v>
      </c>
      <c r="F184" s="8">
        <f>Table2[[#This Row],[Price]]*Table2[[#This Row],[Quantity]]</f>
        <v>998</v>
      </c>
      <c r="G184" s="9" t="s">
        <v>10</v>
      </c>
      <c r="H184" s="9" t="s">
        <v>11</v>
      </c>
      <c r="I184" s="8" t="s">
        <v>35</v>
      </c>
      <c r="J184" s="8" t="e" vm="5">
        <v>#VALUE!</v>
      </c>
      <c r="K184" s="8" t="e" cm="1" vm="6">
        <f t="array" ref="K184">_FV(Table2[[#This Row],[City]],"Country/region",TRUE)</f>
        <v>#VALUE!</v>
      </c>
    </row>
    <row r="185" spans="1:11" x14ac:dyDescent="0.25">
      <c r="A185" s="5">
        <v>10640</v>
      </c>
      <c r="B185" s="6">
        <v>44910</v>
      </c>
      <c r="C185" s="7" t="s">
        <v>21</v>
      </c>
      <c r="D185" s="5">
        <v>12.99</v>
      </c>
      <c r="E185" s="8">
        <v>539</v>
      </c>
      <c r="F185" s="8">
        <f>Table2[[#This Row],[Price]]*Table2[[#This Row],[Quantity]]</f>
        <v>7001.61</v>
      </c>
      <c r="G185" s="5" t="s">
        <v>10</v>
      </c>
      <c r="H185" s="5" t="s">
        <v>11</v>
      </c>
      <c r="I185" s="8" t="s">
        <v>35</v>
      </c>
      <c r="J185" s="7" t="e" vm="5">
        <v>#VALUE!</v>
      </c>
      <c r="K185" s="8" t="e" cm="1" vm="6">
        <f t="array" ref="K185">_FV(Table2[[#This Row],[City]],"Country/region",TRUE)</f>
        <v>#VALUE!</v>
      </c>
    </row>
    <row r="186" spans="1:11" x14ac:dyDescent="0.25">
      <c r="A186" s="9">
        <v>10641</v>
      </c>
      <c r="B186" s="10">
        <v>44910</v>
      </c>
      <c r="C186" s="8" t="s">
        <v>25</v>
      </c>
      <c r="D186" s="9">
        <v>9.9499999999999993</v>
      </c>
      <c r="E186" s="8">
        <v>221</v>
      </c>
      <c r="F186" s="8">
        <f>Table2[[#This Row],[Price]]*Table2[[#This Row],[Quantity]]</f>
        <v>2198.9499999999998</v>
      </c>
      <c r="G186" s="9" t="s">
        <v>10</v>
      </c>
      <c r="H186" s="9" t="s">
        <v>11</v>
      </c>
      <c r="I186" s="8" t="s">
        <v>35</v>
      </c>
      <c r="J186" s="8" t="e" vm="5">
        <v>#VALUE!</v>
      </c>
      <c r="K186" s="8" t="e" cm="1" vm="6">
        <f t="array" ref="K186">_FV(Table2[[#This Row],[City]],"Country/region",TRUE)</f>
        <v>#VALUE!</v>
      </c>
    </row>
    <row r="187" spans="1:11" x14ac:dyDescent="0.25">
      <c r="A187" s="5">
        <v>10642</v>
      </c>
      <c r="B187" s="6">
        <v>44910</v>
      </c>
      <c r="C187" s="7" t="s">
        <v>9</v>
      </c>
      <c r="D187" s="5">
        <v>3.49</v>
      </c>
      <c r="E187" s="8">
        <v>630</v>
      </c>
      <c r="F187" s="8">
        <f>Table2[[#This Row],[Price]]*Table2[[#This Row],[Quantity]]</f>
        <v>2198.7000000000003</v>
      </c>
      <c r="G187" s="5" t="s">
        <v>10</v>
      </c>
      <c r="H187" s="5" t="s">
        <v>37</v>
      </c>
      <c r="I187" s="8" t="s">
        <v>35</v>
      </c>
      <c r="J187" s="7" t="e" vm="5">
        <v>#VALUE!</v>
      </c>
      <c r="K187" s="8" t="e" cm="1" vm="6">
        <f t="array" ref="K187">_FV(Table2[[#This Row],[City]],"Country/region",TRUE)</f>
        <v>#VALUE!</v>
      </c>
    </row>
    <row r="188" spans="1:11" x14ac:dyDescent="0.25">
      <c r="A188" s="9">
        <v>10643</v>
      </c>
      <c r="B188" s="10">
        <v>44910</v>
      </c>
      <c r="C188" s="8" t="s">
        <v>14</v>
      </c>
      <c r="D188" s="9">
        <v>2.95</v>
      </c>
      <c r="E188" s="8">
        <v>678</v>
      </c>
      <c r="F188" s="8">
        <f>Table2[[#This Row],[Price]]*Table2[[#This Row],[Quantity]]</f>
        <v>2000.1000000000001</v>
      </c>
      <c r="G188" s="9" t="s">
        <v>10</v>
      </c>
      <c r="H188" s="9" t="s">
        <v>37</v>
      </c>
      <c r="I188" s="8" t="s">
        <v>35</v>
      </c>
      <c r="J188" s="8" t="e" vm="5">
        <v>#VALUE!</v>
      </c>
      <c r="K188" s="8" t="e" cm="1" vm="6">
        <f t="array" ref="K188">_FV(Table2[[#This Row],[City]],"Country/region",TRUE)</f>
        <v>#VALUE!</v>
      </c>
    </row>
    <row r="189" spans="1:11" x14ac:dyDescent="0.25">
      <c r="A189" s="5">
        <v>10644</v>
      </c>
      <c r="B189" s="6">
        <v>44910</v>
      </c>
      <c r="C189" s="7" t="s">
        <v>17</v>
      </c>
      <c r="D189" s="5">
        <v>4.99</v>
      </c>
      <c r="E189" s="8">
        <v>200</v>
      </c>
      <c r="F189" s="8">
        <f>Table2[[#This Row],[Price]]*Table2[[#This Row],[Quantity]]</f>
        <v>998</v>
      </c>
      <c r="G189" s="5" t="s">
        <v>10</v>
      </c>
      <c r="H189" s="5" t="s">
        <v>37</v>
      </c>
      <c r="I189" s="8" t="s">
        <v>35</v>
      </c>
      <c r="J189" s="7" t="e" vm="5">
        <v>#VALUE!</v>
      </c>
      <c r="K189" s="8" t="e" cm="1" vm="6">
        <f t="array" ref="K189">_FV(Table2[[#This Row],[City]],"Country/region",TRUE)</f>
        <v>#VALUE!</v>
      </c>
    </row>
    <row r="190" spans="1:11" x14ac:dyDescent="0.25">
      <c r="A190" s="9">
        <v>10645</v>
      </c>
      <c r="B190" s="10">
        <v>44911</v>
      </c>
      <c r="C190" s="8" t="s">
        <v>21</v>
      </c>
      <c r="D190" s="9">
        <v>12.99</v>
      </c>
      <c r="E190" s="8">
        <v>570</v>
      </c>
      <c r="F190" s="8">
        <f>Table2[[#This Row],[Price]]*Table2[[#This Row],[Quantity]]</f>
        <v>7404.3</v>
      </c>
      <c r="G190" s="9" t="s">
        <v>10</v>
      </c>
      <c r="H190" s="9" t="s">
        <v>37</v>
      </c>
      <c r="I190" s="8" t="s">
        <v>35</v>
      </c>
      <c r="J190" s="8" t="e" vm="5">
        <v>#VALUE!</v>
      </c>
      <c r="K190" s="8" t="e" cm="1" vm="6">
        <f t="array" ref="K190">_FV(Table2[[#This Row],[City]],"Country/region",TRUE)</f>
        <v>#VALUE!</v>
      </c>
    </row>
    <row r="191" spans="1:11" x14ac:dyDescent="0.25">
      <c r="A191" s="5">
        <v>10646</v>
      </c>
      <c r="B191" s="6">
        <v>44911</v>
      </c>
      <c r="C191" s="7" t="s">
        <v>25</v>
      </c>
      <c r="D191" s="5">
        <v>9.9499999999999993</v>
      </c>
      <c r="E191" s="8">
        <v>221</v>
      </c>
      <c r="F191" s="8">
        <f>Table2[[#This Row],[Price]]*Table2[[#This Row],[Quantity]]</f>
        <v>2198.9499999999998</v>
      </c>
      <c r="G191" s="5" t="s">
        <v>10</v>
      </c>
      <c r="H191" s="5" t="s">
        <v>37</v>
      </c>
      <c r="I191" s="8" t="s">
        <v>35</v>
      </c>
      <c r="J191" s="7" t="e" vm="5">
        <v>#VALUE!</v>
      </c>
      <c r="K191" s="8" t="e" cm="1" vm="6">
        <f t="array" ref="K191">_FV(Table2[[#This Row],[City]],"Country/region",TRUE)</f>
        <v>#VALUE!</v>
      </c>
    </row>
    <row r="192" spans="1:11" x14ac:dyDescent="0.25">
      <c r="A192" s="9">
        <v>10647</v>
      </c>
      <c r="B192" s="10">
        <v>44911</v>
      </c>
      <c r="C192" s="8" t="s">
        <v>9</v>
      </c>
      <c r="D192" s="9">
        <v>3.49</v>
      </c>
      <c r="E192" s="8">
        <v>630</v>
      </c>
      <c r="F192" s="8">
        <f>Table2[[#This Row],[Price]]*Table2[[#This Row],[Quantity]]</f>
        <v>2198.7000000000003</v>
      </c>
      <c r="G192" s="9" t="s">
        <v>10</v>
      </c>
      <c r="H192" s="9" t="s">
        <v>11</v>
      </c>
      <c r="I192" s="8" t="s">
        <v>35</v>
      </c>
      <c r="J192" s="8" t="e" vm="5">
        <v>#VALUE!</v>
      </c>
      <c r="K192" s="8" t="e" cm="1" vm="6">
        <f t="array" ref="K192">_FV(Table2[[#This Row],[City]],"Country/region",TRUE)</f>
        <v>#VALUE!</v>
      </c>
    </row>
    <row r="193" spans="1:11" x14ac:dyDescent="0.25">
      <c r="A193" s="5">
        <v>10648</v>
      </c>
      <c r="B193" s="6">
        <v>44911</v>
      </c>
      <c r="C193" s="7" t="s">
        <v>14</v>
      </c>
      <c r="D193" s="5">
        <v>2.95</v>
      </c>
      <c r="E193" s="8">
        <v>746</v>
      </c>
      <c r="F193" s="8">
        <f>Table2[[#This Row],[Price]]*Table2[[#This Row],[Quantity]]</f>
        <v>2200.7000000000003</v>
      </c>
      <c r="G193" s="5" t="s">
        <v>10</v>
      </c>
      <c r="H193" s="5" t="s">
        <v>11</v>
      </c>
      <c r="I193" s="8" t="s">
        <v>35</v>
      </c>
      <c r="J193" s="7" t="e" vm="5">
        <v>#VALUE!</v>
      </c>
      <c r="K193" s="8" t="e" cm="1" vm="6">
        <f t="array" ref="K193">_FV(Table2[[#This Row],[City]],"Country/region",TRUE)</f>
        <v>#VALUE!</v>
      </c>
    </row>
    <row r="194" spans="1:11" x14ac:dyDescent="0.25">
      <c r="A194" s="9">
        <v>10649</v>
      </c>
      <c r="B194" s="10">
        <v>44911</v>
      </c>
      <c r="C194" s="8" t="s">
        <v>17</v>
      </c>
      <c r="D194" s="9">
        <v>4.99</v>
      </c>
      <c r="E194" s="8">
        <v>200</v>
      </c>
      <c r="F194" s="8">
        <f>Table2[[#This Row],[Price]]*Table2[[#This Row],[Quantity]]</f>
        <v>998</v>
      </c>
      <c r="G194" s="9" t="s">
        <v>10</v>
      </c>
      <c r="H194" s="9" t="s">
        <v>11</v>
      </c>
      <c r="I194" s="8" t="s">
        <v>35</v>
      </c>
      <c r="J194" s="8" t="e" vm="5">
        <v>#VALUE!</v>
      </c>
      <c r="K194" s="8" t="e" cm="1" vm="6">
        <f t="array" ref="K194">_FV(Table2[[#This Row],[City]],"Country/region",TRUE)</f>
        <v>#VALUE!</v>
      </c>
    </row>
    <row r="195" spans="1:11" x14ac:dyDescent="0.25">
      <c r="A195" s="5">
        <v>10650</v>
      </c>
      <c r="B195" s="6">
        <v>44912</v>
      </c>
      <c r="C195" s="7" t="s">
        <v>21</v>
      </c>
      <c r="D195" s="5">
        <v>12.99</v>
      </c>
      <c r="E195" s="8">
        <v>585</v>
      </c>
      <c r="F195" s="8">
        <f>Table2[[#This Row],[Price]]*Table2[[#This Row],[Quantity]]</f>
        <v>7599.1500000000005</v>
      </c>
      <c r="G195" s="5" t="s">
        <v>10</v>
      </c>
      <c r="H195" s="5" t="s">
        <v>11</v>
      </c>
      <c r="I195" s="8" t="s">
        <v>35</v>
      </c>
      <c r="J195" s="7" t="e" vm="5">
        <v>#VALUE!</v>
      </c>
      <c r="K195" s="8" t="e" cm="1" vm="6">
        <f t="array" ref="K195">_FV(Table2[[#This Row],[City]],"Country/region",TRUE)</f>
        <v>#VALUE!</v>
      </c>
    </row>
    <row r="196" spans="1:11" x14ac:dyDescent="0.25">
      <c r="A196" s="9">
        <v>10651</v>
      </c>
      <c r="B196" s="10">
        <v>44912</v>
      </c>
      <c r="C196" s="8" t="s">
        <v>25</v>
      </c>
      <c r="D196" s="9">
        <v>9.9499999999999993</v>
      </c>
      <c r="E196" s="8">
        <v>221</v>
      </c>
      <c r="F196" s="8">
        <f>Table2[[#This Row],[Price]]*Table2[[#This Row],[Quantity]]</f>
        <v>2198.9499999999998</v>
      </c>
      <c r="G196" s="9" t="s">
        <v>10</v>
      </c>
      <c r="H196" s="9" t="s">
        <v>11</v>
      </c>
      <c r="I196" s="8" t="s">
        <v>35</v>
      </c>
      <c r="J196" s="8" t="e" vm="5">
        <v>#VALUE!</v>
      </c>
      <c r="K196" s="8" t="e" cm="1" vm="6">
        <f t="array" ref="K196">_FV(Table2[[#This Row],[City]],"Country/region",TRUE)</f>
        <v>#VALUE!</v>
      </c>
    </row>
    <row r="197" spans="1:11" x14ac:dyDescent="0.25">
      <c r="A197" s="5">
        <v>10652</v>
      </c>
      <c r="B197" s="6">
        <v>44912</v>
      </c>
      <c r="C197" s="7" t="s">
        <v>9</v>
      </c>
      <c r="D197" s="5">
        <v>3.49</v>
      </c>
      <c r="E197" s="8">
        <v>688</v>
      </c>
      <c r="F197" s="8">
        <f>Table2[[#This Row],[Price]]*Table2[[#This Row],[Quantity]]</f>
        <v>2401.1200000000003</v>
      </c>
      <c r="G197" s="5" t="s">
        <v>10</v>
      </c>
      <c r="H197" s="5" t="s">
        <v>11</v>
      </c>
      <c r="I197" s="8" t="s">
        <v>35</v>
      </c>
      <c r="J197" s="7" t="e" vm="5">
        <v>#VALUE!</v>
      </c>
      <c r="K197" s="8" t="e" cm="1" vm="6">
        <f t="array" ref="K197">_FV(Table2[[#This Row],[City]],"Country/region",TRUE)</f>
        <v>#VALUE!</v>
      </c>
    </row>
    <row r="198" spans="1:11" x14ac:dyDescent="0.25">
      <c r="A198" s="9">
        <v>10653</v>
      </c>
      <c r="B198" s="10">
        <v>44912</v>
      </c>
      <c r="C198" s="8" t="s">
        <v>14</v>
      </c>
      <c r="D198" s="9">
        <v>2.95</v>
      </c>
      <c r="E198" s="8">
        <v>746</v>
      </c>
      <c r="F198" s="8">
        <f>Table2[[#This Row],[Price]]*Table2[[#This Row],[Quantity]]</f>
        <v>2200.7000000000003</v>
      </c>
      <c r="G198" s="9" t="s">
        <v>10</v>
      </c>
      <c r="H198" s="9" t="s">
        <v>11</v>
      </c>
      <c r="I198" s="8" t="s">
        <v>35</v>
      </c>
      <c r="J198" s="8" t="e" vm="5">
        <v>#VALUE!</v>
      </c>
      <c r="K198" s="8" t="e" cm="1" vm="6">
        <f t="array" ref="K198">_FV(Table2[[#This Row],[City]],"Country/region",TRUE)</f>
        <v>#VALUE!</v>
      </c>
    </row>
    <row r="199" spans="1:11" x14ac:dyDescent="0.25">
      <c r="A199" s="5">
        <v>10654</v>
      </c>
      <c r="B199" s="6">
        <v>44912</v>
      </c>
      <c r="C199" s="7" t="s">
        <v>17</v>
      </c>
      <c r="D199" s="5">
        <v>4.99</v>
      </c>
      <c r="E199" s="8">
        <v>200</v>
      </c>
      <c r="F199" s="8">
        <f>Table2[[#This Row],[Price]]*Table2[[#This Row],[Quantity]]</f>
        <v>998</v>
      </c>
      <c r="G199" s="5" t="s">
        <v>10</v>
      </c>
      <c r="H199" s="5" t="s">
        <v>11</v>
      </c>
      <c r="I199" s="8" t="s">
        <v>35</v>
      </c>
      <c r="J199" s="7" t="e" vm="5">
        <v>#VALUE!</v>
      </c>
      <c r="K199" s="8" t="e" cm="1" vm="6">
        <f t="array" ref="K199">_FV(Table2[[#This Row],[City]],"Country/region",TRUE)</f>
        <v>#VALUE!</v>
      </c>
    </row>
    <row r="200" spans="1:11" x14ac:dyDescent="0.25">
      <c r="A200" s="9">
        <v>10655</v>
      </c>
      <c r="B200" s="10">
        <v>44913</v>
      </c>
      <c r="C200" s="8" t="s">
        <v>21</v>
      </c>
      <c r="D200" s="9">
        <v>12.99</v>
      </c>
      <c r="E200" s="8">
        <v>600</v>
      </c>
      <c r="F200" s="8">
        <f>Table2[[#This Row],[Price]]*Table2[[#This Row],[Quantity]]</f>
        <v>7794</v>
      </c>
      <c r="G200" s="9" t="s">
        <v>10</v>
      </c>
      <c r="H200" s="9" t="s">
        <v>11</v>
      </c>
      <c r="I200" s="8" t="s">
        <v>35</v>
      </c>
      <c r="J200" s="8" t="e" vm="5">
        <v>#VALUE!</v>
      </c>
      <c r="K200" s="8" t="e" cm="1" vm="6">
        <f t="array" ref="K200">_FV(Table2[[#This Row],[City]],"Country/region",TRUE)</f>
        <v>#VALUE!</v>
      </c>
    </row>
    <row r="201" spans="1:11" x14ac:dyDescent="0.25">
      <c r="A201" s="5">
        <v>10656</v>
      </c>
      <c r="B201" s="6">
        <v>44913</v>
      </c>
      <c r="C201" s="7" t="s">
        <v>25</v>
      </c>
      <c r="D201" s="5">
        <v>9.9499999999999993</v>
      </c>
      <c r="E201" s="8">
        <v>221</v>
      </c>
      <c r="F201" s="8">
        <f>Table2[[#This Row],[Price]]*Table2[[#This Row],[Quantity]]</f>
        <v>2198.9499999999998</v>
      </c>
      <c r="G201" s="5" t="s">
        <v>10</v>
      </c>
      <c r="H201" s="5" t="s">
        <v>11</v>
      </c>
      <c r="I201" s="8" t="s">
        <v>35</v>
      </c>
      <c r="J201" s="7" t="e" vm="5">
        <v>#VALUE!</v>
      </c>
      <c r="K201" s="8" t="e" cm="1" vm="6">
        <f t="array" ref="K201">_FV(Table2[[#This Row],[City]],"Country/region",TRUE)</f>
        <v>#VALUE!</v>
      </c>
    </row>
    <row r="202" spans="1:11" x14ac:dyDescent="0.25">
      <c r="A202" s="9">
        <v>10657</v>
      </c>
      <c r="B202" s="10">
        <v>44913</v>
      </c>
      <c r="C202" s="8" t="s">
        <v>9</v>
      </c>
      <c r="D202" s="9">
        <v>3.49</v>
      </c>
      <c r="E202" s="8">
        <v>688</v>
      </c>
      <c r="F202" s="8">
        <f>Table2[[#This Row],[Price]]*Table2[[#This Row],[Quantity]]</f>
        <v>2401.1200000000003</v>
      </c>
      <c r="G202" s="9" t="s">
        <v>10</v>
      </c>
      <c r="H202" s="9" t="s">
        <v>11</v>
      </c>
      <c r="I202" s="8" t="s">
        <v>35</v>
      </c>
      <c r="J202" s="8" t="e" vm="5">
        <v>#VALUE!</v>
      </c>
      <c r="K202" s="8" t="e" cm="1" vm="6">
        <f t="array" ref="K202">_FV(Table2[[#This Row],[City]],"Country/region",TRUE)</f>
        <v>#VALUE!</v>
      </c>
    </row>
    <row r="203" spans="1:11" x14ac:dyDescent="0.25">
      <c r="A203" s="5">
        <v>10658</v>
      </c>
      <c r="B203" s="6">
        <v>44913</v>
      </c>
      <c r="C203" s="7" t="s">
        <v>14</v>
      </c>
      <c r="D203" s="5">
        <v>2.95</v>
      </c>
      <c r="E203" s="8">
        <v>746</v>
      </c>
      <c r="F203" s="8">
        <f>Table2[[#This Row],[Price]]*Table2[[#This Row],[Quantity]]</f>
        <v>2200.7000000000003</v>
      </c>
      <c r="G203" s="5" t="s">
        <v>10</v>
      </c>
      <c r="H203" s="5" t="s">
        <v>37</v>
      </c>
      <c r="I203" s="8" t="s">
        <v>35</v>
      </c>
      <c r="J203" s="7" t="e" vm="5">
        <v>#VALUE!</v>
      </c>
      <c r="K203" s="8" t="e" cm="1" vm="6">
        <f t="array" ref="K203">_FV(Table2[[#This Row],[City]],"Country/region",TRUE)</f>
        <v>#VALUE!</v>
      </c>
    </row>
    <row r="204" spans="1:11" x14ac:dyDescent="0.25">
      <c r="A204" s="9">
        <v>10659</v>
      </c>
      <c r="B204" s="10">
        <v>44913</v>
      </c>
      <c r="C204" s="8" t="s">
        <v>17</v>
      </c>
      <c r="D204" s="9">
        <v>4.99</v>
      </c>
      <c r="E204" s="8">
        <v>200</v>
      </c>
      <c r="F204" s="8">
        <f>Table2[[#This Row],[Price]]*Table2[[#This Row],[Quantity]]</f>
        <v>998</v>
      </c>
      <c r="G204" s="9" t="s">
        <v>10</v>
      </c>
      <c r="H204" s="9" t="s">
        <v>37</v>
      </c>
      <c r="I204" s="8" t="s">
        <v>35</v>
      </c>
      <c r="J204" s="8" t="e" vm="5">
        <v>#VALUE!</v>
      </c>
      <c r="K204" s="8" t="e" cm="1" vm="6">
        <f t="array" ref="K204">_FV(Table2[[#This Row],[City]],"Country/region",TRUE)</f>
        <v>#VALUE!</v>
      </c>
    </row>
    <row r="205" spans="1:11" x14ac:dyDescent="0.25">
      <c r="A205" s="5">
        <v>10660</v>
      </c>
      <c r="B205" s="6">
        <v>44914</v>
      </c>
      <c r="C205" s="7" t="s">
        <v>21</v>
      </c>
      <c r="D205" s="5">
        <v>12.99</v>
      </c>
      <c r="E205" s="8">
        <v>631</v>
      </c>
      <c r="F205" s="8">
        <f>Table2[[#This Row],[Price]]*Table2[[#This Row],[Quantity]]</f>
        <v>8196.69</v>
      </c>
      <c r="G205" s="5" t="s">
        <v>18</v>
      </c>
      <c r="H205" s="5" t="s">
        <v>37</v>
      </c>
      <c r="I205" s="8" t="s">
        <v>35</v>
      </c>
      <c r="J205" s="7" t="e" vm="5">
        <v>#VALUE!</v>
      </c>
      <c r="K205" s="8" t="e" cm="1" vm="6">
        <f t="array" ref="K205">_FV(Table2[[#This Row],[City]],"Country/region",TRUE)</f>
        <v>#VALUE!</v>
      </c>
    </row>
    <row r="206" spans="1:11" x14ac:dyDescent="0.25">
      <c r="A206" s="9">
        <v>10661</v>
      </c>
      <c r="B206" s="10">
        <v>44914</v>
      </c>
      <c r="C206" s="8" t="s">
        <v>25</v>
      </c>
      <c r="D206" s="9">
        <v>9.9499999999999993</v>
      </c>
      <c r="E206" s="8">
        <v>221</v>
      </c>
      <c r="F206" s="8">
        <f>Table2[[#This Row],[Price]]*Table2[[#This Row],[Quantity]]</f>
        <v>2198.9499999999998</v>
      </c>
      <c r="G206" s="9" t="s">
        <v>18</v>
      </c>
      <c r="H206" s="9" t="s">
        <v>37</v>
      </c>
      <c r="I206" s="8" t="s">
        <v>35</v>
      </c>
      <c r="J206" s="8" t="e" vm="5">
        <v>#VALUE!</v>
      </c>
      <c r="K206" s="8" t="e" cm="1" vm="6">
        <f t="array" ref="K206">_FV(Table2[[#This Row],[City]],"Country/region",TRUE)</f>
        <v>#VALUE!</v>
      </c>
    </row>
    <row r="207" spans="1:11" x14ac:dyDescent="0.25">
      <c r="A207" s="5">
        <v>10662</v>
      </c>
      <c r="B207" s="6">
        <v>44914</v>
      </c>
      <c r="C207" s="7" t="s">
        <v>9</v>
      </c>
      <c r="D207" s="5">
        <v>3.49</v>
      </c>
      <c r="E207" s="8">
        <v>630</v>
      </c>
      <c r="F207" s="8">
        <f>Table2[[#This Row],[Price]]*Table2[[#This Row],[Quantity]]</f>
        <v>2198.7000000000003</v>
      </c>
      <c r="G207" s="5" t="s">
        <v>18</v>
      </c>
      <c r="H207" s="5" t="s">
        <v>37</v>
      </c>
      <c r="I207" s="8" t="s">
        <v>35</v>
      </c>
      <c r="J207" s="7" t="e" vm="5">
        <v>#VALUE!</v>
      </c>
      <c r="K207" s="8" t="e" cm="1" vm="6">
        <f t="array" ref="K207">_FV(Table2[[#This Row],[City]],"Country/region",TRUE)</f>
        <v>#VALUE!</v>
      </c>
    </row>
    <row r="208" spans="1:11" x14ac:dyDescent="0.25">
      <c r="A208" s="9">
        <v>10663</v>
      </c>
      <c r="B208" s="10">
        <v>44914</v>
      </c>
      <c r="C208" s="8" t="s">
        <v>14</v>
      </c>
      <c r="D208" s="9">
        <v>2.95</v>
      </c>
      <c r="E208" s="8">
        <v>746</v>
      </c>
      <c r="F208" s="8">
        <f>Table2[[#This Row],[Price]]*Table2[[#This Row],[Quantity]]</f>
        <v>2200.7000000000003</v>
      </c>
      <c r="G208" s="9" t="s">
        <v>18</v>
      </c>
      <c r="H208" s="9" t="s">
        <v>37</v>
      </c>
      <c r="I208" s="8" t="s">
        <v>35</v>
      </c>
      <c r="J208" s="8" t="e" vm="5">
        <v>#VALUE!</v>
      </c>
      <c r="K208" s="8" t="e" cm="1" vm="6">
        <f t="array" ref="K208">_FV(Table2[[#This Row],[City]],"Country/region",TRUE)</f>
        <v>#VALUE!</v>
      </c>
    </row>
    <row r="209" spans="1:11" x14ac:dyDescent="0.25">
      <c r="A209" s="5">
        <v>10664</v>
      </c>
      <c r="B209" s="6">
        <v>44914</v>
      </c>
      <c r="C209" s="7" t="s">
        <v>17</v>
      </c>
      <c r="D209" s="5">
        <v>4.99</v>
      </c>
      <c r="E209" s="8">
        <v>200</v>
      </c>
      <c r="F209" s="8">
        <f>Table2[[#This Row],[Price]]*Table2[[#This Row],[Quantity]]</f>
        <v>998</v>
      </c>
      <c r="G209" s="5" t="s">
        <v>18</v>
      </c>
      <c r="H209" s="5" t="s">
        <v>37</v>
      </c>
      <c r="I209" s="8" t="s">
        <v>35</v>
      </c>
      <c r="J209" s="7" t="e" vm="5">
        <v>#VALUE!</v>
      </c>
      <c r="K209" s="8" t="e" cm="1" vm="6">
        <f t="array" ref="K209">_FV(Table2[[#This Row],[City]],"Country/region",TRUE)</f>
        <v>#VALUE!</v>
      </c>
    </row>
    <row r="210" spans="1:11" x14ac:dyDescent="0.25">
      <c r="A210" s="9">
        <v>10665</v>
      </c>
      <c r="B210" s="10">
        <v>44915</v>
      </c>
      <c r="C210" s="8" t="s">
        <v>21</v>
      </c>
      <c r="D210" s="9">
        <v>12.99</v>
      </c>
      <c r="E210" s="8">
        <v>647</v>
      </c>
      <c r="F210" s="8">
        <f>Table2[[#This Row],[Price]]*Table2[[#This Row],[Quantity]]</f>
        <v>8404.5300000000007</v>
      </c>
      <c r="G210" s="9" t="s">
        <v>18</v>
      </c>
      <c r="H210" s="9" t="s">
        <v>37</v>
      </c>
      <c r="I210" s="8" t="s">
        <v>35</v>
      </c>
      <c r="J210" s="8" t="e" vm="5">
        <v>#VALUE!</v>
      </c>
      <c r="K210" s="8" t="e" cm="1" vm="6">
        <f t="array" ref="K210">_FV(Table2[[#This Row],[City]],"Country/region",TRUE)</f>
        <v>#VALUE!</v>
      </c>
    </row>
    <row r="211" spans="1:11" x14ac:dyDescent="0.25">
      <c r="A211" s="5">
        <v>10666</v>
      </c>
      <c r="B211" s="6">
        <v>44915</v>
      </c>
      <c r="C211" s="7" t="s">
        <v>25</v>
      </c>
      <c r="D211" s="5">
        <v>9.9499999999999993</v>
      </c>
      <c r="E211" s="8">
        <v>221</v>
      </c>
      <c r="F211" s="8">
        <f>Table2[[#This Row],[Price]]*Table2[[#This Row],[Quantity]]</f>
        <v>2198.9499999999998</v>
      </c>
      <c r="G211" s="5" t="s">
        <v>18</v>
      </c>
      <c r="H211" s="5" t="s">
        <v>37</v>
      </c>
      <c r="I211" s="8" t="s">
        <v>35</v>
      </c>
      <c r="J211" s="7" t="e" vm="5">
        <v>#VALUE!</v>
      </c>
      <c r="K211" s="8" t="e" cm="1" vm="6">
        <f t="array" ref="K211">_FV(Table2[[#This Row],[City]],"Country/region",TRUE)</f>
        <v>#VALUE!</v>
      </c>
    </row>
    <row r="212" spans="1:11" x14ac:dyDescent="0.25">
      <c r="A212" s="9">
        <v>10667</v>
      </c>
      <c r="B212" s="10">
        <v>44915</v>
      </c>
      <c r="C212" s="8" t="s">
        <v>9</v>
      </c>
      <c r="D212" s="9">
        <v>3.49</v>
      </c>
      <c r="E212" s="8">
        <v>630</v>
      </c>
      <c r="F212" s="8">
        <f>Table2[[#This Row],[Price]]*Table2[[#This Row],[Quantity]]</f>
        <v>2198.7000000000003</v>
      </c>
      <c r="G212" s="9" t="s">
        <v>18</v>
      </c>
      <c r="H212" s="9" t="s">
        <v>37</v>
      </c>
      <c r="I212" s="8" t="s">
        <v>35</v>
      </c>
      <c r="J212" s="8" t="e" vm="5">
        <v>#VALUE!</v>
      </c>
      <c r="K212" s="8" t="e" cm="1" vm="6">
        <f t="array" ref="K212">_FV(Table2[[#This Row],[City]],"Country/region",TRUE)</f>
        <v>#VALUE!</v>
      </c>
    </row>
    <row r="213" spans="1:11" x14ac:dyDescent="0.25">
      <c r="A213" s="5">
        <v>10668</v>
      </c>
      <c r="B213" s="6">
        <v>44915</v>
      </c>
      <c r="C213" s="7" t="s">
        <v>14</v>
      </c>
      <c r="D213" s="5">
        <v>2.95</v>
      </c>
      <c r="E213" s="8">
        <v>746</v>
      </c>
      <c r="F213" s="8">
        <f>Table2[[#This Row],[Price]]*Table2[[#This Row],[Quantity]]</f>
        <v>2200.7000000000003</v>
      </c>
      <c r="G213" s="5" t="s">
        <v>18</v>
      </c>
      <c r="H213" s="5" t="s">
        <v>37</v>
      </c>
      <c r="I213" s="8" t="s">
        <v>35</v>
      </c>
      <c r="J213" s="7" t="e" vm="5">
        <v>#VALUE!</v>
      </c>
      <c r="K213" s="8" t="e" cm="1" vm="6">
        <f t="array" ref="K213">_FV(Table2[[#This Row],[City]],"Country/region",TRUE)</f>
        <v>#VALUE!</v>
      </c>
    </row>
    <row r="214" spans="1:11" x14ac:dyDescent="0.25">
      <c r="A214" s="9">
        <v>10669</v>
      </c>
      <c r="B214" s="10">
        <v>44915</v>
      </c>
      <c r="C214" s="8" t="s">
        <v>17</v>
      </c>
      <c r="D214" s="9">
        <v>4.99</v>
      </c>
      <c r="E214" s="8">
        <v>200</v>
      </c>
      <c r="F214" s="8">
        <f>Table2[[#This Row],[Price]]*Table2[[#This Row],[Quantity]]</f>
        <v>998</v>
      </c>
      <c r="G214" s="9" t="s">
        <v>18</v>
      </c>
      <c r="H214" s="9" t="s">
        <v>37</v>
      </c>
      <c r="I214" s="8" t="s">
        <v>35</v>
      </c>
      <c r="J214" s="8" t="e" vm="5">
        <v>#VALUE!</v>
      </c>
      <c r="K214" s="8" t="e" cm="1" vm="6">
        <f t="array" ref="K214">_FV(Table2[[#This Row],[City]],"Country/region",TRUE)</f>
        <v>#VALUE!</v>
      </c>
    </row>
    <row r="215" spans="1:11" x14ac:dyDescent="0.25">
      <c r="A215" s="5">
        <v>10670</v>
      </c>
      <c r="B215" s="6">
        <v>44916</v>
      </c>
      <c r="C215" s="7" t="s">
        <v>21</v>
      </c>
      <c r="D215" s="5">
        <v>12.99</v>
      </c>
      <c r="E215" s="8">
        <v>677</v>
      </c>
      <c r="F215" s="8">
        <f>Table2[[#This Row],[Price]]*Table2[[#This Row],[Quantity]]</f>
        <v>8794.23</v>
      </c>
      <c r="G215" s="5" t="s">
        <v>18</v>
      </c>
      <c r="H215" s="5" t="s">
        <v>37</v>
      </c>
      <c r="I215" s="8" t="s">
        <v>35</v>
      </c>
      <c r="J215" s="7" t="e" vm="5">
        <v>#VALUE!</v>
      </c>
      <c r="K215" s="8" t="e" cm="1" vm="6">
        <f t="array" ref="K215">_FV(Table2[[#This Row],[City]],"Country/region",TRUE)</f>
        <v>#VALUE!</v>
      </c>
    </row>
    <row r="216" spans="1:11" x14ac:dyDescent="0.25">
      <c r="A216" s="9">
        <v>10671</v>
      </c>
      <c r="B216" s="10">
        <v>44916</v>
      </c>
      <c r="C216" s="8" t="s">
        <v>25</v>
      </c>
      <c r="D216" s="9">
        <v>9.9499999999999993</v>
      </c>
      <c r="E216" s="8">
        <v>221</v>
      </c>
      <c r="F216" s="8">
        <f>Table2[[#This Row],[Price]]*Table2[[#This Row],[Quantity]]</f>
        <v>2198.9499999999998</v>
      </c>
      <c r="G216" s="9" t="s">
        <v>18</v>
      </c>
      <c r="H216" s="9" t="s">
        <v>37</v>
      </c>
      <c r="I216" s="8" t="s">
        <v>35</v>
      </c>
      <c r="J216" s="8" t="e" vm="5">
        <v>#VALUE!</v>
      </c>
      <c r="K216" s="8" t="e" cm="1" vm="6">
        <f t="array" ref="K216">_FV(Table2[[#This Row],[City]],"Country/region",TRUE)</f>
        <v>#VALUE!</v>
      </c>
    </row>
    <row r="217" spans="1:11" x14ac:dyDescent="0.25">
      <c r="A217" s="5">
        <v>10672</v>
      </c>
      <c r="B217" s="6">
        <v>44916</v>
      </c>
      <c r="C217" s="7" t="s">
        <v>9</v>
      </c>
      <c r="D217" s="5">
        <v>3.49</v>
      </c>
      <c r="E217" s="8">
        <v>630</v>
      </c>
      <c r="F217" s="8">
        <f>Table2[[#This Row],[Price]]*Table2[[#This Row],[Quantity]]</f>
        <v>2198.7000000000003</v>
      </c>
      <c r="G217" s="5" t="s">
        <v>18</v>
      </c>
      <c r="H217" s="5" t="s">
        <v>37</v>
      </c>
      <c r="I217" s="8" t="s">
        <v>35</v>
      </c>
      <c r="J217" s="7" t="e" vm="5">
        <v>#VALUE!</v>
      </c>
      <c r="K217" s="8" t="e" cm="1" vm="6">
        <f t="array" ref="K217">_FV(Table2[[#This Row],[City]],"Country/region",TRUE)</f>
        <v>#VALUE!</v>
      </c>
    </row>
    <row r="218" spans="1:11" x14ac:dyDescent="0.25">
      <c r="A218" s="9">
        <v>10673</v>
      </c>
      <c r="B218" s="10">
        <v>44916</v>
      </c>
      <c r="C218" s="8" t="s">
        <v>14</v>
      </c>
      <c r="D218" s="9">
        <v>2.95</v>
      </c>
      <c r="E218" s="8">
        <v>746</v>
      </c>
      <c r="F218" s="8">
        <f>Table2[[#This Row],[Price]]*Table2[[#This Row],[Quantity]]</f>
        <v>2200.7000000000003</v>
      </c>
      <c r="G218" s="9" t="s">
        <v>18</v>
      </c>
      <c r="H218" s="9" t="s">
        <v>37</v>
      </c>
      <c r="I218" s="8" t="s">
        <v>35</v>
      </c>
      <c r="J218" s="8" t="e" vm="5">
        <v>#VALUE!</v>
      </c>
      <c r="K218" s="8" t="e" cm="1" vm="6">
        <f t="array" ref="K218">_FV(Table2[[#This Row],[City]],"Country/region",TRUE)</f>
        <v>#VALUE!</v>
      </c>
    </row>
    <row r="219" spans="1:11" x14ac:dyDescent="0.25">
      <c r="A219" s="5">
        <v>10674</v>
      </c>
      <c r="B219" s="6">
        <v>44916</v>
      </c>
      <c r="C219" s="7" t="s">
        <v>17</v>
      </c>
      <c r="D219" s="5">
        <v>4.99</v>
      </c>
      <c r="E219" s="8">
        <v>200</v>
      </c>
      <c r="F219" s="8">
        <f>Table2[[#This Row],[Price]]*Table2[[#This Row],[Quantity]]</f>
        <v>998</v>
      </c>
      <c r="G219" s="5" t="s">
        <v>18</v>
      </c>
      <c r="H219" s="5" t="s">
        <v>37</v>
      </c>
      <c r="I219" s="8" t="s">
        <v>35</v>
      </c>
      <c r="J219" s="7" t="e" vm="5">
        <v>#VALUE!</v>
      </c>
      <c r="K219" s="8" t="e" cm="1" vm="6">
        <f t="array" ref="K219">_FV(Table2[[#This Row],[City]],"Country/region",TRUE)</f>
        <v>#VALUE!</v>
      </c>
    </row>
    <row r="220" spans="1:11" x14ac:dyDescent="0.25">
      <c r="A220" s="9">
        <v>10675</v>
      </c>
      <c r="B220" s="10">
        <v>44917</v>
      </c>
      <c r="C220" s="8" t="s">
        <v>21</v>
      </c>
      <c r="D220" s="9">
        <v>12.99</v>
      </c>
      <c r="E220" s="8">
        <v>677</v>
      </c>
      <c r="F220" s="8">
        <f>Table2[[#This Row],[Price]]*Table2[[#This Row],[Quantity]]</f>
        <v>8794.23</v>
      </c>
      <c r="G220" s="9" t="s">
        <v>18</v>
      </c>
      <c r="H220" s="9" t="s">
        <v>37</v>
      </c>
      <c r="I220" s="8" t="s">
        <v>35</v>
      </c>
      <c r="J220" s="8" t="e" vm="5">
        <v>#VALUE!</v>
      </c>
      <c r="K220" s="8" t="e" cm="1" vm="6">
        <f t="array" ref="K220">_FV(Table2[[#This Row],[City]],"Country/region",TRUE)</f>
        <v>#VALUE!</v>
      </c>
    </row>
    <row r="221" spans="1:11" x14ac:dyDescent="0.25">
      <c r="A221" s="5">
        <v>10676</v>
      </c>
      <c r="B221" s="6">
        <v>44917</v>
      </c>
      <c r="C221" s="7" t="s">
        <v>25</v>
      </c>
      <c r="D221" s="5">
        <v>9.9499999999999993</v>
      </c>
      <c r="E221" s="8">
        <v>241</v>
      </c>
      <c r="F221" s="8">
        <f>Table2[[#This Row],[Price]]*Table2[[#This Row],[Quantity]]</f>
        <v>2397.9499999999998</v>
      </c>
      <c r="G221" s="5" t="s">
        <v>18</v>
      </c>
      <c r="H221" s="5" t="s">
        <v>37</v>
      </c>
      <c r="I221" s="8" t="s">
        <v>35</v>
      </c>
      <c r="J221" s="7" t="e" vm="5">
        <v>#VALUE!</v>
      </c>
      <c r="K221" s="8" t="e" cm="1" vm="6">
        <f t="array" ref="K221">_FV(Table2[[#This Row],[City]],"Country/region",TRUE)</f>
        <v>#VALUE!</v>
      </c>
    </row>
    <row r="222" spans="1:11" x14ac:dyDescent="0.25">
      <c r="A222" s="9">
        <v>10677</v>
      </c>
      <c r="B222" s="10">
        <v>44917</v>
      </c>
      <c r="C222" s="8" t="s">
        <v>9</v>
      </c>
      <c r="D222" s="9">
        <v>3.49</v>
      </c>
      <c r="E222" s="8">
        <v>630</v>
      </c>
      <c r="F222" s="8">
        <f>Table2[[#This Row],[Price]]*Table2[[#This Row],[Quantity]]</f>
        <v>2198.7000000000003</v>
      </c>
      <c r="G222" s="9" t="s">
        <v>18</v>
      </c>
      <c r="H222" s="9" t="s">
        <v>37</v>
      </c>
      <c r="I222" s="8" t="s">
        <v>35</v>
      </c>
      <c r="J222" s="8" t="e" vm="5">
        <v>#VALUE!</v>
      </c>
      <c r="K222" s="8" t="e" cm="1" vm="6">
        <f t="array" ref="K222">_FV(Table2[[#This Row],[City]],"Country/region",TRUE)</f>
        <v>#VALUE!</v>
      </c>
    </row>
    <row r="223" spans="1:11" x14ac:dyDescent="0.25">
      <c r="A223" s="5">
        <v>10678</v>
      </c>
      <c r="B223" s="6">
        <v>44917</v>
      </c>
      <c r="C223" s="7" t="s">
        <v>14</v>
      </c>
      <c r="D223" s="5">
        <v>2.95</v>
      </c>
      <c r="E223" s="8">
        <v>746</v>
      </c>
      <c r="F223" s="8">
        <f>Table2[[#This Row],[Price]]*Table2[[#This Row],[Quantity]]</f>
        <v>2200.7000000000003</v>
      </c>
      <c r="G223" s="5" t="s">
        <v>18</v>
      </c>
      <c r="H223" s="5" t="s">
        <v>37</v>
      </c>
      <c r="I223" s="8" t="s">
        <v>35</v>
      </c>
      <c r="J223" s="7" t="e" vm="5">
        <v>#VALUE!</v>
      </c>
      <c r="K223" s="8" t="e" cm="1" vm="6">
        <f t="array" ref="K223">_FV(Table2[[#This Row],[City]],"Country/region",TRUE)</f>
        <v>#VALUE!</v>
      </c>
    </row>
    <row r="224" spans="1:11" x14ac:dyDescent="0.25">
      <c r="A224" s="9">
        <v>10679</v>
      </c>
      <c r="B224" s="10">
        <v>44917</v>
      </c>
      <c r="C224" s="8" t="s">
        <v>17</v>
      </c>
      <c r="D224" s="9">
        <v>4.99</v>
      </c>
      <c r="E224" s="8">
        <v>200</v>
      </c>
      <c r="F224" s="8">
        <f>Table2[[#This Row],[Price]]*Table2[[#This Row],[Quantity]]</f>
        <v>998</v>
      </c>
      <c r="G224" s="9" t="s">
        <v>18</v>
      </c>
      <c r="H224" s="9" t="s">
        <v>37</v>
      </c>
      <c r="I224" s="8" t="s">
        <v>35</v>
      </c>
      <c r="J224" s="8" t="e" vm="5">
        <v>#VALUE!</v>
      </c>
      <c r="K224" s="8" t="e" cm="1" vm="6">
        <f t="array" ref="K224">_FV(Table2[[#This Row],[City]],"Country/region",TRUE)</f>
        <v>#VALUE!</v>
      </c>
    </row>
    <row r="225" spans="1:11" x14ac:dyDescent="0.25">
      <c r="A225" s="5">
        <v>10680</v>
      </c>
      <c r="B225" s="6">
        <v>44918</v>
      </c>
      <c r="C225" s="7" t="s">
        <v>21</v>
      </c>
      <c r="D225" s="5">
        <v>12.99</v>
      </c>
      <c r="E225" s="8">
        <v>647</v>
      </c>
      <c r="F225" s="8">
        <f>Table2[[#This Row],[Price]]*Table2[[#This Row],[Quantity]]</f>
        <v>8404.5300000000007</v>
      </c>
      <c r="G225" s="5" t="s">
        <v>18</v>
      </c>
      <c r="H225" s="5" t="s">
        <v>37</v>
      </c>
      <c r="I225" s="8" t="s">
        <v>35</v>
      </c>
      <c r="J225" s="7" t="e" vm="5">
        <v>#VALUE!</v>
      </c>
      <c r="K225" s="8" t="e" cm="1" vm="6">
        <f t="array" ref="K225">_FV(Table2[[#This Row],[City]],"Country/region",TRUE)</f>
        <v>#VALUE!</v>
      </c>
    </row>
    <row r="226" spans="1:11" x14ac:dyDescent="0.25">
      <c r="A226" s="9">
        <v>10681</v>
      </c>
      <c r="B226" s="10">
        <v>44918</v>
      </c>
      <c r="C226" s="8" t="s">
        <v>25</v>
      </c>
      <c r="D226" s="9">
        <v>9.9499999999999993</v>
      </c>
      <c r="E226" s="8">
        <v>241</v>
      </c>
      <c r="F226" s="8">
        <f>Table2[[#This Row],[Price]]*Table2[[#This Row],[Quantity]]</f>
        <v>2397.9499999999998</v>
      </c>
      <c r="G226" s="9" t="s">
        <v>18</v>
      </c>
      <c r="H226" s="9" t="s">
        <v>37</v>
      </c>
      <c r="I226" s="8" t="s">
        <v>35</v>
      </c>
      <c r="J226" s="8" t="e" vm="5">
        <v>#VALUE!</v>
      </c>
      <c r="K226" s="8" t="e" cm="1" vm="6">
        <f t="array" ref="K226">_FV(Table2[[#This Row],[City]],"Country/region",TRUE)</f>
        <v>#VALUE!</v>
      </c>
    </row>
    <row r="227" spans="1:11" x14ac:dyDescent="0.25">
      <c r="A227" s="5">
        <v>10682</v>
      </c>
      <c r="B227" s="6">
        <v>44918</v>
      </c>
      <c r="C227" s="7" t="s">
        <v>9</v>
      </c>
      <c r="D227" s="5">
        <v>3.49</v>
      </c>
      <c r="E227" s="8">
        <v>630</v>
      </c>
      <c r="F227" s="8">
        <f>Table2[[#This Row],[Price]]*Table2[[#This Row],[Quantity]]</f>
        <v>2198.7000000000003</v>
      </c>
      <c r="G227" s="5" t="s">
        <v>18</v>
      </c>
      <c r="H227" s="5" t="s">
        <v>37</v>
      </c>
      <c r="I227" s="8" t="s">
        <v>35</v>
      </c>
      <c r="J227" s="7" t="e" vm="5">
        <v>#VALUE!</v>
      </c>
      <c r="K227" s="8" t="e" cm="1" vm="6">
        <f t="array" ref="K227">_FV(Table2[[#This Row],[City]],"Country/region",TRUE)</f>
        <v>#VALUE!</v>
      </c>
    </row>
    <row r="228" spans="1:11" x14ac:dyDescent="0.25">
      <c r="A228" s="9">
        <v>10683</v>
      </c>
      <c r="B228" s="10">
        <v>44918</v>
      </c>
      <c r="C228" s="8" t="s">
        <v>14</v>
      </c>
      <c r="D228" s="9">
        <v>2.95</v>
      </c>
      <c r="E228" s="8">
        <v>678</v>
      </c>
      <c r="F228" s="8">
        <f>Table2[[#This Row],[Price]]*Table2[[#This Row],[Quantity]]</f>
        <v>2000.1000000000001</v>
      </c>
      <c r="G228" s="9" t="s">
        <v>18</v>
      </c>
      <c r="H228" s="9" t="s">
        <v>37</v>
      </c>
      <c r="I228" s="8" t="s">
        <v>35</v>
      </c>
      <c r="J228" s="8" t="e" vm="5">
        <v>#VALUE!</v>
      </c>
      <c r="K228" s="8" t="e" cm="1" vm="6">
        <f t="array" ref="K228">_FV(Table2[[#This Row],[City]],"Country/region",TRUE)</f>
        <v>#VALUE!</v>
      </c>
    </row>
    <row r="229" spans="1:11" x14ac:dyDescent="0.25">
      <c r="A229" s="5">
        <v>10684</v>
      </c>
      <c r="B229" s="6">
        <v>44918</v>
      </c>
      <c r="C229" s="7" t="s">
        <v>17</v>
      </c>
      <c r="D229" s="5">
        <v>4.99</v>
      </c>
      <c r="E229" s="8">
        <v>200</v>
      </c>
      <c r="F229" s="8">
        <f>Table2[[#This Row],[Price]]*Table2[[#This Row],[Quantity]]</f>
        <v>998</v>
      </c>
      <c r="G229" s="5" t="s">
        <v>18</v>
      </c>
      <c r="H229" s="5" t="s">
        <v>37</v>
      </c>
      <c r="I229" s="8" t="s">
        <v>35</v>
      </c>
      <c r="J229" s="7" t="e" vm="5">
        <v>#VALUE!</v>
      </c>
      <c r="K229" s="8" t="e" cm="1" vm="6">
        <f t="array" ref="K229">_FV(Table2[[#This Row],[City]],"Country/region",TRUE)</f>
        <v>#VALUE!</v>
      </c>
    </row>
    <row r="230" spans="1:11" x14ac:dyDescent="0.25">
      <c r="A230" s="9">
        <v>10685</v>
      </c>
      <c r="B230" s="10">
        <v>44919</v>
      </c>
      <c r="C230" s="8" t="s">
        <v>21</v>
      </c>
      <c r="D230" s="9">
        <v>12.99</v>
      </c>
      <c r="E230" s="8">
        <v>677</v>
      </c>
      <c r="F230" s="8">
        <f>Table2[[#This Row],[Price]]*Table2[[#This Row],[Quantity]]</f>
        <v>8794.23</v>
      </c>
      <c r="G230" s="9" t="s">
        <v>18</v>
      </c>
      <c r="H230" s="9" t="s">
        <v>37</v>
      </c>
      <c r="I230" s="8" t="s">
        <v>35</v>
      </c>
      <c r="J230" s="8" t="e" vm="5">
        <v>#VALUE!</v>
      </c>
      <c r="K230" s="8" t="e" cm="1" vm="6">
        <f t="array" ref="K230">_FV(Table2[[#This Row],[City]],"Country/region",TRUE)</f>
        <v>#VALUE!</v>
      </c>
    </row>
    <row r="231" spans="1:11" x14ac:dyDescent="0.25">
      <c r="A231" s="5">
        <v>10686</v>
      </c>
      <c r="B231" s="6">
        <v>44919</v>
      </c>
      <c r="C231" s="7" t="s">
        <v>25</v>
      </c>
      <c r="D231" s="5">
        <v>9.9499999999999993</v>
      </c>
      <c r="E231" s="8">
        <v>241</v>
      </c>
      <c r="F231" s="8">
        <f>Table2[[#This Row],[Price]]*Table2[[#This Row],[Quantity]]</f>
        <v>2397.9499999999998</v>
      </c>
      <c r="G231" s="5" t="s">
        <v>18</v>
      </c>
      <c r="H231" s="5" t="s">
        <v>37</v>
      </c>
      <c r="I231" s="8" t="s">
        <v>35</v>
      </c>
      <c r="J231" s="7" t="e" vm="5">
        <v>#VALUE!</v>
      </c>
      <c r="K231" s="8" t="e" cm="1" vm="6">
        <f t="array" ref="K231">_FV(Table2[[#This Row],[City]],"Country/region",TRUE)</f>
        <v>#VALUE!</v>
      </c>
    </row>
    <row r="232" spans="1:11" x14ac:dyDescent="0.25">
      <c r="A232" s="9">
        <v>10687</v>
      </c>
      <c r="B232" s="10">
        <v>44919</v>
      </c>
      <c r="C232" s="8" t="s">
        <v>9</v>
      </c>
      <c r="D232" s="9">
        <v>3.49</v>
      </c>
      <c r="E232" s="8">
        <v>630</v>
      </c>
      <c r="F232" s="8">
        <f>Table2[[#This Row],[Price]]*Table2[[#This Row],[Quantity]]</f>
        <v>2198.7000000000003</v>
      </c>
      <c r="G232" s="9" t="s">
        <v>18</v>
      </c>
      <c r="H232" s="9" t="s">
        <v>37</v>
      </c>
      <c r="I232" s="8" t="s">
        <v>23</v>
      </c>
      <c r="J232" s="8" t="e" vm="7">
        <v>#VALUE!</v>
      </c>
      <c r="K232" s="8" t="e" cm="1" vm="8">
        <f t="array" ref="K232">_FV(Table2[[#This Row],[City]],"Country/region",TRUE)</f>
        <v>#VALUE!</v>
      </c>
    </row>
    <row r="233" spans="1:11" x14ac:dyDescent="0.25">
      <c r="A233" s="5">
        <v>10688</v>
      </c>
      <c r="B233" s="6">
        <v>44919</v>
      </c>
      <c r="C233" s="7" t="s">
        <v>14</v>
      </c>
      <c r="D233" s="5">
        <v>2.95</v>
      </c>
      <c r="E233" s="8">
        <v>678</v>
      </c>
      <c r="F233" s="8">
        <f>Table2[[#This Row],[Price]]*Table2[[#This Row],[Quantity]]</f>
        <v>2000.1000000000001</v>
      </c>
      <c r="G233" s="5" t="s">
        <v>18</v>
      </c>
      <c r="H233" s="5" t="s">
        <v>37</v>
      </c>
      <c r="I233" s="8" t="s">
        <v>23</v>
      </c>
      <c r="J233" s="7" t="e" vm="7">
        <v>#VALUE!</v>
      </c>
      <c r="K233" s="8" t="e" cm="1" vm="8">
        <f t="array" ref="K233">_FV(Table2[[#This Row],[City]],"Country/region",TRUE)</f>
        <v>#VALUE!</v>
      </c>
    </row>
    <row r="234" spans="1:11" x14ac:dyDescent="0.25">
      <c r="A234" s="9">
        <v>10689</v>
      </c>
      <c r="B234" s="10">
        <v>44919</v>
      </c>
      <c r="C234" s="8" t="s">
        <v>17</v>
      </c>
      <c r="D234" s="9">
        <v>4.99</v>
      </c>
      <c r="E234" s="8">
        <v>200</v>
      </c>
      <c r="F234" s="8">
        <f>Table2[[#This Row],[Price]]*Table2[[#This Row],[Quantity]]</f>
        <v>998</v>
      </c>
      <c r="G234" s="9" t="s">
        <v>18</v>
      </c>
      <c r="H234" s="9" t="s">
        <v>37</v>
      </c>
      <c r="I234" s="8" t="s">
        <v>23</v>
      </c>
      <c r="J234" s="8" t="e" vm="7">
        <v>#VALUE!</v>
      </c>
      <c r="K234" s="8" t="e" cm="1" vm="8">
        <f t="array" ref="K234">_FV(Table2[[#This Row],[City]],"Country/region",TRUE)</f>
        <v>#VALUE!</v>
      </c>
    </row>
    <row r="235" spans="1:11" x14ac:dyDescent="0.25">
      <c r="A235" s="5">
        <v>10690</v>
      </c>
      <c r="B235" s="6">
        <v>44920</v>
      </c>
      <c r="C235" s="7" t="s">
        <v>21</v>
      </c>
      <c r="D235" s="5">
        <v>12.99</v>
      </c>
      <c r="E235" s="8">
        <v>677</v>
      </c>
      <c r="F235" s="8">
        <f>Table2[[#This Row],[Price]]*Table2[[#This Row],[Quantity]]</f>
        <v>8794.23</v>
      </c>
      <c r="G235" s="5" t="s">
        <v>18</v>
      </c>
      <c r="H235" s="5" t="s">
        <v>37</v>
      </c>
      <c r="I235" s="8" t="s">
        <v>23</v>
      </c>
      <c r="J235" s="7" t="e" vm="7">
        <v>#VALUE!</v>
      </c>
      <c r="K235" s="8" t="e" cm="1" vm="8">
        <f t="array" ref="K235">_FV(Table2[[#This Row],[City]],"Country/region",TRUE)</f>
        <v>#VALUE!</v>
      </c>
    </row>
    <row r="236" spans="1:11" x14ac:dyDescent="0.25">
      <c r="A236" s="9">
        <v>10691</v>
      </c>
      <c r="B236" s="10">
        <v>44920</v>
      </c>
      <c r="C236" s="8" t="s">
        <v>25</v>
      </c>
      <c r="D236" s="9">
        <v>9.9499999999999993</v>
      </c>
      <c r="E236" s="8">
        <v>261</v>
      </c>
      <c r="F236" s="8">
        <f>Table2[[#This Row],[Price]]*Table2[[#This Row],[Quantity]]</f>
        <v>2596.9499999999998</v>
      </c>
      <c r="G236" s="9" t="s">
        <v>18</v>
      </c>
      <c r="H236" s="9" t="s">
        <v>37</v>
      </c>
      <c r="I236" s="8" t="s">
        <v>23</v>
      </c>
      <c r="J236" s="8" t="e" vm="7">
        <v>#VALUE!</v>
      </c>
      <c r="K236" s="8" t="e" cm="1" vm="8">
        <f t="array" ref="K236">_FV(Table2[[#This Row],[City]],"Country/region",TRUE)</f>
        <v>#VALUE!</v>
      </c>
    </row>
    <row r="237" spans="1:11" x14ac:dyDescent="0.25">
      <c r="A237" s="5">
        <v>10692</v>
      </c>
      <c r="B237" s="6">
        <v>44920</v>
      </c>
      <c r="C237" s="7" t="s">
        <v>9</v>
      </c>
      <c r="D237" s="5">
        <v>3.49</v>
      </c>
      <c r="E237" s="8">
        <v>630</v>
      </c>
      <c r="F237" s="8">
        <f>Table2[[#This Row],[Price]]*Table2[[#This Row],[Quantity]]</f>
        <v>2198.7000000000003</v>
      </c>
      <c r="G237" s="5" t="s">
        <v>18</v>
      </c>
      <c r="H237" s="5" t="s">
        <v>37</v>
      </c>
      <c r="I237" s="8" t="s">
        <v>23</v>
      </c>
      <c r="J237" s="7" t="e" vm="7">
        <v>#VALUE!</v>
      </c>
      <c r="K237" s="8" t="e" cm="1" vm="8">
        <f t="array" ref="K237">_FV(Table2[[#This Row],[City]],"Country/region",TRUE)</f>
        <v>#VALUE!</v>
      </c>
    </row>
    <row r="238" spans="1:11" x14ac:dyDescent="0.25">
      <c r="A238" s="9">
        <v>10693</v>
      </c>
      <c r="B238" s="10">
        <v>44920</v>
      </c>
      <c r="C238" s="8" t="s">
        <v>14</v>
      </c>
      <c r="D238" s="9">
        <v>2.95</v>
      </c>
      <c r="E238" s="8">
        <v>678</v>
      </c>
      <c r="F238" s="8">
        <f>Table2[[#This Row],[Price]]*Table2[[#This Row],[Quantity]]</f>
        <v>2000.1000000000001</v>
      </c>
      <c r="G238" s="9" t="s">
        <v>18</v>
      </c>
      <c r="H238" s="9" t="s">
        <v>37</v>
      </c>
      <c r="I238" s="8" t="s">
        <v>23</v>
      </c>
      <c r="J238" s="8" t="e" vm="7">
        <v>#VALUE!</v>
      </c>
      <c r="K238" s="8" t="e" cm="1" vm="8">
        <f t="array" ref="K238">_FV(Table2[[#This Row],[City]],"Country/region",TRUE)</f>
        <v>#VALUE!</v>
      </c>
    </row>
    <row r="239" spans="1:11" x14ac:dyDescent="0.25">
      <c r="A239" s="5">
        <v>10694</v>
      </c>
      <c r="B239" s="6">
        <v>44920</v>
      </c>
      <c r="C239" s="7" t="s">
        <v>17</v>
      </c>
      <c r="D239" s="5">
        <v>4.99</v>
      </c>
      <c r="E239" s="8">
        <v>200</v>
      </c>
      <c r="F239" s="8">
        <f>Table2[[#This Row],[Price]]*Table2[[#This Row],[Quantity]]</f>
        <v>998</v>
      </c>
      <c r="G239" s="5" t="s">
        <v>18</v>
      </c>
      <c r="H239" s="5" t="s">
        <v>37</v>
      </c>
      <c r="I239" s="8" t="s">
        <v>23</v>
      </c>
      <c r="J239" s="7" t="e" vm="7">
        <v>#VALUE!</v>
      </c>
      <c r="K239" s="8" t="e" cm="1" vm="8">
        <f t="array" ref="K239">_FV(Table2[[#This Row],[City]],"Country/region",TRUE)</f>
        <v>#VALUE!</v>
      </c>
    </row>
    <row r="240" spans="1:11" x14ac:dyDescent="0.25">
      <c r="A240" s="9">
        <v>10695</v>
      </c>
      <c r="B240" s="10">
        <v>44921</v>
      </c>
      <c r="C240" s="8" t="s">
        <v>21</v>
      </c>
      <c r="D240" s="9">
        <v>12.99</v>
      </c>
      <c r="E240" s="8">
        <v>693</v>
      </c>
      <c r="F240" s="8">
        <f>Table2[[#This Row],[Price]]*Table2[[#This Row],[Quantity]]</f>
        <v>9002.07</v>
      </c>
      <c r="G240" s="9" t="s">
        <v>18</v>
      </c>
      <c r="H240" s="9" t="s">
        <v>37</v>
      </c>
      <c r="I240" s="8" t="s">
        <v>23</v>
      </c>
      <c r="J240" s="8" t="e" vm="7">
        <v>#VALUE!</v>
      </c>
      <c r="K240" s="8" t="e" cm="1" vm="8">
        <f t="array" ref="K240">_FV(Table2[[#This Row],[City]],"Country/region",TRUE)</f>
        <v>#VALUE!</v>
      </c>
    </row>
    <row r="241" spans="1:11" x14ac:dyDescent="0.25">
      <c r="A241" s="5">
        <v>10696</v>
      </c>
      <c r="B241" s="6">
        <v>44921</v>
      </c>
      <c r="C241" s="7" t="s">
        <v>25</v>
      </c>
      <c r="D241" s="5">
        <v>9.9499999999999993</v>
      </c>
      <c r="E241" s="8">
        <v>281</v>
      </c>
      <c r="F241" s="8">
        <f>Table2[[#This Row],[Price]]*Table2[[#This Row],[Quantity]]</f>
        <v>2795.95</v>
      </c>
      <c r="G241" s="5" t="s">
        <v>18</v>
      </c>
      <c r="H241" s="5" t="s">
        <v>37</v>
      </c>
      <c r="I241" s="8" t="s">
        <v>23</v>
      </c>
      <c r="J241" s="7" t="e" vm="7">
        <v>#VALUE!</v>
      </c>
      <c r="K241" s="8" t="e" cm="1" vm="8">
        <f t="array" ref="K241">_FV(Table2[[#This Row],[City]],"Country/region",TRUE)</f>
        <v>#VALUE!</v>
      </c>
    </row>
    <row r="242" spans="1:11" x14ac:dyDescent="0.25">
      <c r="A242" s="9">
        <v>10697</v>
      </c>
      <c r="B242" s="10">
        <v>44921</v>
      </c>
      <c r="C242" s="8" t="s">
        <v>9</v>
      </c>
      <c r="D242" s="9">
        <v>3.49</v>
      </c>
      <c r="E242" s="8">
        <v>630</v>
      </c>
      <c r="F242" s="8">
        <f>Table2[[#This Row],[Price]]*Table2[[#This Row],[Quantity]]</f>
        <v>2198.7000000000003</v>
      </c>
      <c r="G242" s="9" t="s">
        <v>18</v>
      </c>
      <c r="H242" s="9" t="s">
        <v>37</v>
      </c>
      <c r="I242" s="8" t="s">
        <v>23</v>
      </c>
      <c r="J242" s="8" t="e" vm="7">
        <v>#VALUE!</v>
      </c>
      <c r="K242" s="8" t="e" cm="1" vm="8">
        <f t="array" ref="K242">_FV(Table2[[#This Row],[City]],"Country/region",TRUE)</f>
        <v>#VALUE!</v>
      </c>
    </row>
    <row r="243" spans="1:11" x14ac:dyDescent="0.25">
      <c r="A243" s="5">
        <v>10698</v>
      </c>
      <c r="B243" s="6">
        <v>44921</v>
      </c>
      <c r="C243" s="7" t="s">
        <v>14</v>
      </c>
      <c r="D243" s="5">
        <v>2.95</v>
      </c>
      <c r="E243" s="8">
        <v>678</v>
      </c>
      <c r="F243" s="8">
        <f>Table2[[#This Row],[Price]]*Table2[[#This Row],[Quantity]]</f>
        <v>2000.1000000000001</v>
      </c>
      <c r="G243" s="5" t="s">
        <v>18</v>
      </c>
      <c r="H243" s="5" t="s">
        <v>37</v>
      </c>
      <c r="I243" s="8" t="s">
        <v>23</v>
      </c>
      <c r="J243" s="7" t="e" vm="7">
        <v>#VALUE!</v>
      </c>
      <c r="K243" s="8" t="e" cm="1" vm="8">
        <f t="array" ref="K243">_FV(Table2[[#This Row],[City]],"Country/region",TRUE)</f>
        <v>#VALUE!</v>
      </c>
    </row>
    <row r="244" spans="1:11" x14ac:dyDescent="0.25">
      <c r="A244" s="9">
        <v>10699</v>
      </c>
      <c r="B244" s="10">
        <v>44921</v>
      </c>
      <c r="C244" s="8" t="s">
        <v>17</v>
      </c>
      <c r="D244" s="9">
        <v>4.99</v>
      </c>
      <c r="E244" s="8">
        <v>200</v>
      </c>
      <c r="F244" s="8">
        <f>Table2[[#This Row],[Price]]*Table2[[#This Row],[Quantity]]</f>
        <v>998</v>
      </c>
      <c r="G244" s="9" t="s">
        <v>18</v>
      </c>
      <c r="H244" s="9" t="s">
        <v>37</v>
      </c>
      <c r="I244" s="8" t="s">
        <v>23</v>
      </c>
      <c r="J244" s="8" t="e" vm="7">
        <v>#VALUE!</v>
      </c>
      <c r="K244" s="8" t="e" cm="1" vm="8">
        <f t="array" ref="K244">_FV(Table2[[#This Row],[City]],"Country/region",TRUE)</f>
        <v>#VALUE!</v>
      </c>
    </row>
    <row r="245" spans="1:11" x14ac:dyDescent="0.25">
      <c r="A245" s="5">
        <v>10700</v>
      </c>
      <c r="B245" s="6">
        <v>44922</v>
      </c>
      <c r="C245" s="7" t="s">
        <v>21</v>
      </c>
      <c r="D245" s="5">
        <v>12.99</v>
      </c>
      <c r="E245" s="8">
        <v>693</v>
      </c>
      <c r="F245" s="8">
        <f>Table2[[#This Row],[Price]]*Table2[[#This Row],[Quantity]]</f>
        <v>9002.07</v>
      </c>
      <c r="G245" s="5" t="s">
        <v>18</v>
      </c>
      <c r="H245" s="5" t="s">
        <v>37</v>
      </c>
      <c r="I245" s="8" t="s">
        <v>23</v>
      </c>
      <c r="J245" s="7" t="e" vm="7">
        <v>#VALUE!</v>
      </c>
      <c r="K245" s="8" t="e" cm="1" vm="8">
        <f t="array" ref="K245">_FV(Table2[[#This Row],[City]],"Country/region",TRUE)</f>
        <v>#VALUE!</v>
      </c>
    </row>
    <row r="246" spans="1:11" x14ac:dyDescent="0.25">
      <c r="A246" s="9">
        <v>10701</v>
      </c>
      <c r="B246" s="10">
        <v>44922</v>
      </c>
      <c r="C246" s="8" t="s">
        <v>25</v>
      </c>
      <c r="D246" s="9">
        <v>9.9499999999999993</v>
      </c>
      <c r="E246" s="8">
        <v>281</v>
      </c>
      <c r="F246" s="8">
        <f>Table2[[#This Row],[Price]]*Table2[[#This Row],[Quantity]]</f>
        <v>2795.95</v>
      </c>
      <c r="G246" s="9" t="s">
        <v>18</v>
      </c>
      <c r="H246" s="9" t="s">
        <v>37</v>
      </c>
      <c r="I246" s="8" t="s">
        <v>23</v>
      </c>
      <c r="J246" s="8" t="e" vm="7">
        <v>#VALUE!</v>
      </c>
      <c r="K246" s="8" t="e" cm="1" vm="8">
        <f t="array" ref="K246">_FV(Table2[[#This Row],[City]],"Country/region",TRUE)</f>
        <v>#VALUE!</v>
      </c>
    </row>
    <row r="247" spans="1:11" x14ac:dyDescent="0.25">
      <c r="A247" s="5">
        <v>10702</v>
      </c>
      <c r="B247" s="6">
        <v>44922</v>
      </c>
      <c r="C247" s="7" t="s">
        <v>9</v>
      </c>
      <c r="D247" s="5">
        <v>3.49</v>
      </c>
      <c r="E247" s="8">
        <v>630</v>
      </c>
      <c r="F247" s="8">
        <f>Table2[[#This Row],[Price]]*Table2[[#This Row],[Quantity]]</f>
        <v>2198.7000000000003</v>
      </c>
      <c r="G247" s="5" t="s">
        <v>18</v>
      </c>
      <c r="H247" s="5" t="s">
        <v>37</v>
      </c>
      <c r="I247" s="8" t="s">
        <v>23</v>
      </c>
      <c r="J247" s="7" t="e" vm="7">
        <v>#VALUE!</v>
      </c>
      <c r="K247" s="8" t="e" cm="1" vm="8">
        <f t="array" ref="K247">_FV(Table2[[#This Row],[City]],"Country/region",TRUE)</f>
        <v>#VALUE!</v>
      </c>
    </row>
    <row r="248" spans="1:11" x14ac:dyDescent="0.25">
      <c r="A248" s="9">
        <v>10703</v>
      </c>
      <c r="B248" s="10">
        <v>44922</v>
      </c>
      <c r="C248" s="8" t="s">
        <v>14</v>
      </c>
      <c r="D248" s="9">
        <v>2.95</v>
      </c>
      <c r="E248" s="8">
        <v>678</v>
      </c>
      <c r="F248" s="8">
        <f>Table2[[#This Row],[Price]]*Table2[[#This Row],[Quantity]]</f>
        <v>2000.1000000000001</v>
      </c>
      <c r="G248" s="9" t="s">
        <v>18</v>
      </c>
      <c r="H248" s="9" t="s">
        <v>11</v>
      </c>
      <c r="I248" s="8" t="s">
        <v>23</v>
      </c>
      <c r="J248" s="8" t="e" vm="7">
        <v>#VALUE!</v>
      </c>
      <c r="K248" s="8" t="e" cm="1" vm="8">
        <f t="array" ref="K248">_FV(Table2[[#This Row],[City]],"Country/region",TRUE)</f>
        <v>#VALUE!</v>
      </c>
    </row>
    <row r="249" spans="1:11" x14ac:dyDescent="0.25">
      <c r="A249" s="5">
        <v>10704</v>
      </c>
      <c r="B249" s="6">
        <v>44922</v>
      </c>
      <c r="C249" s="7" t="s">
        <v>17</v>
      </c>
      <c r="D249" s="5">
        <v>4.99</v>
      </c>
      <c r="E249" s="8">
        <v>200</v>
      </c>
      <c r="F249" s="8">
        <f>Table2[[#This Row],[Price]]*Table2[[#This Row],[Quantity]]</f>
        <v>998</v>
      </c>
      <c r="G249" s="5" t="s">
        <v>36</v>
      </c>
      <c r="H249" s="5" t="s">
        <v>11</v>
      </c>
      <c r="I249" s="8" t="s">
        <v>23</v>
      </c>
      <c r="J249" s="7" t="e" vm="7">
        <v>#VALUE!</v>
      </c>
      <c r="K249" s="8" t="e" cm="1" vm="8">
        <f t="array" ref="K249">_FV(Table2[[#This Row],[City]],"Country/region",TRUE)</f>
        <v>#VALUE!</v>
      </c>
    </row>
    <row r="250" spans="1:11" x14ac:dyDescent="0.25">
      <c r="A250" s="9">
        <v>10705</v>
      </c>
      <c r="B250" s="10">
        <v>44923</v>
      </c>
      <c r="C250" s="8" t="s">
        <v>21</v>
      </c>
      <c r="D250" s="9">
        <v>12.99</v>
      </c>
      <c r="E250" s="8">
        <v>724</v>
      </c>
      <c r="F250" s="8">
        <f>Table2[[#This Row],[Price]]*Table2[[#This Row],[Quantity]]</f>
        <v>9404.76</v>
      </c>
      <c r="G250" s="9" t="s">
        <v>36</v>
      </c>
      <c r="H250" s="9" t="s">
        <v>11</v>
      </c>
      <c r="I250" s="8" t="s">
        <v>23</v>
      </c>
      <c r="J250" s="8" t="e" vm="7">
        <v>#VALUE!</v>
      </c>
      <c r="K250" s="8" t="e" cm="1" vm="8">
        <f t="array" ref="K250">_FV(Table2[[#This Row],[City]],"Country/region",TRUE)</f>
        <v>#VALUE!</v>
      </c>
    </row>
    <row r="251" spans="1:11" x14ac:dyDescent="0.25">
      <c r="A251" s="5">
        <v>10706</v>
      </c>
      <c r="B251" s="6">
        <v>44923</v>
      </c>
      <c r="C251" s="7" t="s">
        <v>25</v>
      </c>
      <c r="D251" s="5">
        <v>9.9499999999999993</v>
      </c>
      <c r="E251" s="8">
        <v>302</v>
      </c>
      <c r="F251" s="8">
        <f>Table2[[#This Row],[Price]]*Table2[[#This Row],[Quantity]]</f>
        <v>3004.8999999999996</v>
      </c>
      <c r="G251" s="5" t="s">
        <v>36</v>
      </c>
      <c r="H251" s="5" t="s">
        <v>11</v>
      </c>
      <c r="I251" s="8" t="s">
        <v>23</v>
      </c>
      <c r="J251" s="7" t="e" vm="7">
        <v>#VALUE!</v>
      </c>
      <c r="K251" s="8" t="e" cm="1" vm="8">
        <f t="array" ref="K251">_FV(Table2[[#This Row],[City]],"Country/region",TRUE)</f>
        <v>#VALUE!</v>
      </c>
    </row>
    <row r="252" spans="1:11" x14ac:dyDescent="0.25">
      <c r="A252" s="9">
        <v>10707</v>
      </c>
      <c r="B252" s="10">
        <v>44923</v>
      </c>
      <c r="C252" s="8" t="s">
        <v>9</v>
      </c>
      <c r="D252" s="9">
        <v>3.49</v>
      </c>
      <c r="E252" s="8">
        <v>630</v>
      </c>
      <c r="F252" s="8">
        <f>Table2[[#This Row],[Price]]*Table2[[#This Row],[Quantity]]</f>
        <v>2198.7000000000003</v>
      </c>
      <c r="G252" s="9" t="s">
        <v>36</v>
      </c>
      <c r="H252" s="9" t="s">
        <v>11</v>
      </c>
      <c r="I252" s="8" t="s">
        <v>23</v>
      </c>
      <c r="J252" s="8" t="e" vm="7">
        <v>#VALUE!</v>
      </c>
      <c r="K252" s="8" t="e" cm="1" vm="8">
        <f t="array" ref="K252">_FV(Table2[[#This Row],[City]],"Country/region",TRUE)</f>
        <v>#VALUE!</v>
      </c>
    </row>
    <row r="253" spans="1:11" x14ac:dyDescent="0.25">
      <c r="A253" s="5">
        <v>10708</v>
      </c>
      <c r="B253" s="6">
        <v>44923</v>
      </c>
      <c r="C253" s="7" t="s">
        <v>14</v>
      </c>
      <c r="D253" s="5">
        <v>2.95</v>
      </c>
      <c r="E253" s="8">
        <v>678</v>
      </c>
      <c r="F253" s="8">
        <f>Table2[[#This Row],[Price]]*Table2[[#This Row],[Quantity]]</f>
        <v>2000.1000000000001</v>
      </c>
      <c r="G253" s="5" t="s">
        <v>36</v>
      </c>
      <c r="H253" s="5" t="s">
        <v>11</v>
      </c>
      <c r="I253" s="8" t="s">
        <v>23</v>
      </c>
      <c r="J253" s="7" t="e" vm="7">
        <v>#VALUE!</v>
      </c>
      <c r="K253" s="8" t="e" cm="1" vm="8">
        <f t="array" ref="K253">_FV(Table2[[#This Row],[City]],"Country/region",TRUE)</f>
        <v>#VALUE!</v>
      </c>
    </row>
    <row r="254" spans="1:11" x14ac:dyDescent="0.25">
      <c r="A254" s="9">
        <v>10709</v>
      </c>
      <c r="B254" s="10">
        <v>44923</v>
      </c>
      <c r="C254" s="8" t="s">
        <v>17</v>
      </c>
      <c r="D254" s="9">
        <v>4.99</v>
      </c>
      <c r="E254" s="8">
        <v>200</v>
      </c>
      <c r="F254" s="8">
        <f>Table2[[#This Row],[Price]]*Table2[[#This Row],[Quantity]]</f>
        <v>998</v>
      </c>
      <c r="G254" s="9" t="s">
        <v>36</v>
      </c>
      <c r="H254" s="9" t="s">
        <v>11</v>
      </c>
      <c r="I254" s="8" t="s">
        <v>23</v>
      </c>
      <c r="J254" s="8" t="e" vm="7">
        <v>#VALUE!</v>
      </c>
      <c r="K254" s="8" t="e" cm="1" vm="8">
        <f t="array" ref="K254">_FV(Table2[[#This Row],[City]],"Country/region",TRUE)</f>
        <v>#VALUE!</v>
      </c>
    </row>
    <row r="255" spans="1:11" x14ac:dyDescent="0.25">
      <c r="A255" s="5">
        <v>10710</v>
      </c>
      <c r="B255" s="6">
        <v>44924</v>
      </c>
      <c r="C255" s="7" t="s">
        <v>21</v>
      </c>
      <c r="D255" s="5">
        <v>12.99</v>
      </c>
      <c r="E255" s="8">
        <v>754</v>
      </c>
      <c r="F255" s="8">
        <f>Table2[[#This Row],[Price]]*Table2[[#This Row],[Quantity]]</f>
        <v>9794.4600000000009</v>
      </c>
      <c r="G255" s="5" t="s">
        <v>36</v>
      </c>
      <c r="H255" s="5" t="s">
        <v>11</v>
      </c>
      <c r="I255" s="8" t="s">
        <v>23</v>
      </c>
      <c r="J255" s="7" t="e" vm="7">
        <v>#VALUE!</v>
      </c>
      <c r="K255" s="8" t="e" cm="1" vm="8">
        <f t="array" ref="K255">_FV(Table2[[#This Row],[City]],"Country/region",TRUE)</f>
        <v>#VALUE!</v>
      </c>
    </row>
    <row r="256" spans="1:11" x14ac:dyDescent="0.25">
      <c r="A256" s="9">
        <v>10711</v>
      </c>
      <c r="B256" s="10">
        <v>44924</v>
      </c>
      <c r="C256" s="8" t="s">
        <v>25</v>
      </c>
      <c r="D256" s="9">
        <v>9.9499999999999993</v>
      </c>
      <c r="E256" s="8">
        <v>281</v>
      </c>
      <c r="F256" s="8">
        <f>Table2[[#This Row],[Price]]*Table2[[#This Row],[Quantity]]</f>
        <v>2795.95</v>
      </c>
      <c r="G256" s="9" t="s">
        <v>36</v>
      </c>
      <c r="H256" s="9" t="s">
        <v>11</v>
      </c>
      <c r="I256" s="8" t="s">
        <v>23</v>
      </c>
      <c r="J256" s="8" t="e" vm="7">
        <v>#VALUE!</v>
      </c>
      <c r="K256" s="8" t="e" cm="1" vm="8">
        <f t="array" ref="K256">_FV(Table2[[#This Row],[City]],"Country/region",TRUE)</f>
        <v>#VALUE!</v>
      </c>
    </row>
    <row r="257" spans="1:11" x14ac:dyDescent="0.25">
      <c r="A257" s="5">
        <v>10712</v>
      </c>
      <c r="B257" s="6">
        <v>44924</v>
      </c>
      <c r="C257" s="7" t="s">
        <v>9</v>
      </c>
      <c r="D257" s="5">
        <v>3.49</v>
      </c>
      <c r="E257" s="8">
        <v>630</v>
      </c>
      <c r="F257" s="8">
        <f>Table2[[#This Row],[Price]]*Table2[[#This Row],[Quantity]]</f>
        <v>2198.7000000000003</v>
      </c>
      <c r="G257" s="5" t="s">
        <v>36</v>
      </c>
      <c r="H257" s="5" t="s">
        <v>11</v>
      </c>
      <c r="I257" s="8" t="s">
        <v>23</v>
      </c>
      <c r="J257" s="7" t="e" vm="7">
        <v>#VALUE!</v>
      </c>
      <c r="K257" s="8" t="e" cm="1" vm="8">
        <f t="array" ref="K257">_FV(Table2[[#This Row],[City]],"Country/region",TRUE)</f>
        <v>#VALUE!</v>
      </c>
    </row>
    <row r="258" spans="1:11" x14ac:dyDescent="0.25">
      <c r="A258" s="9">
        <v>10713</v>
      </c>
      <c r="B258" s="10">
        <v>44924</v>
      </c>
      <c r="C258" s="8" t="s">
        <v>14</v>
      </c>
      <c r="D258" s="9">
        <v>2.95</v>
      </c>
      <c r="E258" s="8">
        <v>678</v>
      </c>
      <c r="F258" s="8">
        <f>Table2[[#This Row],[Price]]*Table2[[#This Row],[Quantity]]</f>
        <v>2000.1000000000001</v>
      </c>
      <c r="G258" s="9" t="s">
        <v>36</v>
      </c>
      <c r="H258" s="9" t="s">
        <v>11</v>
      </c>
      <c r="I258" s="8" t="s">
        <v>23</v>
      </c>
      <c r="J258" s="8" t="e" vm="7">
        <v>#VALUE!</v>
      </c>
      <c r="K258" s="8" t="e" cm="1" vm="8">
        <f t="array" ref="K258">_FV(Table2[[#This Row],[City]],"Country/region",TRUE)</f>
        <v>#VALUE!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B4915-4F36-4627-801C-C59BC0EE68C2}">
  <dimension ref="B2:G40"/>
  <sheetViews>
    <sheetView tabSelected="1" topLeftCell="A15" workbookViewId="0">
      <selection activeCell="H13" sqref="H13"/>
    </sheetView>
  </sheetViews>
  <sheetFormatPr defaultRowHeight="15.75" x14ac:dyDescent="0.25"/>
  <cols>
    <col min="2" max="2" width="26.125" bestFit="1" customWidth="1"/>
    <col min="6" max="6" width="15.5" bestFit="1" customWidth="1"/>
    <col min="7" max="7" width="18.875" customWidth="1"/>
  </cols>
  <sheetData>
    <row r="2" spans="2:7" s="20" customFormat="1" ht="20.25" x14ac:dyDescent="0.3">
      <c r="B2" s="20" t="s">
        <v>61</v>
      </c>
    </row>
    <row r="3" spans="2:7" ht="16.5" thickBot="1" x14ac:dyDescent="0.3"/>
    <row r="4" spans="2:7" x14ac:dyDescent="0.25">
      <c r="B4" s="19" t="s">
        <v>60</v>
      </c>
      <c r="C4" s="19"/>
      <c r="F4" s="19" t="s">
        <v>62</v>
      </c>
      <c r="G4" s="19"/>
    </row>
    <row r="6" spans="2:7" x14ac:dyDescent="0.25">
      <c r="B6" t="s">
        <v>47</v>
      </c>
      <c r="C6">
        <v>7.3410116731517689</v>
      </c>
      <c r="F6" t="s">
        <v>47</v>
      </c>
      <c r="G6">
        <v>460.55642023346303</v>
      </c>
    </row>
    <row r="7" spans="2:7" x14ac:dyDescent="0.25">
      <c r="B7" t="s">
        <v>48</v>
      </c>
      <c r="C7">
        <v>0.30396506095791431</v>
      </c>
      <c r="F7" t="s">
        <v>48</v>
      </c>
      <c r="G7">
        <v>13.398949561139702</v>
      </c>
    </row>
    <row r="8" spans="2:7" x14ac:dyDescent="0.25">
      <c r="B8" t="s">
        <v>49</v>
      </c>
      <c r="C8">
        <v>4.99</v>
      </c>
      <c r="F8" t="s">
        <v>49</v>
      </c>
      <c r="G8">
        <v>539</v>
      </c>
    </row>
    <row r="9" spans="2:7" x14ac:dyDescent="0.25">
      <c r="B9" t="s">
        <v>50</v>
      </c>
      <c r="C9">
        <v>12.99</v>
      </c>
      <c r="F9" t="s">
        <v>50</v>
      </c>
      <c r="G9">
        <v>200</v>
      </c>
    </row>
    <row r="10" spans="2:7" x14ac:dyDescent="0.25">
      <c r="B10" t="s">
        <v>51</v>
      </c>
      <c r="C10">
        <v>4.8729306252776867</v>
      </c>
      <c r="F10" t="s">
        <v>51</v>
      </c>
      <c r="G10">
        <v>214.80150204522599</v>
      </c>
    </row>
    <row r="11" spans="2:7" x14ac:dyDescent="0.25">
      <c r="B11" t="s">
        <v>52</v>
      </c>
      <c r="C11">
        <v>23.745452878769186</v>
      </c>
      <c r="F11" t="s">
        <v>52</v>
      </c>
      <c r="G11">
        <v>46139.685280885227</v>
      </c>
    </row>
    <row r="12" spans="2:7" x14ac:dyDescent="0.25">
      <c r="B12" t="s">
        <v>53</v>
      </c>
      <c r="C12">
        <v>4.6742476071303694</v>
      </c>
      <c r="F12" t="s">
        <v>53</v>
      </c>
      <c r="G12">
        <v>-1.7233922740773537</v>
      </c>
    </row>
    <row r="13" spans="2:7" x14ac:dyDescent="0.25">
      <c r="B13" t="s">
        <v>54</v>
      </c>
      <c r="C13">
        <v>1.6233288756456574</v>
      </c>
      <c r="F13" t="s">
        <v>54</v>
      </c>
      <c r="G13">
        <v>-0.21342463467688544</v>
      </c>
    </row>
    <row r="14" spans="2:7" x14ac:dyDescent="0.25">
      <c r="B14" t="s">
        <v>55</v>
      </c>
      <c r="C14">
        <v>30.27</v>
      </c>
      <c r="F14" t="s">
        <v>55</v>
      </c>
      <c r="G14">
        <v>554</v>
      </c>
    </row>
    <row r="15" spans="2:7" x14ac:dyDescent="0.25">
      <c r="B15" t="s">
        <v>56</v>
      </c>
      <c r="C15">
        <v>2.95</v>
      </c>
      <c r="F15" t="s">
        <v>56</v>
      </c>
      <c r="G15">
        <v>200</v>
      </c>
    </row>
    <row r="16" spans="2:7" x14ac:dyDescent="0.25">
      <c r="B16" t="s">
        <v>57</v>
      </c>
      <c r="C16">
        <v>33.22</v>
      </c>
      <c r="F16" t="s">
        <v>57</v>
      </c>
      <c r="G16">
        <v>754</v>
      </c>
    </row>
    <row r="17" spans="2:7" x14ac:dyDescent="0.25">
      <c r="B17" t="s">
        <v>58</v>
      </c>
      <c r="C17">
        <v>1886.6400000000046</v>
      </c>
      <c r="F17" t="s">
        <v>58</v>
      </c>
      <c r="G17">
        <v>118363</v>
      </c>
    </row>
    <row r="18" spans="2:7" ht="16.5" thickBot="1" x14ac:dyDescent="0.3">
      <c r="B18" s="18" t="s">
        <v>59</v>
      </c>
      <c r="C18" s="18">
        <v>257</v>
      </c>
      <c r="F18" s="18" t="s">
        <v>59</v>
      </c>
      <c r="G18" s="18">
        <v>257</v>
      </c>
    </row>
    <row r="22" spans="2:7" s="20" customFormat="1" ht="20.25" x14ac:dyDescent="0.3">
      <c r="B22" s="20" t="s">
        <v>63</v>
      </c>
    </row>
    <row r="39" spans="2:7" x14ac:dyDescent="0.25">
      <c r="B39" t="s">
        <v>64</v>
      </c>
      <c r="G39" t="s">
        <v>65</v>
      </c>
    </row>
    <row r="40" spans="2:7" x14ac:dyDescent="0.25">
      <c r="G40" t="s">
        <v>66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94EE5-6EE2-48FA-ADD3-DC4B3504F61E}">
  <sheetPr codeName="Sheet1"/>
  <dimension ref="B2:J21"/>
  <sheetViews>
    <sheetView workbookViewId="0">
      <selection activeCell="B4" sqref="B4:B8"/>
    </sheetView>
  </sheetViews>
  <sheetFormatPr defaultRowHeight="15.75" x14ac:dyDescent="0.25"/>
  <cols>
    <col min="2" max="2" width="12.75" bestFit="1" customWidth="1"/>
    <col min="3" max="3" width="14.75" bestFit="1" customWidth="1"/>
    <col min="4" max="4" width="10.25" bestFit="1" customWidth="1"/>
    <col min="5" max="5" width="16.75" bestFit="1" customWidth="1"/>
    <col min="6" max="6" width="14.75" bestFit="1" customWidth="1"/>
    <col min="7" max="7" width="15.125" bestFit="1" customWidth="1"/>
    <col min="8" max="8" width="12.75" bestFit="1" customWidth="1"/>
    <col min="9" max="9" width="14.75" bestFit="1" customWidth="1"/>
    <col min="10" max="10" width="10.25" bestFit="1" customWidth="1"/>
  </cols>
  <sheetData>
    <row r="2" spans="2:10" x14ac:dyDescent="0.25">
      <c r="B2" s="22" t="s">
        <v>67</v>
      </c>
      <c r="C2" s="22"/>
      <c r="D2" s="22"/>
      <c r="E2" s="22"/>
      <c r="F2" s="22"/>
    </row>
    <row r="4" spans="2:10" x14ac:dyDescent="0.25">
      <c r="B4" s="23" t="s">
        <v>68</v>
      </c>
      <c r="C4" s="24"/>
      <c r="D4" s="24"/>
      <c r="E4" s="24"/>
      <c r="F4" s="24"/>
      <c r="G4" s="21"/>
    </row>
    <row r="5" spans="2:10" x14ac:dyDescent="0.25">
      <c r="B5" s="25"/>
      <c r="C5" s="26"/>
      <c r="D5" s="26"/>
      <c r="E5" s="26"/>
      <c r="F5" s="26"/>
    </row>
    <row r="6" spans="2:10" x14ac:dyDescent="0.25">
      <c r="B6" s="23" t="s">
        <v>69</v>
      </c>
      <c r="C6" s="24"/>
      <c r="D6" s="24"/>
      <c r="E6" s="24"/>
      <c r="F6" s="24"/>
    </row>
    <row r="7" spans="2:10" x14ac:dyDescent="0.25">
      <c r="B7" s="25"/>
      <c r="C7" s="26"/>
      <c r="D7" s="26"/>
      <c r="E7" s="26"/>
      <c r="F7" s="26"/>
    </row>
    <row r="8" spans="2:10" x14ac:dyDescent="0.25">
      <c r="B8" s="23" t="s">
        <v>70</v>
      </c>
      <c r="C8" s="24"/>
      <c r="D8" s="24"/>
      <c r="E8" s="24"/>
      <c r="F8" s="24"/>
    </row>
    <row r="11" spans="2:10" x14ac:dyDescent="0.25">
      <c r="B11" t="s">
        <v>71</v>
      </c>
    </row>
    <row r="13" spans="2:10" x14ac:dyDescent="0.25">
      <c r="B13" t="s">
        <v>77</v>
      </c>
      <c r="F13" t="s">
        <v>78</v>
      </c>
      <c r="H13" t="s">
        <v>79</v>
      </c>
    </row>
    <row r="15" spans="2:10" x14ac:dyDescent="0.25">
      <c r="B15" s="27" t="s">
        <v>73</v>
      </c>
      <c r="C15" t="s">
        <v>75</v>
      </c>
      <c r="D15" t="s">
        <v>76</v>
      </c>
      <c r="F15" t="s">
        <v>72</v>
      </c>
      <c r="H15" s="27" t="s">
        <v>73</v>
      </c>
      <c r="I15" t="s">
        <v>72</v>
      </c>
      <c r="J15" t="s">
        <v>76</v>
      </c>
    </row>
    <row r="16" spans="2:10" x14ac:dyDescent="0.25">
      <c r="B16" s="28" t="s">
        <v>14</v>
      </c>
      <c r="C16">
        <v>35666</v>
      </c>
      <c r="D16" s="29">
        <v>0.3013272728808834</v>
      </c>
      <c r="F16">
        <v>810749.36999999813</v>
      </c>
      <c r="H16" s="28" t="s">
        <v>37</v>
      </c>
      <c r="I16">
        <v>239137.24000000025</v>
      </c>
      <c r="J16" s="29">
        <v>0.29495828038694633</v>
      </c>
    </row>
    <row r="17" spans="2:10" x14ac:dyDescent="0.25">
      <c r="B17" s="28" t="s">
        <v>21</v>
      </c>
      <c r="C17">
        <v>29541</v>
      </c>
      <c r="D17" s="29">
        <v>0.2495796828400767</v>
      </c>
      <c r="H17" s="28" t="s">
        <v>22</v>
      </c>
      <c r="I17">
        <v>403043.23000000027</v>
      </c>
      <c r="J17" s="29">
        <v>0.49712432092299991</v>
      </c>
    </row>
    <row r="18" spans="2:10" x14ac:dyDescent="0.25">
      <c r="B18" s="28" t="s">
        <v>25</v>
      </c>
      <c r="C18">
        <v>11133</v>
      </c>
      <c r="D18" s="29">
        <v>9.4058109375396021E-2</v>
      </c>
      <c r="H18" s="28" t="s">
        <v>11</v>
      </c>
      <c r="I18">
        <v>168568.90000000002</v>
      </c>
      <c r="J18" s="29">
        <v>0.20791739869005374</v>
      </c>
    </row>
    <row r="19" spans="2:10" x14ac:dyDescent="0.25">
      <c r="B19" s="28" t="s">
        <v>9</v>
      </c>
      <c r="C19">
        <v>32023</v>
      </c>
      <c r="D19" s="29">
        <v>0.27054907361253094</v>
      </c>
      <c r="H19" s="28" t="s">
        <v>74</v>
      </c>
      <c r="I19">
        <v>810749.37000000058</v>
      </c>
      <c r="J19" s="29">
        <v>1</v>
      </c>
    </row>
    <row r="20" spans="2:10" x14ac:dyDescent="0.25">
      <c r="B20" s="28" t="s">
        <v>17</v>
      </c>
      <c r="C20">
        <v>10000</v>
      </c>
      <c r="D20" s="29">
        <v>8.4485861291112935E-2</v>
      </c>
    </row>
    <row r="21" spans="2:10" x14ac:dyDescent="0.25">
      <c r="B21" s="28" t="s">
        <v>74</v>
      </c>
      <c r="C21">
        <v>118363</v>
      </c>
      <c r="D21" s="2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C3E6-793A-465E-82F7-56D7B4DBE1E9}">
  <dimension ref="B1:C14"/>
  <sheetViews>
    <sheetView showGridLines="0" workbookViewId="0">
      <selection activeCell="C2" sqref="C2"/>
    </sheetView>
  </sheetViews>
  <sheetFormatPr defaultRowHeight="15.75" x14ac:dyDescent="0.25"/>
  <cols>
    <col min="2" max="2" width="28.375" customWidth="1"/>
    <col min="3" max="3" width="16" bestFit="1" customWidth="1"/>
  </cols>
  <sheetData>
    <row r="1" spans="2:3" ht="16.5" thickBot="1" x14ac:dyDescent="0.3"/>
    <row r="2" spans="2:3" s="2" customFormat="1" ht="21" thickBot="1" x14ac:dyDescent="0.35">
      <c r="B2" s="30" t="s">
        <v>80</v>
      </c>
      <c r="C2" s="33" t="s">
        <v>28</v>
      </c>
    </row>
    <row r="4" spans="2:3" ht="20.25" x14ac:dyDescent="0.3">
      <c r="B4" s="34" t="s">
        <v>81</v>
      </c>
      <c r="C4" s="35"/>
    </row>
    <row r="5" spans="2:3" x14ac:dyDescent="0.25">
      <c r="B5" s="31" t="s">
        <v>45</v>
      </c>
      <c r="C5" s="31" t="e" vm="10">
        <f>_xlfn.XLOOKUP(C2,Table2[Manager],Table2[Country],"Check Entry")</f>
        <v>#VALUE!</v>
      </c>
    </row>
    <row r="6" spans="2:3" x14ac:dyDescent="0.25">
      <c r="B6" s="31" t="s">
        <v>8</v>
      </c>
      <c r="C6" s="31" t="e" vm="9">
        <f>_xlfn.XLOOKUP($C$2,Table2[Manager],Table2[City],"Check Entry")</f>
        <v>#VALUE!</v>
      </c>
    </row>
    <row r="9" spans="2:3" ht="20.25" x14ac:dyDescent="0.3">
      <c r="B9" s="34" t="s">
        <v>39</v>
      </c>
      <c r="C9" s="35"/>
    </row>
    <row r="10" spans="2:3" x14ac:dyDescent="0.25">
      <c r="B10" s="31" t="s">
        <v>9</v>
      </c>
      <c r="C10" s="32">
        <f>SUMIFS(Table2[Revenue],Table2[Product],B10,Table2[Manager],Findings!$C$2)</f>
        <v>13000.250000000002</v>
      </c>
    </row>
    <row r="11" spans="2:3" x14ac:dyDescent="0.25">
      <c r="B11" s="31" t="s">
        <v>14</v>
      </c>
      <c r="C11" s="32">
        <f>SUMIFS(Table2[Revenue],Table2[Product],B11,Table2[Manager],Findings!$C$2)</f>
        <v>10401.700000000001</v>
      </c>
    </row>
    <row r="12" spans="2:3" x14ac:dyDescent="0.25">
      <c r="B12" s="31" t="s">
        <v>17</v>
      </c>
      <c r="C12" s="32">
        <f>SUMIFS(Table2[Revenue],Table2[Product],B12,Table2[Manager],Findings!$C$2)</f>
        <v>4990</v>
      </c>
    </row>
    <row r="13" spans="2:3" x14ac:dyDescent="0.25">
      <c r="B13" s="31" t="s">
        <v>21</v>
      </c>
      <c r="C13" s="32">
        <f>SUMIFS(Table2[Revenue],Table2[Product],B13,Table2[Manager],Findings!$C$2)</f>
        <v>39385.68</v>
      </c>
    </row>
    <row r="14" spans="2:3" x14ac:dyDescent="0.25">
      <c r="B14" s="31" t="s">
        <v>25</v>
      </c>
      <c r="C14" s="32">
        <f>SUMIFS(Table2[Revenue],Table2[Product],B14,Table2[Manager],Findings!$C$2)</f>
        <v>11999.7</v>
      </c>
    </row>
  </sheetData>
  <mergeCells count="2">
    <mergeCell ref="B9:C9"/>
    <mergeCell ref="B4:C4"/>
  </mergeCells>
  <conditionalFormatting sqref="C10:C14">
    <cfRule type="dataBar" priority="1">
      <dataBar>
        <cfvo type="min"/>
        <cfvo type="max"/>
        <color rgb="FF008AEF"/>
      </dataBar>
      <extLst>
        <ext xmlns:x14="http://schemas.microsoft.com/office/spreadsheetml/2009/9/main" uri="{B025F937-C7B1-47D3-B67F-A62EFF666E3E}">
          <x14:id>{9208FC32-2BE7-4496-917C-3B01379B745E}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208FC32-2BE7-4496-917C-3B01379B745E}">
            <x14:dataBar minLength="0" maxLength="100" border="1" negativeBarBorderColorSameAsPositive="0">
              <x14:cfvo type="autoMin"/>
              <x14:cfvo type="autoMax"/>
              <x14:borderColor rgb="FF008AEF"/>
              <x14:negativeFillColor rgb="FFFF0000"/>
              <x14:negativeBorderColor rgb="FFFF0000"/>
              <x14:axisColor rgb="FF000000"/>
            </x14:dataBar>
          </x14:cfRule>
          <xm:sqref>C10:C14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57AD937-E89E-4557-BD55-A9DC0E56EB66}">
          <x14:formula1>
            <xm:f>Clean!$T$3:$T$7</xm:f>
          </x14:formula1>
          <xm:sqref>C2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R_Data</vt:lpstr>
      <vt:lpstr>Clean</vt:lpstr>
      <vt:lpstr>Descriptive Statistics</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Kwame Hovor</dc:creator>
  <cp:lastModifiedBy>Moses Kwame Hovor</cp:lastModifiedBy>
  <dcterms:created xsi:type="dcterms:W3CDTF">2023-04-20T09:10:43Z</dcterms:created>
  <dcterms:modified xsi:type="dcterms:W3CDTF">2023-04-20T16:10:44Z</dcterms:modified>
</cp:coreProperties>
</file>