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800" yWindow="255" windowWidth="19815" windowHeight="13470"/>
  </bookViews>
  <sheets>
    <sheet name="FCE ANPP" sheetId="5" r:id="rId1"/>
  </sheets>
  <calcPr calcId="125725" concurrentCalc="0"/>
</workbook>
</file>

<file path=xl/calcChain.xml><?xml version="1.0" encoding="utf-8"?>
<calcChain xmlns="http://schemas.openxmlformats.org/spreadsheetml/2006/main">
  <c r="D18" i="5"/>
  <c r="D17"/>
  <c r="D23"/>
  <c r="D19"/>
  <c r="D22"/>
  <c r="D20"/>
  <c r="D21"/>
  <c r="C18"/>
  <c r="C17"/>
  <c r="C23"/>
  <c r="C19"/>
  <c r="C22"/>
  <c r="C20"/>
  <c r="C21"/>
  <c r="B20"/>
  <c r="B19"/>
  <c r="B18"/>
  <c r="B17"/>
  <c r="B23"/>
  <c r="B22"/>
  <c r="B21"/>
</calcChain>
</file>

<file path=xl/sharedStrings.xml><?xml version="1.0" encoding="utf-8"?>
<sst xmlns="http://schemas.openxmlformats.org/spreadsheetml/2006/main" count="32" uniqueCount="32">
  <si>
    <t>YEAR</t>
  </si>
  <si>
    <t>PRECIP (mm)</t>
  </si>
  <si>
    <t>ANPP (g C/m2/y)</t>
  </si>
  <si>
    <t>Mangrove Forest</t>
  </si>
  <si>
    <t>Sawgrass Marsh</t>
  </si>
  <si>
    <t>Hurricane Wilma</t>
  </si>
  <si>
    <t>Avg</t>
  </si>
  <si>
    <t>Stdev</t>
  </si>
  <si>
    <t>Max</t>
  </si>
  <si>
    <t>Min</t>
  </si>
  <si>
    <t>Range</t>
  </si>
  <si>
    <t>(Max-Mean)/Mean</t>
  </si>
  <si>
    <t>CV</t>
  </si>
  <si>
    <t>Litterfall (g/m2/y)</t>
  </si>
  <si>
    <t>Notes:</t>
  </si>
  <si>
    <t>Freshwater sawgrass marsh ANPP is measured according to Ewe et al. (2006), and includes both macrophytes and periphyton.</t>
  </si>
  <si>
    <t>Freshwater sawgrass marsh values are an average of FCE LTER sites SRS 1, 2, 3.</t>
  </si>
  <si>
    <t>Mangrove forest values are an average of FCE LTER sites SRS 4, 5, 6.</t>
  </si>
  <si>
    <t>Periphyton production is measured as ash-free dry mass accumulation on artificial substrates collected 4 x per year (Gaiser et al. 2006).</t>
  </si>
  <si>
    <t>Mangrove production is measured by above-ground litterfall (Castaneda-Moya et al. 2013).</t>
  </si>
  <si>
    <t>Freshwater Marsh:</t>
  </si>
  <si>
    <t>Mangroves:</t>
  </si>
  <si>
    <t>Litter is collected from 10, 0.25 m2 traps at each site on a monthly basis from 2, 20x20 m plots.</t>
  </si>
  <si>
    <t>Castaneda-Moya, E., R. R. Twilley, and V. H. Rivera-Monroy. 2013.  Allocation of biomass and net primary productivity of mangrove forests along environmental gradients in the Florida Coastal Everglades, USA.  Forest Ecology and Management 307: 226-241.</t>
  </si>
  <si>
    <t>Macrophytes are non-destructively sampled in 3 plots 6 times per year and above-ground biomass gain integrated annually to obtain ANPP (Daoust and Childers 1998).</t>
  </si>
  <si>
    <t>Daoust, R. J. &amp; D. L. Childers, 1998. Quantifying aboveground biomass and estimating net aboveground primary production for wetland macrophytes using a non-destructive phenometric technique. Aquatic Botany 62: 115–133.</t>
  </si>
  <si>
    <t>References:</t>
  </si>
  <si>
    <r>
      <t xml:space="preserve">Gaiser, E., J. Richards, J. Trexler, R. Jones and D. Childers. 2006. Periphyton responses to eutrophication in the Florida Everglades: Cross-system patterns of structural and compositional change. </t>
    </r>
    <r>
      <rPr>
        <i/>
        <sz val="11"/>
        <color theme="1"/>
        <rFont val="Calibri"/>
        <family val="2"/>
        <scheme val="minor"/>
      </rPr>
      <t xml:space="preserve">Limnology and Oceanography </t>
    </r>
    <r>
      <rPr>
        <sz val="11"/>
        <color theme="1"/>
        <rFont val="Calibri"/>
        <family val="2"/>
        <scheme val="minor"/>
      </rPr>
      <t>51: 617-630.</t>
    </r>
  </si>
  <si>
    <r>
      <t xml:space="preserve">Ewe, S., E. Gaiser, D. Childers, V. Rivera-Monroy, D. Iwaniec, J. Fourquerean and R. Twilley. 2006. Spatial and temporal patterns of aboveground net primary productivity (ANPP) in the Florida Coastal Everglades LTER (2001-2004). </t>
    </r>
    <r>
      <rPr>
        <i/>
        <sz val="11"/>
        <color theme="1"/>
        <rFont val="Calibri"/>
        <family val="2"/>
        <scheme val="minor"/>
      </rPr>
      <t xml:space="preserve">Hydrobiologia </t>
    </r>
    <r>
      <rPr>
        <sz val="11"/>
        <color theme="1"/>
        <rFont val="Calibri"/>
        <family val="2"/>
        <scheme val="minor"/>
      </rPr>
      <t>569: 459-474.</t>
    </r>
  </si>
  <si>
    <t>Precipitation values are from the Royal Palm station.  Hurricane Wilma crossed the Everglades in October 2005, defoliating the mangrove forest.</t>
  </si>
  <si>
    <t xml:space="preserve">Contact for any product resulting from this work:  Evelyn Gaiser, Florida International University, gaisere@fiu.edu </t>
  </si>
  <si>
    <t>Contact for any products resulting from this work:  Victor Rivera-Monroy (vhrivera@lsu.edu) and Edward Castaneda (ecasta1@tigers.lsu.edu), Louisiana State University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</si>
</sst>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/>
    <xf numFmtId="0" fontId="0" fillId="0" borderId="0" xfId="0" applyFont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A38" sqref="A38"/>
    </sheetView>
  </sheetViews>
  <sheetFormatPr defaultRowHeight="15"/>
  <cols>
    <col min="1" max="1" width="19.7109375" style="7" bestFit="1" customWidth="1"/>
    <col min="2" max="2" width="12.42578125" style="7" bestFit="1" customWidth="1"/>
    <col min="3" max="3" width="16" style="10" bestFit="1" customWidth="1"/>
    <col min="4" max="4" width="17" style="10" bestFit="1" customWidth="1"/>
    <col min="5" max="16384" width="9.140625" style="7"/>
  </cols>
  <sheetData>
    <row r="1" spans="1:5" s="1" customFormat="1">
      <c r="A1" s="3" t="s">
        <v>0</v>
      </c>
      <c r="B1" s="3" t="s">
        <v>1</v>
      </c>
      <c r="C1" s="4" t="s">
        <v>2</v>
      </c>
      <c r="D1" s="4" t="s">
        <v>13</v>
      </c>
    </row>
    <row r="2" spans="1:5">
      <c r="A2" s="6"/>
      <c r="B2" s="6"/>
      <c r="C2" s="4" t="s">
        <v>4</v>
      </c>
      <c r="D2" s="4" t="s">
        <v>3</v>
      </c>
    </row>
    <row r="3" spans="1:5">
      <c r="A3" s="6">
        <v>2001</v>
      </c>
      <c r="B3" s="8">
        <v>1522.9</v>
      </c>
      <c r="C3" s="8">
        <v>309.7783007995277</v>
      </c>
      <c r="D3" s="8">
        <v>612.59428666666668</v>
      </c>
    </row>
    <row r="4" spans="1:5">
      <c r="A4" s="6">
        <v>2002</v>
      </c>
      <c r="B4" s="8">
        <v>1341.5</v>
      </c>
      <c r="C4" s="8">
        <v>287.38874089449052</v>
      </c>
      <c r="D4" s="8">
        <v>872.53946666666673</v>
      </c>
    </row>
    <row r="5" spans="1:5">
      <c r="A5" s="6">
        <v>2003</v>
      </c>
      <c r="B5" s="8">
        <v>1397.5</v>
      </c>
      <c r="C5" s="8">
        <v>259.42447263475424</v>
      </c>
      <c r="D5" s="8">
        <v>954.76666666666677</v>
      </c>
    </row>
    <row r="6" spans="1:5">
      <c r="A6" s="6">
        <v>2004</v>
      </c>
      <c r="B6" s="8">
        <v>1147.4000000000001</v>
      </c>
      <c r="C6" s="8">
        <v>378.55028013898232</v>
      </c>
      <c r="D6" s="8">
        <v>1016.0133333333333</v>
      </c>
    </row>
    <row r="7" spans="1:5">
      <c r="A7" s="6">
        <v>2005</v>
      </c>
      <c r="B7" s="8">
        <v>1633.5</v>
      </c>
      <c r="C7" s="8">
        <v>236.20756523423304</v>
      </c>
      <c r="D7" s="8">
        <v>1275.0393333333334</v>
      </c>
      <c r="E7" s="7" t="s">
        <v>5</v>
      </c>
    </row>
    <row r="8" spans="1:5">
      <c r="A8" s="6">
        <v>2006</v>
      </c>
      <c r="B8" s="8">
        <v>1284.4000000000001</v>
      </c>
      <c r="C8" s="8">
        <v>331.88003595570524</v>
      </c>
      <c r="D8" s="8">
        <v>340.90040000000005</v>
      </c>
    </row>
    <row r="9" spans="1:5">
      <c r="A9" s="6">
        <v>2007</v>
      </c>
      <c r="B9" s="8">
        <v>1439.3</v>
      </c>
      <c r="C9" s="8">
        <v>309.18555482341372</v>
      </c>
      <c r="D9" s="8">
        <v>671.50306666666665</v>
      </c>
    </row>
    <row r="10" spans="1:5">
      <c r="A10" s="6">
        <v>2008</v>
      </c>
      <c r="B10" s="8">
        <v>1165.5999999999999</v>
      </c>
      <c r="C10" s="8">
        <v>243.18604521852177</v>
      </c>
      <c r="D10" s="8">
        <v>841.25199999999995</v>
      </c>
    </row>
    <row r="11" spans="1:5">
      <c r="A11" s="6">
        <v>2009</v>
      </c>
      <c r="B11" s="8">
        <v>1361.2</v>
      </c>
      <c r="C11" s="8">
        <v>205.11866684141535</v>
      </c>
      <c r="D11" s="8">
        <v>827.13866666666672</v>
      </c>
    </row>
    <row r="12" spans="1:5">
      <c r="A12" s="6">
        <v>2010</v>
      </c>
      <c r="B12" s="8">
        <v>1385.1</v>
      </c>
      <c r="C12" s="8">
        <v>275.3134444794257</v>
      </c>
      <c r="D12" s="8">
        <v>903.1013333333334</v>
      </c>
    </row>
    <row r="13" spans="1:5">
      <c r="A13" s="6">
        <v>2011</v>
      </c>
      <c r="B13" s="8">
        <v>1660</v>
      </c>
      <c r="C13" s="8">
        <v>342.19243678991063</v>
      </c>
      <c r="D13" s="8">
        <v>975.13333333333321</v>
      </c>
    </row>
    <row r="14" spans="1:5">
      <c r="A14" s="6">
        <v>2012</v>
      </c>
      <c r="B14" s="8">
        <v>1652.9</v>
      </c>
      <c r="C14" s="8">
        <v>290.92816128065317</v>
      </c>
      <c r="D14" s="8">
        <v>930.79999999999984</v>
      </c>
    </row>
    <row r="15" spans="1:5">
      <c r="A15" s="6">
        <v>2013</v>
      </c>
      <c r="B15" s="8">
        <v>1909.1</v>
      </c>
      <c r="C15" s="8">
        <v>278.3990950209195</v>
      </c>
      <c r="D15" s="8"/>
    </row>
    <row r="17" spans="1:4">
      <c r="A17" s="12" t="s">
        <v>6</v>
      </c>
      <c r="B17" s="8">
        <f>AVERAGE(B3:B15)</f>
        <v>1453.8769230769228</v>
      </c>
      <c r="C17" s="8">
        <f>AVERAGE(C3:C15)</f>
        <v>288.27329231630409</v>
      </c>
      <c r="D17" s="8">
        <f>AVERAGE(D3:D15)</f>
        <v>851.73182388888893</v>
      </c>
    </row>
    <row r="18" spans="1:4">
      <c r="A18" s="12" t="s">
        <v>7</v>
      </c>
      <c r="B18" s="8">
        <f>STDEV(B3:B15)</f>
        <v>216.30349108696944</v>
      </c>
      <c r="C18" s="8">
        <f>STDEV(C3:C15)</f>
        <v>47.101379125165785</v>
      </c>
      <c r="D18" s="8">
        <f>STDEV(D3:D15)</f>
        <v>232.12024599150089</v>
      </c>
    </row>
    <row r="19" spans="1:4">
      <c r="A19" s="12" t="s">
        <v>8</v>
      </c>
      <c r="B19" s="8">
        <f>MAX(B3:B15)</f>
        <v>1909.1</v>
      </c>
      <c r="C19" s="8">
        <f>MAX(C3:C15)</f>
        <v>378.55028013898232</v>
      </c>
      <c r="D19" s="8">
        <f>MAX(D3:D15)</f>
        <v>1275.0393333333334</v>
      </c>
    </row>
    <row r="20" spans="1:4">
      <c r="A20" s="12" t="s">
        <v>9</v>
      </c>
      <c r="B20" s="8">
        <f>MIN(B3:B15)</f>
        <v>1147.4000000000001</v>
      </c>
      <c r="C20" s="8">
        <f>MIN(C3:C15)</f>
        <v>205.11866684141535</v>
      </c>
      <c r="D20" s="8">
        <f>MIN(D3:D15)</f>
        <v>340.90040000000005</v>
      </c>
    </row>
    <row r="21" spans="1:4">
      <c r="A21" s="12" t="s">
        <v>10</v>
      </c>
      <c r="B21" s="8">
        <f>B19-B20</f>
        <v>761.69999999999982</v>
      </c>
      <c r="C21" s="8">
        <f>C19-C20</f>
        <v>173.43161329756697</v>
      </c>
      <c r="D21" s="8">
        <f>D19-D20</f>
        <v>934.1389333333334</v>
      </c>
    </row>
    <row r="22" spans="1:4">
      <c r="A22" s="12" t="s">
        <v>11</v>
      </c>
      <c r="B22" s="9">
        <f>(B19-B17)/B17</f>
        <v>0.31310977545448793</v>
      </c>
      <c r="C22" s="9">
        <f>(C19-C17)/C17</f>
        <v>0.31316459147947351</v>
      </c>
      <c r="D22" s="9">
        <f>(D19-D17)/D17</f>
        <v>0.4969962346970685</v>
      </c>
    </row>
    <row r="23" spans="1:4">
      <c r="A23" s="12" t="s">
        <v>12</v>
      </c>
      <c r="B23" s="9">
        <f>B18/B17</f>
        <v>0.14877703033431056</v>
      </c>
      <c r="C23" s="9">
        <f>C18/C17</f>
        <v>0.16339140801668306</v>
      </c>
      <c r="D23" s="9">
        <f>D18/D17</f>
        <v>0.27252738418493294</v>
      </c>
    </row>
    <row r="26" spans="1:4">
      <c r="A26" s="13" t="s">
        <v>14</v>
      </c>
    </row>
    <row r="27" spans="1:4">
      <c r="A27" s="13" t="s">
        <v>20</v>
      </c>
    </row>
    <row r="28" spans="1:4">
      <c r="A28" s="11" t="s">
        <v>15</v>
      </c>
    </row>
    <row r="29" spans="1:4">
      <c r="A29" s="11" t="s">
        <v>24</v>
      </c>
    </row>
    <row r="30" spans="1:4">
      <c r="A30" s="11" t="s">
        <v>18</v>
      </c>
    </row>
    <row r="31" spans="1:4">
      <c r="A31" s="11" t="s">
        <v>16</v>
      </c>
    </row>
    <row r="32" spans="1:4">
      <c r="A32" s="15" t="s">
        <v>30</v>
      </c>
    </row>
    <row r="33" spans="1:4" s="1" customFormat="1">
      <c r="A33" s="5" t="s">
        <v>21</v>
      </c>
      <c r="C33" s="2"/>
      <c r="D33" s="2"/>
    </row>
    <row r="34" spans="1:4">
      <c r="A34" s="11" t="s">
        <v>19</v>
      </c>
    </row>
    <row r="35" spans="1:4">
      <c r="A35" s="11" t="s">
        <v>22</v>
      </c>
    </row>
    <row r="36" spans="1:4">
      <c r="A36" s="11" t="s">
        <v>17</v>
      </c>
    </row>
    <row r="37" spans="1:4">
      <c r="A37" s="15" t="s">
        <v>31</v>
      </c>
    </row>
    <row r="38" spans="1:4">
      <c r="A38" s="5" t="s">
        <v>29</v>
      </c>
    </row>
    <row r="39" spans="1:4">
      <c r="A39" s="5" t="s">
        <v>26</v>
      </c>
    </row>
    <row r="40" spans="1:4">
      <c r="A40" s="14" t="s">
        <v>23</v>
      </c>
    </row>
    <row r="41" spans="1:4">
      <c r="A41" s="14" t="s">
        <v>27</v>
      </c>
    </row>
    <row r="42" spans="1:4">
      <c r="A42" s="14" t="s">
        <v>28</v>
      </c>
    </row>
    <row r="43" spans="1:4">
      <c r="A43" s="14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FCE ANPP</vt:lpstr>
    </vt:vector>
  </TitlesOfParts>
  <Company>FIU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gaisere</dc:creator>
  <cp:lastModifiedBy>gaisere</cp:lastModifiedBy>
  <dcterms:created xsi:type="dcterms:W3CDTF">2014-05-06T13:44:39Z</dcterms:created>
  <dcterms:modified xsi:type="dcterms:W3CDTF">2014-05-07T20:43:45Z</dcterms:modified>
</cp:coreProperties>
</file>