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F226051-5E7C-4DE5-B146-581E6EC29A9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operties" sheetId="36" r:id="rId1"/>
    <sheet name="TC1" sheetId="34" r:id="rId2"/>
    <sheet name="TC2" sheetId="38" r:id="rId3"/>
    <sheet name="TC3" sheetId="39" r:id="rId4"/>
    <sheet name="TC4" sheetId="40" r:id="rId5"/>
    <sheet name="TC5" sheetId="41" r:id="rId6"/>
    <sheet name="TC6" sheetId="42" r:id="rId7"/>
    <sheet name="TC7" sheetId="43" r:id="rId8"/>
    <sheet name="TC8" sheetId="44" r:id="rId9"/>
    <sheet name="Test Run Log" sheetId="35" r:id="rId10"/>
    <sheet name="Report" sheetId="1" r:id="rId11"/>
    <sheet name="About" sheetId="37" r:id="rId12"/>
  </sheets>
  <definedNames>
    <definedName name="_xlnm._FilterDatabase" localSheetId="1" hidden="1">'TC1'!$B$18:$E$644</definedName>
    <definedName name="_xlnm._FilterDatabase" localSheetId="2" hidden="1">'TC2'!$B$18:$E$644</definedName>
    <definedName name="_xlnm._FilterDatabase" localSheetId="3" hidden="1">'TC3'!$B$18:$E$644</definedName>
    <definedName name="_xlnm._FilterDatabase" localSheetId="4" hidden="1">'TC4'!$B$18:$E$644</definedName>
    <definedName name="_xlnm._FilterDatabase" localSheetId="5" hidden="1">'TC5'!$B$18:$E$644</definedName>
    <definedName name="_xlnm._FilterDatabase" localSheetId="6" hidden="1">'TC6'!$B$18:$E$644</definedName>
    <definedName name="_xlnm._FilterDatabase" localSheetId="7" hidden="1">'TC7'!$B$18:$E$644</definedName>
    <definedName name="_xlnm._FilterDatabase" localSheetId="8" hidden="1">'TC8'!$B$18:$E$644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5" l="1"/>
  <c r="E644" i="44"/>
  <c r="D644" i="44"/>
  <c r="C644" i="44"/>
  <c r="B643" i="44" a="1"/>
  <c r="B643" i="44" s="1"/>
  <c r="B642" i="44" a="1"/>
  <c r="B642" i="44" s="1"/>
  <c r="B641" i="44" a="1"/>
  <c r="B641" i="44" s="1"/>
  <c r="B640" i="44" a="1"/>
  <c r="B640" i="44" s="1"/>
  <c r="B639" i="44" a="1"/>
  <c r="B639" i="44" s="1"/>
  <c r="B638" i="44" a="1"/>
  <c r="B638" i="44" s="1"/>
  <c r="B637" i="44" a="1"/>
  <c r="B637" i="44" s="1"/>
  <c r="B636" i="44" a="1"/>
  <c r="B636" i="44" s="1"/>
  <c r="B635" i="44" a="1"/>
  <c r="B635" i="44" s="1"/>
  <c r="B634" i="44" a="1"/>
  <c r="B634" i="44" s="1"/>
  <c r="B633" i="44" a="1"/>
  <c r="B633" i="44" s="1"/>
  <c r="B632" i="44" a="1"/>
  <c r="B632" i="44" s="1"/>
  <c r="B631" i="44" a="1"/>
  <c r="B631" i="44" s="1"/>
  <c r="B630" i="44" a="1"/>
  <c r="B630" i="44" s="1"/>
  <c r="B629" i="44" a="1"/>
  <c r="B629" i="44" s="1"/>
  <c r="B628" i="44" a="1"/>
  <c r="B628" i="44" s="1"/>
  <c r="B627" i="44" a="1"/>
  <c r="B627" i="44" s="1"/>
  <c r="B626" i="44" a="1"/>
  <c r="B626" i="44" s="1"/>
  <c r="B625" i="44" a="1"/>
  <c r="B625" i="44" s="1"/>
  <c r="B624" i="44" a="1"/>
  <c r="B624" i="44" s="1"/>
  <c r="B623" i="44" a="1"/>
  <c r="B623" i="44" s="1"/>
  <c r="B622" i="44" a="1"/>
  <c r="B622" i="44" s="1"/>
  <c r="B621" i="44" a="1"/>
  <c r="B621" i="44" s="1"/>
  <c r="B620" i="44" a="1"/>
  <c r="B620" i="44" s="1"/>
  <c r="B619" i="44" a="1"/>
  <c r="B619" i="44" s="1"/>
  <c r="B618" i="44" a="1"/>
  <c r="B618" i="44" s="1"/>
  <c r="B617" i="44" a="1"/>
  <c r="B617" i="44" s="1"/>
  <c r="B616" i="44" a="1"/>
  <c r="B616" i="44" s="1"/>
  <c r="B615" i="44" a="1"/>
  <c r="B615" i="44" s="1"/>
  <c r="B614" i="44" a="1"/>
  <c r="B614" i="44" s="1"/>
  <c r="B613" i="44" a="1"/>
  <c r="B613" i="44" s="1"/>
  <c r="B612" i="44" a="1"/>
  <c r="B612" i="44" s="1"/>
  <c r="B611" i="44" a="1"/>
  <c r="B611" i="44" s="1"/>
  <c r="B610" i="44" a="1"/>
  <c r="B610" i="44" s="1"/>
  <c r="B609" i="44" a="1"/>
  <c r="B609" i="44" s="1"/>
  <c r="B608" i="44" a="1"/>
  <c r="B608" i="44" s="1"/>
  <c r="B607" i="44" a="1"/>
  <c r="B607" i="44" s="1"/>
  <c r="B606" i="44" a="1"/>
  <c r="B606" i="44" s="1"/>
  <c r="B605" i="44" a="1"/>
  <c r="B605" i="44" s="1"/>
  <c r="B604" i="44" a="1"/>
  <c r="B604" i="44" s="1"/>
  <c r="B603" i="44" a="1"/>
  <c r="B603" i="44" s="1"/>
  <c r="B602" i="44" a="1"/>
  <c r="B602" i="44" s="1"/>
  <c r="B601" i="44" a="1"/>
  <c r="B601" i="44" s="1"/>
  <c r="B600" i="44" a="1"/>
  <c r="B600" i="44" s="1"/>
  <c r="B599" i="44" a="1"/>
  <c r="B599" i="44" s="1"/>
  <c r="B598" i="44" a="1"/>
  <c r="B598" i="44" s="1"/>
  <c r="B597" i="44" a="1"/>
  <c r="B597" i="44" s="1"/>
  <c r="B596" i="44" a="1"/>
  <c r="B596" i="44" s="1"/>
  <c r="B595" i="44" a="1"/>
  <c r="B595" i="44" s="1"/>
  <c r="B594" i="44" a="1"/>
  <c r="B594" i="44" s="1"/>
  <c r="B593" i="44" a="1"/>
  <c r="B593" i="44" s="1"/>
  <c r="B592" i="44" a="1"/>
  <c r="B592" i="44" s="1"/>
  <c r="B591" i="44" a="1"/>
  <c r="B591" i="44" s="1"/>
  <c r="B590" i="44" a="1"/>
  <c r="B590" i="44" s="1"/>
  <c r="B589" i="44" a="1"/>
  <c r="B589" i="44" s="1"/>
  <c r="B588" i="44" a="1"/>
  <c r="B588" i="44" s="1"/>
  <c r="B587" i="44" a="1"/>
  <c r="B587" i="44" s="1"/>
  <c r="B586" i="44" a="1"/>
  <c r="B586" i="44" s="1"/>
  <c r="B585" i="44" a="1"/>
  <c r="B585" i="44" s="1"/>
  <c r="B584" i="44" a="1"/>
  <c r="B584" i="44" s="1"/>
  <c r="B583" i="44" a="1"/>
  <c r="B583" i="44" s="1"/>
  <c r="B582" i="44" a="1"/>
  <c r="B582" i="44" s="1"/>
  <c r="B581" i="44" a="1"/>
  <c r="B581" i="44" s="1"/>
  <c r="B580" i="44" a="1"/>
  <c r="B580" i="44" s="1"/>
  <c r="B579" i="44" a="1"/>
  <c r="B579" i="44" s="1"/>
  <c r="B578" i="44" a="1"/>
  <c r="B578" i="44" s="1"/>
  <c r="B577" i="44" a="1"/>
  <c r="B577" i="44" s="1"/>
  <c r="B576" i="44" a="1"/>
  <c r="B576" i="44" s="1"/>
  <c r="B575" i="44" a="1"/>
  <c r="B575" i="44" s="1"/>
  <c r="B574" i="44" a="1"/>
  <c r="B574" i="44" s="1"/>
  <c r="B573" i="44" a="1"/>
  <c r="B573" i="44" s="1"/>
  <c r="B572" i="44" a="1"/>
  <c r="B572" i="44" s="1"/>
  <c r="B571" i="44" a="1"/>
  <c r="B571" i="44" s="1"/>
  <c r="B570" i="44" a="1"/>
  <c r="B570" i="44" s="1"/>
  <c r="B569" i="44" a="1"/>
  <c r="B569" i="44" s="1"/>
  <c r="B568" i="44" a="1"/>
  <c r="B568" i="44" s="1"/>
  <c r="B567" i="44" a="1"/>
  <c r="B567" i="44" s="1"/>
  <c r="B566" i="44" a="1"/>
  <c r="B566" i="44" s="1"/>
  <c r="B565" i="44" a="1"/>
  <c r="B565" i="44" s="1"/>
  <c r="B564" i="44" a="1"/>
  <c r="B564" i="44" s="1"/>
  <c r="B563" i="44" a="1"/>
  <c r="B563" i="44" s="1"/>
  <c r="B562" i="44" a="1"/>
  <c r="B562" i="44" s="1"/>
  <c r="B561" i="44" a="1"/>
  <c r="B561" i="44" s="1"/>
  <c r="B560" i="44" a="1"/>
  <c r="B560" i="44" s="1"/>
  <c r="B559" i="44" a="1"/>
  <c r="B559" i="44" s="1"/>
  <c r="B558" i="44" a="1"/>
  <c r="B558" i="44" s="1"/>
  <c r="B557" i="44" a="1"/>
  <c r="B557" i="44" s="1"/>
  <c r="B556" i="44" a="1"/>
  <c r="B556" i="44" s="1"/>
  <c r="B555" i="44" a="1"/>
  <c r="B555" i="44" s="1"/>
  <c r="B554" i="44" a="1"/>
  <c r="B554" i="44" s="1"/>
  <c r="B553" i="44" a="1"/>
  <c r="B553" i="44" s="1"/>
  <c r="B552" i="44" a="1"/>
  <c r="B552" i="44" s="1"/>
  <c r="B551" i="44" a="1"/>
  <c r="B551" i="44" s="1"/>
  <c r="B550" i="44" a="1"/>
  <c r="B550" i="44" s="1"/>
  <c r="B549" i="44" a="1"/>
  <c r="B549" i="44" s="1"/>
  <c r="B548" i="44" a="1"/>
  <c r="B548" i="44" s="1"/>
  <c r="B547" i="44" a="1"/>
  <c r="B547" i="44" s="1"/>
  <c r="B546" i="44" a="1"/>
  <c r="B546" i="44" s="1"/>
  <c r="B545" i="44" a="1"/>
  <c r="B545" i="44" s="1"/>
  <c r="B544" i="44" a="1"/>
  <c r="B544" i="44" s="1"/>
  <c r="B543" i="44" a="1"/>
  <c r="B543" i="44" s="1"/>
  <c r="B542" i="44" a="1"/>
  <c r="B542" i="44" s="1"/>
  <c r="B541" i="44" a="1"/>
  <c r="B541" i="44" s="1"/>
  <c r="B540" i="44" a="1"/>
  <c r="B540" i="44" s="1"/>
  <c r="B539" i="44" a="1"/>
  <c r="B539" i="44" s="1"/>
  <c r="B538" i="44" a="1"/>
  <c r="B538" i="44" s="1"/>
  <c r="B537" i="44" a="1"/>
  <c r="B537" i="44" s="1"/>
  <c r="B536" i="44" a="1"/>
  <c r="B536" i="44" s="1"/>
  <c r="B535" i="44" a="1"/>
  <c r="B535" i="44" s="1"/>
  <c r="B534" i="44" a="1"/>
  <c r="B534" i="44" s="1"/>
  <c r="B533" i="44" a="1"/>
  <c r="B533" i="44" s="1"/>
  <c r="B532" i="44" a="1"/>
  <c r="B532" i="44" s="1"/>
  <c r="B531" i="44" a="1"/>
  <c r="B531" i="44" s="1"/>
  <c r="B530" i="44" a="1"/>
  <c r="B530" i="44" s="1"/>
  <c r="B529" i="44" a="1"/>
  <c r="B529" i="44" s="1"/>
  <c r="B528" i="44" a="1"/>
  <c r="B528" i="44" s="1"/>
  <c r="B527" i="44" a="1"/>
  <c r="B527" i="44" s="1"/>
  <c r="B526" i="44" a="1"/>
  <c r="B526" i="44" s="1"/>
  <c r="B525" i="44" a="1"/>
  <c r="B525" i="44" s="1"/>
  <c r="B524" i="44" a="1"/>
  <c r="B524" i="44" s="1"/>
  <c r="B523" i="44" a="1"/>
  <c r="B523" i="44" s="1"/>
  <c r="B522" i="44" a="1"/>
  <c r="B522" i="44" s="1"/>
  <c r="B521" i="44" a="1"/>
  <c r="B521" i="44" s="1"/>
  <c r="B520" i="44" a="1"/>
  <c r="B520" i="44" s="1"/>
  <c r="B519" i="44" a="1"/>
  <c r="B519" i="44" s="1"/>
  <c r="B518" i="44" a="1"/>
  <c r="B518" i="44" s="1"/>
  <c r="B517" i="44" a="1"/>
  <c r="B517" i="44" s="1"/>
  <c r="B516" i="44" a="1"/>
  <c r="B516" i="44" s="1"/>
  <c r="B515" i="44" a="1"/>
  <c r="B515" i="44" s="1"/>
  <c r="B514" i="44" a="1"/>
  <c r="B514" i="44" s="1"/>
  <c r="B513" i="44" a="1"/>
  <c r="B513" i="44" s="1"/>
  <c r="B512" i="44" a="1"/>
  <c r="B512" i="44" s="1"/>
  <c r="B511" i="44" a="1"/>
  <c r="B511" i="44" s="1"/>
  <c r="B510" i="44" a="1"/>
  <c r="B510" i="44" s="1"/>
  <c r="B509" i="44" a="1"/>
  <c r="B509" i="44" s="1"/>
  <c r="B508" i="44" a="1"/>
  <c r="B508" i="44" s="1"/>
  <c r="B507" i="44" a="1"/>
  <c r="B507" i="44" s="1"/>
  <c r="B506" i="44" a="1"/>
  <c r="B506" i="44" s="1"/>
  <c r="B505" i="44" a="1"/>
  <c r="B505" i="44" s="1"/>
  <c r="B504" i="44" a="1"/>
  <c r="B504" i="44" s="1"/>
  <c r="B503" i="44" a="1"/>
  <c r="B503" i="44" s="1"/>
  <c r="B502" i="44" a="1"/>
  <c r="B502" i="44" s="1"/>
  <c r="B501" i="44" a="1"/>
  <c r="B501" i="44" s="1"/>
  <c r="B500" i="44" a="1"/>
  <c r="B500" i="44" s="1"/>
  <c r="B499" i="44" a="1"/>
  <c r="B499" i="44" s="1"/>
  <c r="B498" i="44" a="1"/>
  <c r="B498" i="44" s="1"/>
  <c r="B497" i="44" a="1"/>
  <c r="B497" i="44" s="1"/>
  <c r="B496" i="44" a="1"/>
  <c r="B496" i="44" s="1"/>
  <c r="B495" i="44" a="1"/>
  <c r="B495" i="44" s="1"/>
  <c r="B494" i="44" a="1"/>
  <c r="B494" i="44" s="1"/>
  <c r="B493" i="44" a="1"/>
  <c r="B493" i="44" s="1"/>
  <c r="B492" i="44" a="1"/>
  <c r="B492" i="44" s="1"/>
  <c r="B491" i="44" a="1"/>
  <c r="B491" i="44" s="1"/>
  <c r="B490" i="44" a="1"/>
  <c r="B490" i="44" s="1"/>
  <c r="B489" i="44" a="1"/>
  <c r="B489" i="44" s="1"/>
  <c r="B488" i="44" a="1"/>
  <c r="B488" i="44" s="1"/>
  <c r="B487" i="44" a="1"/>
  <c r="B487" i="44" s="1"/>
  <c r="B486" i="44" a="1"/>
  <c r="B486" i="44" s="1"/>
  <c r="B485" i="44" a="1"/>
  <c r="B485" i="44" s="1"/>
  <c r="B484" i="44" a="1"/>
  <c r="B484" i="44" s="1"/>
  <c r="B483" i="44" a="1"/>
  <c r="B483" i="44" s="1"/>
  <c r="B482" i="44" a="1"/>
  <c r="B482" i="44" s="1"/>
  <c r="B481" i="44" a="1"/>
  <c r="B481" i="44" s="1"/>
  <c r="B480" i="44" a="1"/>
  <c r="B480" i="44" s="1"/>
  <c r="B479" i="44" a="1"/>
  <c r="B479" i="44" s="1"/>
  <c r="B478" i="44" a="1"/>
  <c r="B478" i="44" s="1"/>
  <c r="B477" i="44" a="1"/>
  <c r="B477" i="44" s="1"/>
  <c r="B476" i="44" a="1"/>
  <c r="B476" i="44" s="1"/>
  <c r="B475" i="44" a="1"/>
  <c r="B475" i="44" s="1"/>
  <c r="B474" i="44" a="1"/>
  <c r="B474" i="44" s="1"/>
  <c r="B473" i="44" a="1"/>
  <c r="B473" i="44" s="1"/>
  <c r="B472" i="44" a="1"/>
  <c r="B472" i="44" s="1"/>
  <c r="B471" i="44" a="1"/>
  <c r="B471" i="44" s="1"/>
  <c r="B470" i="44" a="1"/>
  <c r="B470" i="44" s="1"/>
  <c r="B469" i="44" a="1"/>
  <c r="B469" i="44" s="1"/>
  <c r="B468" i="44" a="1"/>
  <c r="B468" i="44" s="1"/>
  <c r="B467" i="44" a="1"/>
  <c r="B467" i="44" s="1"/>
  <c r="B466" i="44" a="1"/>
  <c r="B466" i="44" s="1"/>
  <c r="B465" i="44" a="1"/>
  <c r="B465" i="44" s="1"/>
  <c r="B464" i="44" a="1"/>
  <c r="B464" i="44" s="1"/>
  <c r="B463" i="44" a="1"/>
  <c r="B463" i="44" s="1"/>
  <c r="B462" i="44" a="1"/>
  <c r="B462" i="44" s="1"/>
  <c r="B461" i="44" a="1"/>
  <c r="B461" i="44" s="1"/>
  <c r="B460" i="44" a="1"/>
  <c r="B460" i="44" s="1"/>
  <c r="B459" i="44" a="1"/>
  <c r="B459" i="44" s="1"/>
  <c r="B458" i="44" a="1"/>
  <c r="B458" i="44" s="1"/>
  <c r="B457" i="44" a="1"/>
  <c r="B457" i="44" s="1"/>
  <c r="B456" i="44" a="1"/>
  <c r="B456" i="44" s="1"/>
  <c r="B455" i="44" a="1"/>
  <c r="B455" i="44" s="1"/>
  <c r="B454" i="44" a="1"/>
  <c r="B454" i="44" s="1"/>
  <c r="B453" i="44" a="1"/>
  <c r="B453" i="44" s="1"/>
  <c r="B452" i="44" a="1"/>
  <c r="B452" i="44" s="1"/>
  <c r="B451" i="44" a="1"/>
  <c r="B451" i="44" s="1"/>
  <c r="B450" i="44" a="1"/>
  <c r="B450" i="44" s="1"/>
  <c r="B449" i="44" a="1"/>
  <c r="B449" i="44" s="1"/>
  <c r="B448" i="44" a="1"/>
  <c r="B448" i="44" s="1"/>
  <c r="B447" i="44" a="1"/>
  <c r="B447" i="44" s="1"/>
  <c r="B446" i="44" a="1"/>
  <c r="B446" i="44" s="1"/>
  <c r="B445" i="44" a="1"/>
  <c r="B445" i="44" s="1"/>
  <c r="B444" i="44" a="1"/>
  <c r="B444" i="44" s="1"/>
  <c r="B443" i="44" a="1"/>
  <c r="B443" i="44" s="1"/>
  <c r="B442" i="44" a="1"/>
  <c r="B442" i="44" s="1"/>
  <c r="B441" i="44" a="1"/>
  <c r="B441" i="44" s="1"/>
  <c r="B440" i="44" a="1"/>
  <c r="B440" i="44" s="1"/>
  <c r="B439" i="44" a="1"/>
  <c r="B439" i="44" s="1"/>
  <c r="B438" i="44" a="1"/>
  <c r="B438" i="44" s="1"/>
  <c r="B437" i="44" a="1"/>
  <c r="B437" i="44" s="1"/>
  <c r="B436" i="44" a="1"/>
  <c r="B436" i="44" s="1"/>
  <c r="B435" i="44" a="1"/>
  <c r="B435" i="44" s="1"/>
  <c r="B434" i="44" a="1"/>
  <c r="B434" i="44" s="1"/>
  <c r="B433" i="44" a="1"/>
  <c r="B433" i="44" s="1"/>
  <c r="B432" i="44" a="1"/>
  <c r="B432" i="44" s="1"/>
  <c r="B431" i="44" a="1"/>
  <c r="B431" i="44" s="1"/>
  <c r="B430" i="44" a="1"/>
  <c r="B430" i="44" s="1"/>
  <c r="B429" i="44" a="1"/>
  <c r="B429" i="44" s="1"/>
  <c r="B428" i="44" a="1"/>
  <c r="B428" i="44" s="1"/>
  <c r="B427" i="44" a="1"/>
  <c r="B427" i="44" s="1"/>
  <c r="B426" i="44" a="1"/>
  <c r="B426" i="44" s="1"/>
  <c r="B425" i="44" a="1"/>
  <c r="B425" i="44" s="1"/>
  <c r="B424" i="44" a="1"/>
  <c r="B424" i="44" s="1"/>
  <c r="B423" i="44" a="1"/>
  <c r="B423" i="44" s="1"/>
  <c r="B422" i="44" a="1"/>
  <c r="B422" i="44" s="1"/>
  <c r="B421" i="44" a="1"/>
  <c r="B421" i="44" s="1"/>
  <c r="B420" i="44" a="1"/>
  <c r="B420" i="44" s="1"/>
  <c r="B419" i="44" a="1"/>
  <c r="B419" i="44" s="1"/>
  <c r="B418" i="44" a="1"/>
  <c r="B418" i="44" s="1"/>
  <c r="B417" i="44" a="1"/>
  <c r="B417" i="44" s="1"/>
  <c r="B416" i="44" a="1"/>
  <c r="B416" i="44" s="1"/>
  <c r="B415" i="44" a="1"/>
  <c r="B415" i="44" s="1"/>
  <c r="B414" i="44" a="1"/>
  <c r="B414" i="44" s="1"/>
  <c r="B413" i="44" a="1"/>
  <c r="B413" i="44" s="1"/>
  <c r="B412" i="44" a="1"/>
  <c r="B412" i="44" s="1"/>
  <c r="B411" i="44" a="1"/>
  <c r="B411" i="44" s="1"/>
  <c r="B410" i="44" a="1"/>
  <c r="B410" i="44" s="1"/>
  <c r="B409" i="44" a="1"/>
  <c r="B409" i="44" s="1"/>
  <c r="B408" i="44" a="1"/>
  <c r="B408" i="44" s="1"/>
  <c r="B407" i="44" a="1"/>
  <c r="B407" i="44" s="1"/>
  <c r="B406" i="44" a="1"/>
  <c r="B406" i="44" s="1"/>
  <c r="B405" i="44" a="1"/>
  <c r="B405" i="44" s="1"/>
  <c r="B404" i="44" a="1"/>
  <c r="B404" i="44" s="1"/>
  <c r="B403" i="44" a="1"/>
  <c r="B403" i="44" s="1"/>
  <c r="B402" i="44" a="1"/>
  <c r="B402" i="44" s="1"/>
  <c r="B401" i="44" a="1"/>
  <c r="B401" i="44" s="1"/>
  <c r="B400" i="44" a="1"/>
  <c r="B400" i="44" s="1"/>
  <c r="B399" i="44" a="1"/>
  <c r="B399" i="44" s="1"/>
  <c r="B398" i="44" a="1"/>
  <c r="B398" i="44" s="1"/>
  <c r="B397" i="44" a="1"/>
  <c r="B397" i="44" s="1"/>
  <c r="B396" i="44" a="1"/>
  <c r="B396" i="44" s="1"/>
  <c r="B395" i="44" a="1"/>
  <c r="B395" i="44" s="1"/>
  <c r="B394" i="44" a="1"/>
  <c r="B394" i="44" s="1"/>
  <c r="B393" i="44" a="1"/>
  <c r="B393" i="44" s="1"/>
  <c r="B392" i="44" a="1"/>
  <c r="B392" i="44" s="1"/>
  <c r="B391" i="44" a="1"/>
  <c r="B391" i="44" s="1"/>
  <c r="B390" i="44" a="1"/>
  <c r="B390" i="44" s="1"/>
  <c r="B389" i="44" a="1"/>
  <c r="B389" i="44" s="1"/>
  <c r="B388" i="44" a="1"/>
  <c r="B388" i="44" s="1"/>
  <c r="B387" i="44" a="1"/>
  <c r="B387" i="44" s="1"/>
  <c r="B386" i="44" a="1"/>
  <c r="B386" i="44" s="1"/>
  <c r="B385" i="44" a="1"/>
  <c r="B385" i="44" s="1"/>
  <c r="B384" i="44" a="1"/>
  <c r="B384" i="44" s="1"/>
  <c r="B383" i="44" a="1"/>
  <c r="B383" i="44" s="1"/>
  <c r="B382" i="44" a="1"/>
  <c r="B382" i="44" s="1"/>
  <c r="B381" i="44" a="1"/>
  <c r="B381" i="44" s="1"/>
  <c r="B380" i="44" a="1"/>
  <c r="B380" i="44" s="1"/>
  <c r="B379" i="44" a="1"/>
  <c r="B379" i="44" s="1"/>
  <c r="B378" i="44" a="1"/>
  <c r="B378" i="44" s="1"/>
  <c r="B377" i="44" a="1"/>
  <c r="B377" i="44" s="1"/>
  <c r="B376" i="44" a="1"/>
  <c r="B376" i="44" s="1"/>
  <c r="B375" i="44" a="1"/>
  <c r="B375" i="44" s="1"/>
  <c r="B374" i="44" a="1"/>
  <c r="B374" i="44" s="1"/>
  <c r="B373" i="44" a="1"/>
  <c r="B373" i="44" s="1"/>
  <c r="B372" i="44" a="1"/>
  <c r="B372" i="44" s="1"/>
  <c r="B371" i="44" a="1"/>
  <c r="B371" i="44" s="1"/>
  <c r="B370" i="44" a="1"/>
  <c r="B370" i="44" s="1"/>
  <c r="B369" i="44" a="1"/>
  <c r="B369" i="44" s="1"/>
  <c r="B368" i="44" a="1"/>
  <c r="B368" i="44" s="1"/>
  <c r="B367" i="44" a="1"/>
  <c r="B367" i="44" s="1"/>
  <c r="B366" i="44" a="1"/>
  <c r="B366" i="44" s="1"/>
  <c r="B365" i="44" a="1"/>
  <c r="B365" i="44" s="1"/>
  <c r="B364" i="44" a="1"/>
  <c r="B364" i="44" s="1"/>
  <c r="B363" i="44" a="1"/>
  <c r="B363" i="44" s="1"/>
  <c r="B362" i="44" a="1"/>
  <c r="B362" i="44" s="1"/>
  <c r="B361" i="44" a="1"/>
  <c r="B361" i="44" s="1"/>
  <c r="B360" i="44" a="1"/>
  <c r="B360" i="44" s="1"/>
  <c r="B359" i="44" a="1"/>
  <c r="B359" i="44" s="1"/>
  <c r="B358" i="44" a="1"/>
  <c r="B358" i="44" s="1"/>
  <c r="B357" i="44" a="1"/>
  <c r="B357" i="44" s="1"/>
  <c r="B356" i="44" a="1"/>
  <c r="B356" i="44" s="1"/>
  <c r="B355" i="44" a="1"/>
  <c r="B355" i="44" s="1"/>
  <c r="B354" i="44" a="1"/>
  <c r="B354" i="44" s="1"/>
  <c r="B353" i="44" a="1"/>
  <c r="B353" i="44" s="1"/>
  <c r="B352" i="44" a="1"/>
  <c r="B352" i="44" s="1"/>
  <c r="B351" i="44" a="1"/>
  <c r="B351" i="44" s="1"/>
  <c r="B350" i="44" a="1"/>
  <c r="B350" i="44" s="1"/>
  <c r="B349" i="44" a="1"/>
  <c r="B349" i="44" s="1"/>
  <c r="B348" i="44" a="1"/>
  <c r="B348" i="44" s="1"/>
  <c r="B347" i="44" a="1"/>
  <c r="B347" i="44" s="1"/>
  <c r="B346" i="44" a="1"/>
  <c r="B346" i="44" s="1"/>
  <c r="B345" i="44" a="1"/>
  <c r="B345" i="44" s="1"/>
  <c r="B344" i="44" a="1"/>
  <c r="B344" i="44" s="1"/>
  <c r="B343" i="44" a="1"/>
  <c r="B343" i="44" s="1"/>
  <c r="B342" i="44" a="1"/>
  <c r="B342" i="44" s="1"/>
  <c r="B341" i="44" a="1"/>
  <c r="B341" i="44" s="1"/>
  <c r="B340" i="44" a="1"/>
  <c r="B340" i="44" s="1"/>
  <c r="B339" i="44" a="1"/>
  <c r="B339" i="44" s="1"/>
  <c r="B338" i="44" a="1"/>
  <c r="B338" i="44" s="1"/>
  <c r="B337" i="44" a="1"/>
  <c r="B337" i="44" s="1"/>
  <c r="B336" i="44" a="1"/>
  <c r="B336" i="44" s="1"/>
  <c r="B335" i="44" a="1"/>
  <c r="B335" i="44" s="1"/>
  <c r="B334" i="44" a="1"/>
  <c r="B334" i="44" s="1"/>
  <c r="B333" i="44" a="1"/>
  <c r="B333" i="44" s="1"/>
  <c r="B332" i="44" a="1"/>
  <c r="B332" i="44" s="1"/>
  <c r="B331" i="44" a="1"/>
  <c r="B331" i="44" s="1"/>
  <c r="B330" i="44" a="1"/>
  <c r="B330" i="44" s="1"/>
  <c r="B329" i="44" a="1"/>
  <c r="B329" i="44" s="1"/>
  <c r="B328" i="44" a="1"/>
  <c r="B328" i="44" s="1"/>
  <c r="B327" i="44" a="1"/>
  <c r="B327" i="44" s="1"/>
  <c r="B326" i="44" a="1"/>
  <c r="B326" i="44" s="1"/>
  <c r="B325" i="44" a="1"/>
  <c r="B325" i="44" s="1"/>
  <c r="B324" i="44" a="1"/>
  <c r="B324" i="44" s="1"/>
  <c r="B323" i="44" a="1"/>
  <c r="B323" i="44" s="1"/>
  <c r="B322" i="44" a="1"/>
  <c r="B322" i="44" s="1"/>
  <c r="B321" i="44" a="1"/>
  <c r="B321" i="44" s="1"/>
  <c r="B320" i="44" a="1"/>
  <c r="B320" i="44" s="1"/>
  <c r="B319" i="44" a="1"/>
  <c r="B319" i="44" s="1"/>
  <c r="B318" i="44" a="1"/>
  <c r="B318" i="44" s="1"/>
  <c r="B317" i="44" a="1"/>
  <c r="B317" i="44" s="1"/>
  <c r="B316" i="44" a="1"/>
  <c r="B316" i="44" s="1"/>
  <c r="B315" i="44" a="1"/>
  <c r="B315" i="44" s="1"/>
  <c r="B314" i="44" a="1"/>
  <c r="B314" i="44" s="1"/>
  <c r="B313" i="44" a="1"/>
  <c r="B313" i="44" s="1"/>
  <c r="B312" i="44" a="1"/>
  <c r="B312" i="44" s="1"/>
  <c r="B311" i="44" a="1"/>
  <c r="B311" i="44" s="1"/>
  <c r="B310" i="44" a="1"/>
  <c r="B310" i="44" s="1"/>
  <c r="B309" i="44" a="1"/>
  <c r="B309" i="44" s="1"/>
  <c r="B308" i="44" a="1"/>
  <c r="B308" i="44" s="1"/>
  <c r="B307" i="44" a="1"/>
  <c r="B307" i="44" s="1"/>
  <c r="B306" i="44" a="1"/>
  <c r="B306" i="44" s="1"/>
  <c r="B305" i="44" a="1"/>
  <c r="B305" i="44" s="1"/>
  <c r="B304" i="44" a="1"/>
  <c r="B304" i="44" s="1"/>
  <c r="B303" i="44" a="1"/>
  <c r="B303" i="44" s="1"/>
  <c r="B302" i="44" a="1"/>
  <c r="B302" i="44" s="1"/>
  <c r="B301" i="44" a="1"/>
  <c r="B301" i="44" s="1"/>
  <c r="B300" i="44" a="1"/>
  <c r="B300" i="44" s="1"/>
  <c r="B299" i="44" a="1"/>
  <c r="B299" i="44" s="1"/>
  <c r="B298" i="44" a="1"/>
  <c r="B298" i="44" s="1"/>
  <c r="B297" i="44" a="1"/>
  <c r="B297" i="44" s="1"/>
  <c r="B296" i="44" a="1"/>
  <c r="B296" i="44" s="1"/>
  <c r="B295" i="44" a="1"/>
  <c r="B295" i="44" s="1"/>
  <c r="B294" i="44" a="1"/>
  <c r="B294" i="44" s="1"/>
  <c r="B293" i="44" a="1"/>
  <c r="B293" i="44" s="1"/>
  <c r="B292" i="44" a="1"/>
  <c r="B292" i="44" s="1"/>
  <c r="B291" i="44" a="1"/>
  <c r="B291" i="44" s="1"/>
  <c r="B290" i="44" a="1"/>
  <c r="B290" i="44" s="1"/>
  <c r="B289" i="44" a="1"/>
  <c r="B289" i="44" s="1"/>
  <c r="B288" i="44" a="1"/>
  <c r="B288" i="44" s="1"/>
  <c r="B287" i="44" a="1"/>
  <c r="B287" i="44" s="1"/>
  <c r="B286" i="44" a="1"/>
  <c r="B286" i="44" s="1"/>
  <c r="B285" i="44" a="1"/>
  <c r="B285" i="44" s="1"/>
  <c r="B284" i="44" a="1"/>
  <c r="B284" i="44" s="1"/>
  <c r="B283" i="44" a="1"/>
  <c r="B283" i="44" s="1"/>
  <c r="B282" i="44" a="1"/>
  <c r="B282" i="44" s="1"/>
  <c r="B281" i="44" a="1"/>
  <c r="B281" i="44" s="1"/>
  <c r="B280" i="44" a="1"/>
  <c r="B280" i="44" s="1"/>
  <c r="B279" i="44" a="1"/>
  <c r="B279" i="44" s="1"/>
  <c r="B278" i="44" a="1"/>
  <c r="B278" i="44" s="1"/>
  <c r="B277" i="44" a="1"/>
  <c r="B277" i="44" s="1"/>
  <c r="B276" i="44" a="1"/>
  <c r="B276" i="44" s="1"/>
  <c r="B275" i="44" a="1"/>
  <c r="B275" i="44" s="1"/>
  <c r="B274" i="44" a="1"/>
  <c r="B274" i="44" s="1"/>
  <c r="B273" i="44" a="1"/>
  <c r="B273" i="44" s="1"/>
  <c r="B272" i="44" a="1"/>
  <c r="B272" i="44" s="1"/>
  <c r="B271" i="44" a="1"/>
  <c r="B271" i="44" s="1"/>
  <c r="B270" i="44" a="1"/>
  <c r="B270" i="44" s="1"/>
  <c r="B269" i="44" a="1"/>
  <c r="B269" i="44" s="1"/>
  <c r="B268" i="44" a="1"/>
  <c r="B268" i="44" s="1"/>
  <c r="B267" i="44" a="1"/>
  <c r="B267" i="44" s="1"/>
  <c r="B266" i="44" a="1"/>
  <c r="B266" i="44" s="1"/>
  <c r="B265" i="44" a="1"/>
  <c r="B265" i="44" s="1"/>
  <c r="B264" i="44" a="1"/>
  <c r="B264" i="44" s="1"/>
  <c r="B263" i="44" a="1"/>
  <c r="B263" i="44" s="1"/>
  <c r="B262" i="44" a="1"/>
  <c r="B262" i="44" s="1"/>
  <c r="B261" i="44" a="1"/>
  <c r="B261" i="44" s="1"/>
  <c r="B260" i="44" a="1"/>
  <c r="B260" i="44" s="1"/>
  <c r="B259" i="44" a="1"/>
  <c r="B259" i="44" s="1"/>
  <c r="B258" i="44" a="1"/>
  <c r="B258" i="44" s="1"/>
  <c r="B257" i="44" a="1"/>
  <c r="B257" i="44" s="1"/>
  <c r="B256" i="44" a="1"/>
  <c r="B256" i="44" s="1"/>
  <c r="B255" i="44" a="1"/>
  <c r="B255" i="44" s="1"/>
  <c r="B254" i="44" a="1"/>
  <c r="B254" i="44" s="1"/>
  <c r="B253" i="44" a="1"/>
  <c r="B253" i="44" s="1"/>
  <c r="B252" i="44" a="1"/>
  <c r="B252" i="44" s="1"/>
  <c r="B251" i="44" a="1"/>
  <c r="B251" i="44" s="1"/>
  <c r="B250" i="44" a="1"/>
  <c r="B250" i="44" s="1"/>
  <c r="B249" i="44" a="1"/>
  <c r="B249" i="44" s="1"/>
  <c r="B248" i="44" a="1"/>
  <c r="B248" i="44" s="1"/>
  <c r="B247" i="44" a="1"/>
  <c r="B247" i="44" s="1"/>
  <c r="B246" i="44" a="1"/>
  <c r="B246" i="44" s="1"/>
  <c r="B245" i="44" a="1"/>
  <c r="B245" i="44" s="1"/>
  <c r="B244" i="44" a="1"/>
  <c r="B244" i="44" s="1"/>
  <c r="B243" i="44" a="1"/>
  <c r="B243" i="44" s="1"/>
  <c r="B242" i="44" a="1"/>
  <c r="B242" i="44" s="1"/>
  <c r="B241" i="44" a="1"/>
  <c r="B241" i="44" s="1"/>
  <c r="B240" i="44" a="1"/>
  <c r="B240" i="44" s="1"/>
  <c r="B239" i="44" a="1"/>
  <c r="B239" i="44" s="1"/>
  <c r="B238" i="44" a="1"/>
  <c r="B238" i="44" s="1"/>
  <c r="B237" i="44" a="1"/>
  <c r="B237" i="44" s="1"/>
  <c r="B236" i="44" a="1"/>
  <c r="B236" i="44" s="1"/>
  <c r="B235" i="44" a="1"/>
  <c r="B235" i="44" s="1"/>
  <c r="B234" i="44" a="1"/>
  <c r="B234" i="44" s="1"/>
  <c r="B233" i="44" a="1"/>
  <c r="B233" i="44" s="1"/>
  <c r="B232" i="44" a="1"/>
  <c r="B232" i="44" s="1"/>
  <c r="B231" i="44" a="1"/>
  <c r="B231" i="44" s="1"/>
  <c r="B230" i="44" a="1"/>
  <c r="B230" i="44" s="1"/>
  <c r="B229" i="44" a="1"/>
  <c r="B229" i="44" s="1"/>
  <c r="B228" i="44" a="1"/>
  <c r="B228" i="44" s="1"/>
  <c r="B227" i="44" a="1"/>
  <c r="B227" i="44" s="1"/>
  <c r="B226" i="44" a="1"/>
  <c r="B226" i="44" s="1"/>
  <c r="B225" i="44" a="1"/>
  <c r="B225" i="44" s="1"/>
  <c r="B224" i="44" a="1"/>
  <c r="B224" i="44" s="1"/>
  <c r="B223" i="44" a="1"/>
  <c r="B223" i="44" s="1"/>
  <c r="B222" i="44" a="1"/>
  <c r="B222" i="44" s="1"/>
  <c r="B221" i="44" a="1"/>
  <c r="B221" i="44" s="1"/>
  <c r="B220" i="44" a="1"/>
  <c r="B220" i="44" s="1"/>
  <c r="B219" i="44" a="1"/>
  <c r="B219" i="44" s="1"/>
  <c r="B218" i="44" a="1"/>
  <c r="B218" i="44" s="1"/>
  <c r="B217" i="44" a="1"/>
  <c r="B217" i="44" s="1"/>
  <c r="B216" i="44" a="1"/>
  <c r="B216" i="44" s="1"/>
  <c r="B215" i="44" a="1"/>
  <c r="B215" i="44" s="1"/>
  <c r="B214" i="44" a="1"/>
  <c r="B214" i="44" s="1"/>
  <c r="B213" i="44" a="1"/>
  <c r="B213" i="44" s="1"/>
  <c r="B212" i="44" a="1"/>
  <c r="B212" i="44" s="1"/>
  <c r="B211" i="44" a="1"/>
  <c r="B211" i="44" s="1"/>
  <c r="B210" i="44" a="1"/>
  <c r="B210" i="44" s="1"/>
  <c r="B209" i="44" a="1"/>
  <c r="B209" i="44" s="1"/>
  <c r="B208" i="44" a="1"/>
  <c r="B208" i="44" s="1"/>
  <c r="B207" i="44" a="1"/>
  <c r="B207" i="44" s="1"/>
  <c r="B206" i="44" a="1"/>
  <c r="B206" i="44" s="1"/>
  <c r="B205" i="44" a="1"/>
  <c r="B205" i="44" s="1"/>
  <c r="B204" i="44" a="1"/>
  <c r="B204" i="44" s="1"/>
  <c r="B203" i="44" a="1"/>
  <c r="B203" i="44" s="1"/>
  <c r="B202" i="44" a="1"/>
  <c r="B202" i="44" s="1"/>
  <c r="B201" i="44" a="1"/>
  <c r="B201" i="44" s="1"/>
  <c r="B200" i="44" a="1"/>
  <c r="B200" i="44" s="1"/>
  <c r="B199" i="44" a="1"/>
  <c r="B199" i="44" s="1"/>
  <c r="B198" i="44" a="1"/>
  <c r="B198" i="44" s="1"/>
  <c r="B197" i="44" a="1"/>
  <c r="B197" i="44" s="1"/>
  <c r="B196" i="44" a="1"/>
  <c r="B196" i="44" s="1"/>
  <c r="B195" i="44" a="1"/>
  <c r="B195" i="44" s="1"/>
  <c r="B194" i="44" a="1"/>
  <c r="B194" i="44" s="1"/>
  <c r="B193" i="44" a="1"/>
  <c r="B193" i="44" s="1"/>
  <c r="B192" i="44" a="1"/>
  <c r="B192" i="44" s="1"/>
  <c r="B191" i="44" a="1"/>
  <c r="B191" i="44" s="1"/>
  <c r="B190" i="44" a="1"/>
  <c r="B190" i="44" s="1"/>
  <c r="B189" i="44" a="1"/>
  <c r="B189" i="44" s="1"/>
  <c r="B188" i="44" a="1"/>
  <c r="B188" i="44" s="1"/>
  <c r="B187" i="44" a="1"/>
  <c r="B187" i="44" s="1"/>
  <c r="B186" i="44" a="1"/>
  <c r="B186" i="44" s="1"/>
  <c r="B185" i="44" a="1"/>
  <c r="B185" i="44" s="1"/>
  <c r="B184" i="44" a="1"/>
  <c r="B184" i="44" s="1"/>
  <c r="B183" i="44" a="1"/>
  <c r="B183" i="44" s="1"/>
  <c r="B182" i="44" a="1"/>
  <c r="B182" i="44" s="1"/>
  <c r="B181" i="44" a="1"/>
  <c r="B181" i="44" s="1"/>
  <c r="B180" i="44" a="1"/>
  <c r="B180" i="44" s="1"/>
  <c r="B179" i="44" a="1"/>
  <c r="B179" i="44" s="1"/>
  <c r="B178" i="44" a="1"/>
  <c r="B178" i="44" s="1"/>
  <c r="B177" i="44" a="1"/>
  <c r="B177" i="44" s="1"/>
  <c r="B176" i="44" a="1"/>
  <c r="B176" i="44" s="1"/>
  <c r="B175" i="44" a="1"/>
  <c r="B175" i="44" s="1"/>
  <c r="B174" i="44" a="1"/>
  <c r="B174" i="44" s="1"/>
  <c r="B173" i="44" a="1"/>
  <c r="B173" i="44" s="1"/>
  <c r="B172" i="44" a="1"/>
  <c r="B172" i="44" s="1"/>
  <c r="B171" i="44" a="1"/>
  <c r="B171" i="44" s="1"/>
  <c r="B170" i="44" a="1"/>
  <c r="B170" i="44" s="1"/>
  <c r="B169" i="44" a="1"/>
  <c r="B169" i="44" s="1"/>
  <c r="B168" i="44" a="1"/>
  <c r="B168" i="44" s="1"/>
  <c r="B167" i="44" a="1"/>
  <c r="B167" i="44" s="1"/>
  <c r="B166" i="44" a="1"/>
  <c r="B166" i="44" s="1"/>
  <c r="B165" i="44" a="1"/>
  <c r="B165" i="44" s="1"/>
  <c r="B164" i="44" a="1"/>
  <c r="B164" i="44" s="1"/>
  <c r="B163" i="44" a="1"/>
  <c r="B163" i="44" s="1"/>
  <c r="B162" i="44" a="1"/>
  <c r="B162" i="44" s="1"/>
  <c r="B161" i="44" a="1"/>
  <c r="B161" i="44" s="1"/>
  <c r="B160" i="44" a="1"/>
  <c r="B160" i="44" s="1"/>
  <c r="B159" i="44" a="1"/>
  <c r="B159" i="44" s="1"/>
  <c r="B158" i="44" a="1"/>
  <c r="B158" i="44" s="1"/>
  <c r="B157" i="44" a="1"/>
  <c r="B157" i="44" s="1"/>
  <c r="B156" i="44" a="1"/>
  <c r="B156" i="44" s="1"/>
  <c r="B155" i="44" a="1"/>
  <c r="B155" i="44" s="1"/>
  <c r="B154" i="44" a="1"/>
  <c r="B154" i="44" s="1"/>
  <c r="B153" i="44" a="1"/>
  <c r="B153" i="44" s="1"/>
  <c r="B152" i="44" a="1"/>
  <c r="B152" i="44" s="1"/>
  <c r="B151" i="44" a="1"/>
  <c r="B151" i="44" s="1"/>
  <c r="B150" i="44" a="1"/>
  <c r="B150" i="44" s="1"/>
  <c r="B149" i="44" a="1"/>
  <c r="B149" i="44" s="1"/>
  <c r="B148" i="44" a="1"/>
  <c r="B148" i="44" s="1"/>
  <c r="B147" i="44" a="1"/>
  <c r="B147" i="44" s="1"/>
  <c r="B146" i="44" a="1"/>
  <c r="B146" i="44" s="1"/>
  <c r="B145" i="44" a="1"/>
  <c r="B145" i="44" s="1"/>
  <c r="B144" i="44" a="1"/>
  <c r="B144" i="44" s="1"/>
  <c r="B143" i="44" a="1"/>
  <c r="B143" i="44" s="1"/>
  <c r="B142" i="44" a="1"/>
  <c r="B142" i="44" s="1"/>
  <c r="B141" i="44" a="1"/>
  <c r="B141" i="44" s="1"/>
  <c r="B140" i="44" a="1"/>
  <c r="B140" i="44" s="1"/>
  <c r="B139" i="44" a="1"/>
  <c r="B139" i="44" s="1"/>
  <c r="B138" i="44" a="1"/>
  <c r="B138" i="44" s="1"/>
  <c r="B137" i="44" a="1"/>
  <c r="B137" i="44" s="1"/>
  <c r="B136" i="44" a="1"/>
  <c r="B136" i="44" s="1"/>
  <c r="B135" i="44" a="1"/>
  <c r="B135" i="44" s="1"/>
  <c r="B134" i="44" a="1"/>
  <c r="B134" i="44" s="1"/>
  <c r="B133" i="44" a="1"/>
  <c r="B133" i="44" s="1"/>
  <c r="B132" i="44" a="1"/>
  <c r="B132" i="44" s="1"/>
  <c r="B131" i="44" a="1"/>
  <c r="B131" i="44" s="1"/>
  <c r="B130" i="44" a="1"/>
  <c r="B130" i="44" s="1"/>
  <c r="B129" i="44" a="1"/>
  <c r="B129" i="44" s="1"/>
  <c r="B128" i="44" a="1"/>
  <c r="B128" i="44" s="1"/>
  <c r="B127" i="44" a="1"/>
  <c r="B127" i="44" s="1"/>
  <c r="B126" i="44" a="1"/>
  <c r="B126" i="44" s="1"/>
  <c r="B125" i="44" a="1"/>
  <c r="B125" i="44" s="1"/>
  <c r="B124" i="44" a="1"/>
  <c r="B124" i="44" s="1"/>
  <c r="B123" i="44" a="1"/>
  <c r="B123" i="44" s="1"/>
  <c r="B122" i="44" a="1"/>
  <c r="B122" i="44" s="1"/>
  <c r="B121" i="44" a="1"/>
  <c r="B121" i="44" s="1"/>
  <c r="B120" i="44" a="1"/>
  <c r="B120" i="44" s="1"/>
  <c r="B119" i="44" a="1"/>
  <c r="B119" i="44" s="1"/>
  <c r="B118" i="44" a="1"/>
  <c r="B118" i="44" s="1"/>
  <c r="B117" i="44" a="1"/>
  <c r="B117" i="44" s="1"/>
  <c r="B116" i="44" a="1"/>
  <c r="B116" i="44" s="1"/>
  <c r="B115" i="44" a="1"/>
  <c r="B115" i="44" s="1"/>
  <c r="B114" i="44" a="1"/>
  <c r="B114" i="44" s="1"/>
  <c r="B113" i="44" a="1"/>
  <c r="B113" i="44" s="1"/>
  <c r="B112" i="44" a="1"/>
  <c r="B112" i="44" s="1"/>
  <c r="B111" i="44" a="1"/>
  <c r="B111" i="44" s="1"/>
  <c r="B110" i="44" a="1"/>
  <c r="B110" i="44" s="1"/>
  <c r="B109" i="44" a="1"/>
  <c r="B109" i="44" s="1"/>
  <c r="B108" i="44" a="1"/>
  <c r="B108" i="44" s="1"/>
  <c r="B107" i="44" a="1"/>
  <c r="B107" i="44" s="1"/>
  <c r="B106" i="44" a="1"/>
  <c r="B106" i="44" s="1"/>
  <c r="B105" i="44" a="1"/>
  <c r="B105" i="44" s="1"/>
  <c r="B104" i="44" a="1"/>
  <c r="B104" i="44" s="1"/>
  <c r="B103" i="44" a="1"/>
  <c r="B103" i="44" s="1"/>
  <c r="B102" i="44" a="1"/>
  <c r="B102" i="44" s="1"/>
  <c r="B101" i="44" a="1"/>
  <c r="B101" i="44" s="1"/>
  <c r="B100" i="44" a="1"/>
  <c r="B100" i="44" s="1"/>
  <c r="B99" i="44" a="1"/>
  <c r="B99" i="44" s="1"/>
  <c r="B98" i="44" a="1"/>
  <c r="B98" i="44" s="1"/>
  <c r="B97" i="44" a="1"/>
  <c r="B97" i="44" s="1"/>
  <c r="B96" i="44" a="1"/>
  <c r="B96" i="44" s="1"/>
  <c r="B95" i="44" a="1"/>
  <c r="B95" i="44" s="1"/>
  <c r="B94" i="44" a="1"/>
  <c r="B94" i="44" s="1"/>
  <c r="B93" i="44" a="1"/>
  <c r="B93" i="44" s="1"/>
  <c r="B92" i="44" a="1"/>
  <c r="B92" i="44" s="1"/>
  <c r="B91" i="44" a="1"/>
  <c r="B91" i="44" s="1"/>
  <c r="B90" i="44" a="1"/>
  <c r="B90" i="44" s="1"/>
  <c r="B89" i="44" a="1"/>
  <c r="B89" i="44" s="1"/>
  <c r="B88" i="44" a="1"/>
  <c r="B88" i="44" s="1"/>
  <c r="B87" i="44" a="1"/>
  <c r="B87" i="44" s="1"/>
  <c r="B86" i="44" a="1"/>
  <c r="B86" i="44" s="1"/>
  <c r="B85" i="44" a="1"/>
  <c r="B85" i="44" s="1"/>
  <c r="B84" i="44" a="1"/>
  <c r="B84" i="44" s="1"/>
  <c r="B83" i="44" a="1"/>
  <c r="B83" i="44" s="1"/>
  <c r="B82" i="44" a="1"/>
  <c r="B82" i="44" s="1"/>
  <c r="B81" i="44" a="1"/>
  <c r="B81" i="44" s="1"/>
  <c r="B80" i="44" a="1"/>
  <c r="B80" i="44" s="1"/>
  <c r="B79" i="44" a="1"/>
  <c r="B79" i="44" s="1"/>
  <c r="B78" i="44" a="1"/>
  <c r="B78" i="44" s="1"/>
  <c r="B77" i="44" a="1"/>
  <c r="B77" i="44" s="1"/>
  <c r="B76" i="44" a="1"/>
  <c r="B76" i="44" s="1"/>
  <c r="B75" i="44" a="1"/>
  <c r="B75" i="44" s="1"/>
  <c r="B74" i="44" a="1"/>
  <c r="B74" i="44" s="1"/>
  <c r="B73" i="44" a="1"/>
  <c r="B73" i="44" s="1"/>
  <c r="B72" i="44" a="1"/>
  <c r="B72" i="44" s="1"/>
  <c r="B71" i="44" a="1"/>
  <c r="B71" i="44" s="1"/>
  <c r="B70" i="44" a="1"/>
  <c r="B70" i="44" s="1"/>
  <c r="B69" i="44" a="1"/>
  <c r="B69" i="44" s="1"/>
  <c r="B68" i="44" a="1"/>
  <c r="B68" i="44" s="1"/>
  <c r="B67" i="44" a="1"/>
  <c r="B67" i="44" s="1"/>
  <c r="B66" i="44" a="1"/>
  <c r="B66" i="44" s="1"/>
  <c r="B65" i="44" a="1"/>
  <c r="B65" i="44" s="1"/>
  <c r="B64" i="44" a="1"/>
  <c r="B64" i="44" s="1"/>
  <c r="B63" i="44" a="1"/>
  <c r="B63" i="44" s="1"/>
  <c r="B62" i="44" a="1"/>
  <c r="B62" i="44" s="1"/>
  <c r="B61" i="44" a="1"/>
  <c r="B61" i="44" s="1"/>
  <c r="B60" i="44" a="1"/>
  <c r="B60" i="44" s="1"/>
  <c r="B59" i="44" a="1"/>
  <c r="B59" i="44" s="1"/>
  <c r="B58" i="44" a="1"/>
  <c r="B58" i="44" s="1"/>
  <c r="B57" i="44" a="1"/>
  <c r="B57" i="44" s="1"/>
  <c r="B56" i="44" a="1"/>
  <c r="B56" i="44" s="1"/>
  <c r="B55" i="44" a="1"/>
  <c r="B55" i="44" s="1"/>
  <c r="B54" i="44" a="1"/>
  <c r="B54" i="44" s="1"/>
  <c r="B53" i="44" a="1"/>
  <c r="B53" i="44" s="1"/>
  <c r="B52" i="44" a="1"/>
  <c r="B52" i="44" s="1"/>
  <c r="B51" i="44" a="1"/>
  <c r="B51" i="44" s="1"/>
  <c r="B50" i="44" a="1"/>
  <c r="B50" i="44" s="1"/>
  <c r="B49" i="44" a="1"/>
  <c r="B49" i="44" s="1"/>
  <c r="B48" i="44" a="1"/>
  <c r="B48" i="44" s="1"/>
  <c r="B47" i="44" a="1"/>
  <c r="B47" i="44" s="1"/>
  <c r="B46" i="44" a="1"/>
  <c r="B46" i="44" s="1"/>
  <c r="B45" i="44" a="1"/>
  <c r="B45" i="44" s="1"/>
  <c r="B44" i="44" a="1"/>
  <c r="B44" i="44" s="1"/>
  <c r="B43" i="44" a="1"/>
  <c r="B43" i="44" s="1"/>
  <c r="B42" i="44" a="1"/>
  <c r="B42" i="44" s="1"/>
  <c r="B41" i="44" a="1"/>
  <c r="B41" i="44" s="1"/>
  <c r="B40" i="44" a="1"/>
  <c r="B40" i="44" s="1"/>
  <c r="B39" i="44" a="1"/>
  <c r="B39" i="44" s="1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32" i="44" a="1"/>
  <c r="B32" i="44" s="1"/>
  <c r="B31" i="44" a="1"/>
  <c r="B31" i="44" s="1"/>
  <c r="B30" i="44" a="1"/>
  <c r="B30" i="44" s="1"/>
  <c r="B29" i="44" a="1"/>
  <c r="B29" i="44" s="1"/>
  <c r="B28" i="44" a="1"/>
  <c r="B28" i="44" s="1"/>
  <c r="B27" i="44" a="1"/>
  <c r="B27" i="44" s="1"/>
  <c r="B26" i="44" a="1"/>
  <c r="B26" i="44" s="1"/>
  <c r="B25" i="44" a="1"/>
  <c r="B25" i="44" s="1"/>
  <c r="B24" i="44" a="1"/>
  <c r="B24" i="44" s="1"/>
  <c r="B23" i="44" a="1"/>
  <c r="B23" i="44" s="1"/>
  <c r="B22" i="44" a="1"/>
  <c r="B22" i="44" s="1"/>
  <c r="B21" i="44" a="1"/>
  <c r="B21" i="44" s="1"/>
  <c r="B20" i="44" a="1"/>
  <c r="B20" i="44" s="1"/>
  <c r="B19" i="44" a="1"/>
  <c r="B19" i="44" s="1"/>
  <c r="G15" i="44"/>
  <c r="G14" i="44"/>
  <c r="I10" i="44"/>
  <c r="J9" i="44"/>
  <c r="I9" i="44"/>
  <c r="J8" i="44"/>
  <c r="I8" i="44"/>
  <c r="J7" i="44"/>
  <c r="I7" i="44"/>
  <c r="J6" i="44"/>
  <c r="I6" i="44"/>
  <c r="J5" i="44"/>
  <c r="I5" i="44"/>
  <c r="E644" i="43"/>
  <c r="D644" i="43"/>
  <c r="C644" i="43"/>
  <c r="B643" i="43" a="1"/>
  <c r="B643" i="43" s="1"/>
  <c r="B642" i="43" a="1"/>
  <c r="B642" i="43" s="1"/>
  <c r="B641" i="43" a="1"/>
  <c r="B641" i="43" s="1"/>
  <c r="B640" i="43" a="1"/>
  <c r="B640" i="43" s="1"/>
  <c r="B639" i="43" a="1"/>
  <c r="B639" i="43" s="1"/>
  <c r="B638" i="43" a="1"/>
  <c r="B638" i="43" s="1"/>
  <c r="B637" i="43" a="1"/>
  <c r="B637" i="43" s="1"/>
  <c r="B636" i="43" a="1"/>
  <c r="B636" i="43" s="1"/>
  <c r="B635" i="43" a="1"/>
  <c r="B635" i="43" s="1"/>
  <c r="B634" i="43" a="1"/>
  <c r="B634" i="43" s="1"/>
  <c r="B633" i="43" a="1"/>
  <c r="B633" i="43" s="1"/>
  <c r="B632" i="43" a="1"/>
  <c r="B632" i="43" s="1"/>
  <c r="B631" i="43" a="1"/>
  <c r="B631" i="43" s="1"/>
  <c r="B630" i="43" a="1"/>
  <c r="B630" i="43" s="1"/>
  <c r="B629" i="43" a="1"/>
  <c r="B629" i="43" s="1"/>
  <c r="B628" i="43" a="1"/>
  <c r="B628" i="43" s="1"/>
  <c r="B627" i="43" a="1"/>
  <c r="B627" i="43" s="1"/>
  <c r="B626" i="43" a="1"/>
  <c r="B626" i="43" s="1"/>
  <c r="B625" i="43" a="1"/>
  <c r="B625" i="43" s="1"/>
  <c r="B624" i="43" a="1"/>
  <c r="B624" i="43" s="1"/>
  <c r="B623" i="43" a="1"/>
  <c r="B623" i="43" s="1"/>
  <c r="B622" i="43" a="1"/>
  <c r="B622" i="43" s="1"/>
  <c r="B621" i="43" a="1"/>
  <c r="B621" i="43" s="1"/>
  <c r="B620" i="43" a="1"/>
  <c r="B620" i="43" s="1"/>
  <c r="B619" i="43" a="1"/>
  <c r="B619" i="43" s="1"/>
  <c r="B618" i="43" a="1"/>
  <c r="B618" i="43" s="1"/>
  <c r="B617" i="43" a="1"/>
  <c r="B617" i="43" s="1"/>
  <c r="B616" i="43" a="1"/>
  <c r="B616" i="43" s="1"/>
  <c r="B615" i="43" a="1"/>
  <c r="B615" i="43" s="1"/>
  <c r="B614" i="43" a="1"/>
  <c r="B614" i="43" s="1"/>
  <c r="B613" i="43" a="1"/>
  <c r="B613" i="43" s="1"/>
  <c r="B612" i="43" a="1"/>
  <c r="B612" i="43" s="1"/>
  <c r="B611" i="43" a="1"/>
  <c r="B611" i="43" s="1"/>
  <c r="B610" i="43" a="1"/>
  <c r="B610" i="43" s="1"/>
  <c r="B609" i="43" a="1"/>
  <c r="B609" i="43" s="1"/>
  <c r="B608" i="43" a="1"/>
  <c r="B608" i="43" s="1"/>
  <c r="B607" i="43" a="1"/>
  <c r="B607" i="43" s="1"/>
  <c r="B606" i="43" a="1"/>
  <c r="B606" i="43" s="1"/>
  <c r="B605" i="43" a="1"/>
  <c r="B605" i="43" s="1"/>
  <c r="B604" i="43" a="1"/>
  <c r="B604" i="43" s="1"/>
  <c r="B603" i="43" a="1"/>
  <c r="B603" i="43" s="1"/>
  <c r="B602" i="43" a="1"/>
  <c r="B602" i="43" s="1"/>
  <c r="B601" i="43" a="1"/>
  <c r="B601" i="43" s="1"/>
  <c r="B600" i="43" a="1"/>
  <c r="B600" i="43" s="1"/>
  <c r="B599" i="43" a="1"/>
  <c r="B599" i="43" s="1"/>
  <c r="B598" i="43" a="1"/>
  <c r="B598" i="43" s="1"/>
  <c r="B597" i="43" a="1"/>
  <c r="B597" i="43" s="1"/>
  <c r="B596" i="43" a="1"/>
  <c r="B596" i="43" s="1"/>
  <c r="B595" i="43" a="1"/>
  <c r="B595" i="43" s="1"/>
  <c r="B594" i="43" a="1"/>
  <c r="B594" i="43" s="1"/>
  <c r="B593" i="43" a="1"/>
  <c r="B593" i="43" s="1"/>
  <c r="B592" i="43" a="1"/>
  <c r="B592" i="43" s="1"/>
  <c r="B591" i="43" a="1"/>
  <c r="B591" i="43" s="1"/>
  <c r="B590" i="43" a="1"/>
  <c r="B590" i="43" s="1"/>
  <c r="B589" i="43" a="1"/>
  <c r="B589" i="43" s="1"/>
  <c r="B588" i="43" a="1"/>
  <c r="B588" i="43" s="1"/>
  <c r="B587" i="43" a="1"/>
  <c r="B587" i="43" s="1"/>
  <c r="B586" i="43" a="1"/>
  <c r="B586" i="43" s="1"/>
  <c r="B585" i="43" a="1"/>
  <c r="B585" i="43" s="1"/>
  <c r="B584" i="43" a="1"/>
  <c r="B584" i="43" s="1"/>
  <c r="B583" i="43" a="1"/>
  <c r="B583" i="43" s="1"/>
  <c r="B582" i="43" a="1"/>
  <c r="B582" i="43" s="1"/>
  <c r="B581" i="43" a="1"/>
  <c r="B581" i="43" s="1"/>
  <c r="B580" i="43" a="1"/>
  <c r="B580" i="43" s="1"/>
  <c r="B579" i="43" a="1"/>
  <c r="B579" i="43" s="1"/>
  <c r="B578" i="43" a="1"/>
  <c r="B578" i="43" s="1"/>
  <c r="B577" i="43" a="1"/>
  <c r="B577" i="43" s="1"/>
  <c r="B576" i="43" a="1"/>
  <c r="B576" i="43" s="1"/>
  <c r="B575" i="43" a="1"/>
  <c r="B575" i="43" s="1"/>
  <c r="B574" i="43" a="1"/>
  <c r="B574" i="43" s="1"/>
  <c r="B573" i="43" a="1"/>
  <c r="B573" i="43" s="1"/>
  <c r="B572" i="43" a="1"/>
  <c r="B572" i="43" s="1"/>
  <c r="B571" i="43" a="1"/>
  <c r="B571" i="43" s="1"/>
  <c r="B570" i="43" a="1"/>
  <c r="B570" i="43" s="1"/>
  <c r="B569" i="43" a="1"/>
  <c r="B569" i="43" s="1"/>
  <c r="B568" i="43" a="1"/>
  <c r="B568" i="43" s="1"/>
  <c r="B567" i="43" a="1"/>
  <c r="B567" i="43" s="1"/>
  <c r="B566" i="43" a="1"/>
  <c r="B566" i="43" s="1"/>
  <c r="B565" i="43" a="1"/>
  <c r="B565" i="43" s="1"/>
  <c r="B564" i="43" a="1"/>
  <c r="B564" i="43" s="1"/>
  <c r="B563" i="43" a="1"/>
  <c r="B563" i="43" s="1"/>
  <c r="B562" i="43" a="1"/>
  <c r="B562" i="43" s="1"/>
  <c r="B561" i="43" a="1"/>
  <c r="B561" i="43" s="1"/>
  <c r="B560" i="43" a="1"/>
  <c r="B560" i="43" s="1"/>
  <c r="B559" i="43" a="1"/>
  <c r="B559" i="43" s="1"/>
  <c r="B558" i="43" a="1"/>
  <c r="B558" i="43" s="1"/>
  <c r="B557" i="43" a="1"/>
  <c r="B557" i="43" s="1"/>
  <c r="B556" i="43" a="1"/>
  <c r="B556" i="43" s="1"/>
  <c r="B555" i="43" a="1"/>
  <c r="B555" i="43" s="1"/>
  <c r="B554" i="43" a="1"/>
  <c r="B554" i="43" s="1"/>
  <c r="B553" i="43" a="1"/>
  <c r="B553" i="43" s="1"/>
  <c r="B552" i="43" a="1"/>
  <c r="B552" i="43" s="1"/>
  <c r="B551" i="43" a="1"/>
  <c r="B551" i="43" s="1"/>
  <c r="B550" i="43" a="1"/>
  <c r="B550" i="43" s="1"/>
  <c r="B549" i="43" a="1"/>
  <c r="B549" i="43" s="1"/>
  <c r="B548" i="43" a="1"/>
  <c r="B548" i="43" s="1"/>
  <c r="B547" i="43" a="1"/>
  <c r="B547" i="43" s="1"/>
  <c r="B546" i="43" a="1"/>
  <c r="B546" i="43" s="1"/>
  <c r="B545" i="43" a="1"/>
  <c r="B545" i="43" s="1"/>
  <c r="B544" i="43" a="1"/>
  <c r="B544" i="43" s="1"/>
  <c r="B543" i="43" a="1"/>
  <c r="B543" i="43" s="1"/>
  <c r="B542" i="43" a="1"/>
  <c r="B542" i="43" s="1"/>
  <c r="B541" i="43" a="1"/>
  <c r="B541" i="43" s="1"/>
  <c r="B540" i="43" a="1"/>
  <c r="B540" i="43" s="1"/>
  <c r="B539" i="43" a="1"/>
  <c r="B539" i="43" s="1"/>
  <c r="B538" i="43" a="1"/>
  <c r="B538" i="43" s="1"/>
  <c r="B537" i="43" a="1"/>
  <c r="B537" i="43" s="1"/>
  <c r="B536" i="43" a="1"/>
  <c r="B536" i="43" s="1"/>
  <c r="B535" i="43" a="1"/>
  <c r="B535" i="43" s="1"/>
  <c r="B534" i="43" a="1"/>
  <c r="B534" i="43" s="1"/>
  <c r="B533" i="43" a="1"/>
  <c r="B533" i="43" s="1"/>
  <c r="B532" i="43" a="1"/>
  <c r="B532" i="43" s="1"/>
  <c r="B531" i="43" a="1"/>
  <c r="B531" i="43" s="1"/>
  <c r="B530" i="43" a="1"/>
  <c r="B530" i="43" s="1"/>
  <c r="B529" i="43" a="1"/>
  <c r="B529" i="43" s="1"/>
  <c r="B528" i="43" a="1"/>
  <c r="B528" i="43" s="1"/>
  <c r="B527" i="43" a="1"/>
  <c r="B527" i="43" s="1"/>
  <c r="B526" i="43" a="1"/>
  <c r="B526" i="43" s="1"/>
  <c r="B525" i="43" a="1"/>
  <c r="B525" i="43" s="1"/>
  <c r="B524" i="43" a="1"/>
  <c r="B524" i="43" s="1"/>
  <c r="B523" i="43" a="1"/>
  <c r="B523" i="43" s="1"/>
  <c r="B522" i="43" a="1"/>
  <c r="B522" i="43" s="1"/>
  <c r="B521" i="43" a="1"/>
  <c r="B521" i="43" s="1"/>
  <c r="B520" i="43" a="1"/>
  <c r="B520" i="43" s="1"/>
  <c r="B519" i="43" a="1"/>
  <c r="B519" i="43" s="1"/>
  <c r="B518" i="43" a="1"/>
  <c r="B518" i="43" s="1"/>
  <c r="B517" i="43" a="1"/>
  <c r="B517" i="43" s="1"/>
  <c r="B516" i="43" a="1"/>
  <c r="B516" i="43" s="1"/>
  <c r="B515" i="43" a="1"/>
  <c r="B515" i="43" s="1"/>
  <c r="B514" i="43" a="1"/>
  <c r="B514" i="43" s="1"/>
  <c r="B513" i="43" a="1"/>
  <c r="B513" i="43" s="1"/>
  <c r="B512" i="43" a="1"/>
  <c r="B512" i="43" s="1"/>
  <c r="B511" i="43" a="1"/>
  <c r="B511" i="43" s="1"/>
  <c r="B510" i="43" a="1"/>
  <c r="B510" i="43" s="1"/>
  <c r="B509" i="43" a="1"/>
  <c r="B509" i="43" s="1"/>
  <c r="B508" i="43" a="1"/>
  <c r="B508" i="43" s="1"/>
  <c r="B507" i="43" a="1"/>
  <c r="B507" i="43" s="1"/>
  <c r="B506" i="43" a="1"/>
  <c r="B506" i="43" s="1"/>
  <c r="B505" i="43" a="1"/>
  <c r="B505" i="43" s="1"/>
  <c r="B504" i="43" a="1"/>
  <c r="B504" i="43" s="1"/>
  <c r="B503" i="43" a="1"/>
  <c r="B503" i="43" s="1"/>
  <c r="B502" i="43" a="1"/>
  <c r="B502" i="43" s="1"/>
  <c r="B501" i="43" a="1"/>
  <c r="B501" i="43" s="1"/>
  <c r="B500" i="43" a="1"/>
  <c r="B500" i="43" s="1"/>
  <c r="B499" i="43" a="1"/>
  <c r="B499" i="43" s="1"/>
  <c r="B498" i="43" a="1"/>
  <c r="B498" i="43" s="1"/>
  <c r="B497" i="43" a="1"/>
  <c r="B497" i="43" s="1"/>
  <c r="B496" i="43" a="1"/>
  <c r="B496" i="43" s="1"/>
  <c r="B495" i="43" a="1"/>
  <c r="B495" i="43" s="1"/>
  <c r="B494" i="43" a="1"/>
  <c r="B494" i="43" s="1"/>
  <c r="B493" i="43" a="1"/>
  <c r="B493" i="43" s="1"/>
  <c r="B492" i="43" a="1"/>
  <c r="B492" i="43" s="1"/>
  <c r="B491" i="43" a="1"/>
  <c r="B491" i="43" s="1"/>
  <c r="B490" i="43" a="1"/>
  <c r="B490" i="43" s="1"/>
  <c r="B489" i="43" a="1"/>
  <c r="B489" i="43" s="1"/>
  <c r="B488" i="43" a="1"/>
  <c r="B488" i="43" s="1"/>
  <c r="B487" i="43" a="1"/>
  <c r="B487" i="43" s="1"/>
  <c r="B486" i="43" a="1"/>
  <c r="B486" i="43" s="1"/>
  <c r="B485" i="43" a="1"/>
  <c r="B485" i="43" s="1"/>
  <c r="B484" i="43" a="1"/>
  <c r="B484" i="43" s="1"/>
  <c r="B483" i="43" a="1"/>
  <c r="B483" i="43" s="1"/>
  <c r="B482" i="43" a="1"/>
  <c r="B482" i="43" s="1"/>
  <c r="B481" i="43" a="1"/>
  <c r="B481" i="43" s="1"/>
  <c r="B480" i="43" a="1"/>
  <c r="B480" i="43" s="1"/>
  <c r="B479" i="43" a="1"/>
  <c r="B479" i="43" s="1"/>
  <c r="B478" i="43" a="1"/>
  <c r="B478" i="43" s="1"/>
  <c r="B477" i="43" a="1"/>
  <c r="B477" i="43" s="1"/>
  <c r="B476" i="43" a="1"/>
  <c r="B476" i="43" s="1"/>
  <c r="B475" i="43" a="1"/>
  <c r="B475" i="43" s="1"/>
  <c r="B474" i="43" a="1"/>
  <c r="B474" i="43" s="1"/>
  <c r="B473" i="43" a="1"/>
  <c r="B473" i="43" s="1"/>
  <c r="B472" i="43" a="1"/>
  <c r="B472" i="43" s="1"/>
  <c r="B471" i="43" a="1"/>
  <c r="B471" i="43" s="1"/>
  <c r="B470" i="43" a="1"/>
  <c r="B470" i="43" s="1"/>
  <c r="B469" i="43" a="1"/>
  <c r="B469" i="43" s="1"/>
  <c r="B468" i="43" a="1"/>
  <c r="B468" i="43" s="1"/>
  <c r="B467" i="43" a="1"/>
  <c r="B467" i="43" s="1"/>
  <c r="B466" i="43" a="1"/>
  <c r="B466" i="43" s="1"/>
  <c r="B465" i="43" a="1"/>
  <c r="B465" i="43" s="1"/>
  <c r="B464" i="43" a="1"/>
  <c r="B464" i="43" s="1"/>
  <c r="B463" i="43" a="1"/>
  <c r="B463" i="43" s="1"/>
  <c r="B462" i="43" a="1"/>
  <c r="B462" i="43" s="1"/>
  <c r="B461" i="43" a="1"/>
  <c r="B461" i="43" s="1"/>
  <c r="B460" i="43" a="1"/>
  <c r="B460" i="43" s="1"/>
  <c r="B459" i="43" a="1"/>
  <c r="B459" i="43" s="1"/>
  <c r="B458" i="43" a="1"/>
  <c r="B458" i="43" s="1"/>
  <c r="B457" i="43" a="1"/>
  <c r="B457" i="43" s="1"/>
  <c r="B456" i="43" a="1"/>
  <c r="B456" i="43" s="1"/>
  <c r="B455" i="43" a="1"/>
  <c r="B455" i="43" s="1"/>
  <c r="B454" i="43" a="1"/>
  <c r="B454" i="43" s="1"/>
  <c r="B453" i="43" a="1"/>
  <c r="B453" i="43" s="1"/>
  <c r="B452" i="43" a="1"/>
  <c r="B452" i="43" s="1"/>
  <c r="B451" i="43" a="1"/>
  <c r="B451" i="43" s="1"/>
  <c r="B450" i="43" a="1"/>
  <c r="B450" i="43" s="1"/>
  <c r="B449" i="43" a="1"/>
  <c r="B449" i="43" s="1"/>
  <c r="B448" i="43" a="1"/>
  <c r="B448" i="43" s="1"/>
  <c r="B447" i="43" a="1"/>
  <c r="B447" i="43" s="1"/>
  <c r="B446" i="43" a="1"/>
  <c r="B446" i="43" s="1"/>
  <c r="B445" i="43" a="1"/>
  <c r="B445" i="43" s="1"/>
  <c r="B444" i="43" a="1"/>
  <c r="B444" i="43" s="1"/>
  <c r="B443" i="43" a="1"/>
  <c r="B443" i="43" s="1"/>
  <c r="B442" i="43" a="1"/>
  <c r="B442" i="43" s="1"/>
  <c r="B441" i="43" a="1"/>
  <c r="B441" i="43" s="1"/>
  <c r="B440" i="43" a="1"/>
  <c r="B440" i="43" s="1"/>
  <c r="B439" i="43" a="1"/>
  <c r="B439" i="43" s="1"/>
  <c r="B438" i="43" a="1"/>
  <c r="B438" i="43" s="1"/>
  <c r="B437" i="43" a="1"/>
  <c r="B437" i="43" s="1"/>
  <c r="B436" i="43" a="1"/>
  <c r="B436" i="43" s="1"/>
  <c r="B435" i="43" a="1"/>
  <c r="B435" i="43" s="1"/>
  <c r="B434" i="43" a="1"/>
  <c r="B434" i="43" s="1"/>
  <c r="B433" i="43" a="1"/>
  <c r="B433" i="43" s="1"/>
  <c r="B432" i="43" a="1"/>
  <c r="B432" i="43" s="1"/>
  <c r="B431" i="43" a="1"/>
  <c r="B431" i="43" s="1"/>
  <c r="B430" i="43" a="1"/>
  <c r="B430" i="43" s="1"/>
  <c r="B429" i="43" a="1"/>
  <c r="B429" i="43" s="1"/>
  <c r="B428" i="43" a="1"/>
  <c r="B428" i="43" s="1"/>
  <c r="B427" i="43" a="1"/>
  <c r="B427" i="43" s="1"/>
  <c r="B426" i="43" a="1"/>
  <c r="B426" i="43" s="1"/>
  <c r="B425" i="43" a="1"/>
  <c r="B425" i="43" s="1"/>
  <c r="B424" i="43" a="1"/>
  <c r="B424" i="43" s="1"/>
  <c r="B423" i="43" a="1"/>
  <c r="B423" i="43" s="1"/>
  <c r="B422" i="43" a="1"/>
  <c r="B422" i="43" s="1"/>
  <c r="B421" i="43" a="1"/>
  <c r="B421" i="43" s="1"/>
  <c r="B420" i="43" a="1"/>
  <c r="B420" i="43" s="1"/>
  <c r="B419" i="43" a="1"/>
  <c r="B419" i="43" s="1"/>
  <c r="B418" i="43" a="1"/>
  <c r="B418" i="43" s="1"/>
  <c r="B417" i="43" a="1"/>
  <c r="B417" i="43" s="1"/>
  <c r="B416" i="43" a="1"/>
  <c r="B416" i="43" s="1"/>
  <c r="B415" i="43" a="1"/>
  <c r="B415" i="43" s="1"/>
  <c r="B414" i="43" a="1"/>
  <c r="B414" i="43" s="1"/>
  <c r="B413" i="43" a="1"/>
  <c r="B413" i="43" s="1"/>
  <c r="B412" i="43" a="1"/>
  <c r="B412" i="43" s="1"/>
  <c r="B411" i="43" a="1"/>
  <c r="B411" i="43" s="1"/>
  <c r="B410" i="43" a="1"/>
  <c r="B410" i="43" s="1"/>
  <c r="B409" i="43" a="1"/>
  <c r="B409" i="43" s="1"/>
  <c r="B408" i="43" a="1"/>
  <c r="B408" i="43" s="1"/>
  <c r="B407" i="43" a="1"/>
  <c r="B407" i="43" s="1"/>
  <c r="B406" i="43" a="1"/>
  <c r="B406" i="43" s="1"/>
  <c r="B405" i="43" a="1"/>
  <c r="B405" i="43" s="1"/>
  <c r="B404" i="43" a="1"/>
  <c r="B404" i="43" s="1"/>
  <c r="B403" i="43" a="1"/>
  <c r="B403" i="43" s="1"/>
  <c r="B402" i="43" a="1"/>
  <c r="B402" i="43" s="1"/>
  <c r="B401" i="43" a="1"/>
  <c r="B401" i="43" s="1"/>
  <c r="B400" i="43" a="1"/>
  <c r="B400" i="43" s="1"/>
  <c r="B399" i="43" a="1"/>
  <c r="B399" i="43" s="1"/>
  <c r="B398" i="43" a="1"/>
  <c r="B398" i="43" s="1"/>
  <c r="B397" i="43" a="1"/>
  <c r="B397" i="43" s="1"/>
  <c r="B396" i="43" a="1"/>
  <c r="B396" i="43" s="1"/>
  <c r="B395" i="43" a="1"/>
  <c r="B395" i="43" s="1"/>
  <c r="B394" i="43" a="1"/>
  <c r="B394" i="43" s="1"/>
  <c r="B393" i="43" a="1"/>
  <c r="B393" i="43" s="1"/>
  <c r="B392" i="43" a="1"/>
  <c r="B392" i="43" s="1"/>
  <c r="B391" i="43" a="1"/>
  <c r="B391" i="43" s="1"/>
  <c r="B390" i="43" a="1"/>
  <c r="B390" i="43" s="1"/>
  <c r="B389" i="43" a="1"/>
  <c r="B389" i="43" s="1"/>
  <c r="B388" i="43" a="1"/>
  <c r="B388" i="43" s="1"/>
  <c r="B387" i="43" a="1"/>
  <c r="B387" i="43" s="1"/>
  <c r="B386" i="43" a="1"/>
  <c r="B386" i="43" s="1"/>
  <c r="B385" i="43" a="1"/>
  <c r="B385" i="43" s="1"/>
  <c r="B384" i="43" a="1"/>
  <c r="B384" i="43" s="1"/>
  <c r="B383" i="43" a="1"/>
  <c r="B383" i="43" s="1"/>
  <c r="B382" i="43" a="1"/>
  <c r="B382" i="43" s="1"/>
  <c r="B381" i="43" a="1"/>
  <c r="B381" i="43" s="1"/>
  <c r="B380" i="43" a="1"/>
  <c r="B380" i="43" s="1"/>
  <c r="B379" i="43" a="1"/>
  <c r="B379" i="43" s="1"/>
  <c r="B378" i="43" a="1"/>
  <c r="B378" i="43" s="1"/>
  <c r="B377" i="43" a="1"/>
  <c r="B377" i="43" s="1"/>
  <c r="B376" i="43" a="1"/>
  <c r="B376" i="43" s="1"/>
  <c r="B375" i="43" a="1"/>
  <c r="B375" i="43" s="1"/>
  <c r="B374" i="43" a="1"/>
  <c r="B374" i="43" s="1"/>
  <c r="B373" i="43" a="1"/>
  <c r="B373" i="43" s="1"/>
  <c r="B372" i="43" a="1"/>
  <c r="B372" i="43" s="1"/>
  <c r="B371" i="43" a="1"/>
  <c r="B371" i="43" s="1"/>
  <c r="B370" i="43" a="1"/>
  <c r="B370" i="43" s="1"/>
  <c r="B369" i="43" a="1"/>
  <c r="B369" i="43" s="1"/>
  <c r="B368" i="43" a="1"/>
  <c r="B368" i="43" s="1"/>
  <c r="B367" i="43" a="1"/>
  <c r="B367" i="43" s="1"/>
  <c r="B366" i="43" a="1"/>
  <c r="B366" i="43" s="1"/>
  <c r="B365" i="43" a="1"/>
  <c r="B365" i="43" s="1"/>
  <c r="B364" i="43" a="1"/>
  <c r="B364" i="43" s="1"/>
  <c r="B363" i="43" a="1"/>
  <c r="B363" i="43" s="1"/>
  <c r="B362" i="43" a="1"/>
  <c r="B362" i="43" s="1"/>
  <c r="B361" i="43" a="1"/>
  <c r="B361" i="43" s="1"/>
  <c r="B360" i="43" a="1"/>
  <c r="B360" i="43" s="1"/>
  <c r="B359" i="43" a="1"/>
  <c r="B359" i="43" s="1"/>
  <c r="B358" i="43" a="1"/>
  <c r="B358" i="43" s="1"/>
  <c r="B357" i="43" a="1"/>
  <c r="B357" i="43" s="1"/>
  <c r="B356" i="43" a="1"/>
  <c r="B356" i="43" s="1"/>
  <c r="B355" i="43" a="1"/>
  <c r="B355" i="43" s="1"/>
  <c r="B354" i="43" a="1"/>
  <c r="B354" i="43" s="1"/>
  <c r="B353" i="43" a="1"/>
  <c r="B353" i="43" s="1"/>
  <c r="B352" i="43" a="1"/>
  <c r="B352" i="43" s="1"/>
  <c r="B351" i="43" a="1"/>
  <c r="B351" i="43" s="1"/>
  <c r="B350" i="43" a="1"/>
  <c r="B350" i="43" s="1"/>
  <c r="B349" i="43" a="1"/>
  <c r="B349" i="43" s="1"/>
  <c r="B348" i="43" a="1"/>
  <c r="B348" i="43" s="1"/>
  <c r="B347" i="43" a="1"/>
  <c r="B347" i="43" s="1"/>
  <c r="B346" i="43" a="1"/>
  <c r="B346" i="43" s="1"/>
  <c r="B345" i="43" a="1"/>
  <c r="B345" i="43" s="1"/>
  <c r="B344" i="43" a="1"/>
  <c r="B344" i="43" s="1"/>
  <c r="B343" i="43" a="1"/>
  <c r="B343" i="43" s="1"/>
  <c r="B342" i="43" a="1"/>
  <c r="B342" i="43" s="1"/>
  <c r="B341" i="43" a="1"/>
  <c r="B341" i="43" s="1"/>
  <c r="B340" i="43" a="1"/>
  <c r="B340" i="43" s="1"/>
  <c r="B339" i="43" a="1"/>
  <c r="B339" i="43" s="1"/>
  <c r="B338" i="43" a="1"/>
  <c r="B338" i="43" s="1"/>
  <c r="B337" i="43" a="1"/>
  <c r="B337" i="43" s="1"/>
  <c r="B336" i="43" a="1"/>
  <c r="B336" i="43" s="1"/>
  <c r="B335" i="43" a="1"/>
  <c r="B335" i="43" s="1"/>
  <c r="B334" i="43" a="1"/>
  <c r="B334" i="43" s="1"/>
  <c r="B333" i="43" a="1"/>
  <c r="B333" i="43" s="1"/>
  <c r="B332" i="43" a="1"/>
  <c r="B332" i="43" s="1"/>
  <c r="B331" i="43" a="1"/>
  <c r="B331" i="43" s="1"/>
  <c r="B330" i="43" a="1"/>
  <c r="B330" i="43" s="1"/>
  <c r="B329" i="43" a="1"/>
  <c r="B329" i="43" s="1"/>
  <c r="B328" i="43" a="1"/>
  <c r="B328" i="43" s="1"/>
  <c r="B327" i="43" a="1"/>
  <c r="B327" i="43" s="1"/>
  <c r="B326" i="43" a="1"/>
  <c r="B326" i="43" s="1"/>
  <c r="B325" i="43" a="1"/>
  <c r="B325" i="43" s="1"/>
  <c r="B324" i="43" a="1"/>
  <c r="B324" i="43" s="1"/>
  <c r="B323" i="43" a="1"/>
  <c r="B323" i="43" s="1"/>
  <c r="B322" i="43" a="1"/>
  <c r="B322" i="43" s="1"/>
  <c r="B321" i="43" a="1"/>
  <c r="B321" i="43" s="1"/>
  <c r="B320" i="43" a="1"/>
  <c r="B320" i="43" s="1"/>
  <c r="B319" i="43" a="1"/>
  <c r="B319" i="43" s="1"/>
  <c r="B318" i="43" a="1"/>
  <c r="B318" i="43" s="1"/>
  <c r="B317" i="43" a="1"/>
  <c r="B317" i="43" s="1"/>
  <c r="B316" i="43" a="1"/>
  <c r="B316" i="43" s="1"/>
  <c r="B315" i="43" a="1"/>
  <c r="B315" i="43" s="1"/>
  <c r="B314" i="43" a="1"/>
  <c r="B314" i="43" s="1"/>
  <c r="B313" i="43" a="1"/>
  <c r="B313" i="43" s="1"/>
  <c r="B312" i="43" a="1"/>
  <c r="B312" i="43" s="1"/>
  <c r="B311" i="43" a="1"/>
  <c r="B311" i="43" s="1"/>
  <c r="B310" i="43" a="1"/>
  <c r="B310" i="43" s="1"/>
  <c r="B309" i="43" a="1"/>
  <c r="B309" i="43" s="1"/>
  <c r="B308" i="43" a="1"/>
  <c r="B308" i="43" s="1"/>
  <c r="B307" i="43" a="1"/>
  <c r="B307" i="43" s="1"/>
  <c r="B306" i="43" a="1"/>
  <c r="B306" i="43" s="1"/>
  <c r="B305" i="43" a="1"/>
  <c r="B305" i="43" s="1"/>
  <c r="B304" i="43" a="1"/>
  <c r="B304" i="43" s="1"/>
  <c r="B303" i="43" a="1"/>
  <c r="B303" i="43" s="1"/>
  <c r="B302" i="43" a="1"/>
  <c r="B302" i="43" s="1"/>
  <c r="B301" i="43" a="1"/>
  <c r="B301" i="43" s="1"/>
  <c r="B300" i="43" a="1"/>
  <c r="B300" i="43" s="1"/>
  <c r="B299" i="43" a="1"/>
  <c r="B299" i="43" s="1"/>
  <c r="B298" i="43" a="1"/>
  <c r="B298" i="43" s="1"/>
  <c r="B297" i="43" a="1"/>
  <c r="B297" i="43" s="1"/>
  <c r="B296" i="43" a="1"/>
  <c r="B296" i="43" s="1"/>
  <c r="B295" i="43" a="1"/>
  <c r="B295" i="43" s="1"/>
  <c r="B294" i="43" a="1"/>
  <c r="B294" i="43" s="1"/>
  <c r="B293" i="43" a="1"/>
  <c r="B293" i="43" s="1"/>
  <c r="B292" i="43" a="1"/>
  <c r="B292" i="43" s="1"/>
  <c r="B291" i="43" a="1"/>
  <c r="B291" i="43" s="1"/>
  <c r="B290" i="43" a="1"/>
  <c r="B290" i="43" s="1"/>
  <c r="B289" i="43" a="1"/>
  <c r="B289" i="43" s="1"/>
  <c r="B288" i="43" a="1"/>
  <c r="B288" i="43" s="1"/>
  <c r="B287" i="43" a="1"/>
  <c r="B287" i="43" s="1"/>
  <c r="B286" i="43" a="1"/>
  <c r="B286" i="43" s="1"/>
  <c r="B285" i="43" a="1"/>
  <c r="B285" i="43" s="1"/>
  <c r="B284" i="43" a="1"/>
  <c r="B284" i="43" s="1"/>
  <c r="B283" i="43" a="1"/>
  <c r="B283" i="43" s="1"/>
  <c r="B282" i="43" a="1"/>
  <c r="B282" i="43" s="1"/>
  <c r="B281" i="43" a="1"/>
  <c r="B281" i="43" s="1"/>
  <c r="B280" i="43" a="1"/>
  <c r="B280" i="43" s="1"/>
  <c r="B279" i="43" a="1"/>
  <c r="B279" i="43" s="1"/>
  <c r="B278" i="43" a="1"/>
  <c r="B278" i="43" s="1"/>
  <c r="B277" i="43" a="1"/>
  <c r="B277" i="43" s="1"/>
  <c r="B276" i="43" a="1"/>
  <c r="B276" i="43" s="1"/>
  <c r="B275" i="43" a="1"/>
  <c r="B275" i="43" s="1"/>
  <c r="B274" i="43" a="1"/>
  <c r="B274" i="43" s="1"/>
  <c r="B273" i="43" a="1"/>
  <c r="B273" i="43" s="1"/>
  <c r="B272" i="43" a="1"/>
  <c r="B272" i="43" s="1"/>
  <c r="B271" i="43" a="1"/>
  <c r="B271" i="43" s="1"/>
  <c r="B270" i="43" a="1"/>
  <c r="B270" i="43" s="1"/>
  <c r="B269" i="43" a="1"/>
  <c r="B269" i="43" s="1"/>
  <c r="B268" i="43" a="1"/>
  <c r="B268" i="43" s="1"/>
  <c r="B267" i="43" a="1"/>
  <c r="B267" i="43" s="1"/>
  <c r="B266" i="43" a="1"/>
  <c r="B266" i="43" s="1"/>
  <c r="B265" i="43" a="1"/>
  <c r="B265" i="43" s="1"/>
  <c r="B264" i="43" a="1"/>
  <c r="B264" i="43" s="1"/>
  <c r="B263" i="43" a="1"/>
  <c r="B263" i="43" s="1"/>
  <c r="B262" i="43" a="1"/>
  <c r="B262" i="43" s="1"/>
  <c r="B261" i="43" a="1"/>
  <c r="B261" i="43" s="1"/>
  <c r="B260" i="43" a="1"/>
  <c r="B260" i="43" s="1"/>
  <c r="B259" i="43" a="1"/>
  <c r="B259" i="43" s="1"/>
  <c r="B258" i="43" a="1"/>
  <c r="B258" i="43" s="1"/>
  <c r="B257" i="43" a="1"/>
  <c r="B257" i="43" s="1"/>
  <c r="B256" i="43" a="1"/>
  <c r="B256" i="43" s="1"/>
  <c r="B255" i="43" a="1"/>
  <c r="B255" i="43" s="1"/>
  <c r="B254" i="43" a="1"/>
  <c r="B254" i="43" s="1"/>
  <c r="B253" i="43" a="1"/>
  <c r="B253" i="43" s="1"/>
  <c r="B252" i="43" a="1"/>
  <c r="B252" i="43" s="1"/>
  <c r="B251" i="43" a="1"/>
  <c r="B251" i="43" s="1"/>
  <c r="B250" i="43" a="1"/>
  <c r="B250" i="43" s="1"/>
  <c r="B249" i="43" a="1"/>
  <c r="B249" i="43" s="1"/>
  <c r="B248" i="43" a="1"/>
  <c r="B248" i="43" s="1"/>
  <c r="B247" i="43" a="1"/>
  <c r="B247" i="43" s="1"/>
  <c r="B246" i="43" a="1"/>
  <c r="B246" i="43" s="1"/>
  <c r="B245" i="43" a="1"/>
  <c r="B245" i="43" s="1"/>
  <c r="B244" i="43" a="1"/>
  <c r="B244" i="43" s="1"/>
  <c r="B243" i="43" a="1"/>
  <c r="B243" i="43" s="1"/>
  <c r="B242" i="43" a="1"/>
  <c r="B242" i="43" s="1"/>
  <c r="B241" i="43" a="1"/>
  <c r="B241" i="43" s="1"/>
  <c r="B240" i="43" a="1"/>
  <c r="B240" i="43" s="1"/>
  <c r="B239" i="43" a="1"/>
  <c r="B239" i="43" s="1"/>
  <c r="B238" i="43" a="1"/>
  <c r="B238" i="43" s="1"/>
  <c r="B237" i="43" a="1"/>
  <c r="B237" i="43" s="1"/>
  <c r="B236" i="43" a="1"/>
  <c r="B236" i="43" s="1"/>
  <c r="B235" i="43" a="1"/>
  <c r="B235" i="43" s="1"/>
  <c r="B234" i="43" a="1"/>
  <c r="B234" i="43" s="1"/>
  <c r="B233" i="43" a="1"/>
  <c r="B233" i="43" s="1"/>
  <c r="B232" i="43" a="1"/>
  <c r="B232" i="43" s="1"/>
  <c r="B231" i="43" a="1"/>
  <c r="B231" i="43" s="1"/>
  <c r="B230" i="43" a="1"/>
  <c r="B230" i="43" s="1"/>
  <c r="B229" i="43" a="1"/>
  <c r="B229" i="43" s="1"/>
  <c r="B228" i="43" a="1"/>
  <c r="B228" i="43" s="1"/>
  <c r="B227" i="43" a="1"/>
  <c r="B227" i="43" s="1"/>
  <c r="B226" i="43" a="1"/>
  <c r="B226" i="43" s="1"/>
  <c r="B225" i="43" a="1"/>
  <c r="B225" i="43" s="1"/>
  <c r="B224" i="43" a="1"/>
  <c r="B224" i="43" s="1"/>
  <c r="B223" i="43" a="1"/>
  <c r="B223" i="43" s="1"/>
  <c r="B222" i="43" a="1"/>
  <c r="B222" i="43" s="1"/>
  <c r="B221" i="43" a="1"/>
  <c r="B221" i="43" s="1"/>
  <c r="B220" i="43" a="1"/>
  <c r="B220" i="43" s="1"/>
  <c r="B219" i="43" a="1"/>
  <c r="B219" i="43" s="1"/>
  <c r="B218" i="43" a="1"/>
  <c r="B218" i="43" s="1"/>
  <c r="B217" i="43" a="1"/>
  <c r="B217" i="43" s="1"/>
  <c r="B216" i="43" a="1"/>
  <c r="B216" i="43" s="1"/>
  <c r="B215" i="43" a="1"/>
  <c r="B215" i="43" s="1"/>
  <c r="B214" i="43" a="1"/>
  <c r="B214" i="43" s="1"/>
  <c r="B213" i="43" a="1"/>
  <c r="B213" i="43" s="1"/>
  <c r="B212" i="43" a="1"/>
  <c r="B212" i="43" s="1"/>
  <c r="B211" i="43" a="1"/>
  <c r="B211" i="43" s="1"/>
  <c r="B210" i="43" a="1"/>
  <c r="B210" i="43" s="1"/>
  <c r="B209" i="43" a="1"/>
  <c r="B209" i="43" s="1"/>
  <c r="B208" i="43" a="1"/>
  <c r="B208" i="43" s="1"/>
  <c r="B207" i="43" a="1"/>
  <c r="B207" i="43" s="1"/>
  <c r="B206" i="43" a="1"/>
  <c r="B206" i="43" s="1"/>
  <c r="B205" i="43" a="1"/>
  <c r="B205" i="43" s="1"/>
  <c r="B204" i="43" a="1"/>
  <c r="B204" i="43" s="1"/>
  <c r="B203" i="43" a="1"/>
  <c r="B203" i="43" s="1"/>
  <c r="B202" i="43" a="1"/>
  <c r="B202" i="43" s="1"/>
  <c r="B201" i="43" a="1"/>
  <c r="B201" i="43" s="1"/>
  <c r="B200" i="43" a="1"/>
  <c r="B200" i="43" s="1"/>
  <c r="B199" i="43" a="1"/>
  <c r="B199" i="43" s="1"/>
  <c r="B198" i="43" a="1"/>
  <c r="B198" i="43" s="1"/>
  <c r="B197" i="43" a="1"/>
  <c r="B197" i="43" s="1"/>
  <c r="B196" i="43" a="1"/>
  <c r="B196" i="43" s="1"/>
  <c r="B195" i="43" a="1"/>
  <c r="B195" i="43" s="1"/>
  <c r="B194" i="43" a="1"/>
  <c r="B194" i="43" s="1"/>
  <c r="B193" i="43" a="1"/>
  <c r="B193" i="43" s="1"/>
  <c r="B192" i="43" a="1"/>
  <c r="B192" i="43" s="1"/>
  <c r="B191" i="43" a="1"/>
  <c r="B191" i="43" s="1"/>
  <c r="B190" i="43" a="1"/>
  <c r="B190" i="43" s="1"/>
  <c r="B189" i="43" a="1"/>
  <c r="B189" i="43" s="1"/>
  <c r="B188" i="43" a="1"/>
  <c r="B188" i="43" s="1"/>
  <c r="B187" i="43" a="1"/>
  <c r="B187" i="43" s="1"/>
  <c r="B186" i="43" a="1"/>
  <c r="B186" i="43" s="1"/>
  <c r="B185" i="43" a="1"/>
  <c r="B185" i="43" s="1"/>
  <c r="B184" i="43" a="1"/>
  <c r="B184" i="43" s="1"/>
  <c r="B183" i="43" a="1"/>
  <c r="B183" i="43" s="1"/>
  <c r="B182" i="43" a="1"/>
  <c r="B182" i="43" s="1"/>
  <c r="B181" i="43" a="1"/>
  <c r="B181" i="43" s="1"/>
  <c r="B180" i="43" a="1"/>
  <c r="B180" i="43" s="1"/>
  <c r="B179" i="43" a="1"/>
  <c r="B179" i="43" s="1"/>
  <c r="B178" i="43" a="1"/>
  <c r="B178" i="43" s="1"/>
  <c r="B177" i="43" a="1"/>
  <c r="B177" i="43" s="1"/>
  <c r="B176" i="43" a="1"/>
  <c r="B176" i="43" s="1"/>
  <c r="B175" i="43" a="1"/>
  <c r="B175" i="43" s="1"/>
  <c r="B174" i="43" a="1"/>
  <c r="B174" i="43" s="1"/>
  <c r="B173" i="43" a="1"/>
  <c r="B173" i="43" s="1"/>
  <c r="B172" i="43" a="1"/>
  <c r="B172" i="43" s="1"/>
  <c r="B171" i="43" a="1"/>
  <c r="B171" i="43" s="1"/>
  <c r="B170" i="43" a="1"/>
  <c r="B170" i="43" s="1"/>
  <c r="B169" i="43" a="1"/>
  <c r="B169" i="43" s="1"/>
  <c r="B168" i="43" a="1"/>
  <c r="B168" i="43" s="1"/>
  <c r="B167" i="43" a="1"/>
  <c r="B167" i="43" s="1"/>
  <c r="B166" i="43" a="1"/>
  <c r="B166" i="43" s="1"/>
  <c r="B165" i="43" a="1"/>
  <c r="B165" i="43" s="1"/>
  <c r="B164" i="43" a="1"/>
  <c r="B164" i="43" s="1"/>
  <c r="B163" i="43" a="1"/>
  <c r="B163" i="43" s="1"/>
  <c r="B162" i="43" a="1"/>
  <c r="B162" i="43" s="1"/>
  <c r="B161" i="43" a="1"/>
  <c r="B161" i="43" s="1"/>
  <c r="B160" i="43" a="1"/>
  <c r="B160" i="43" s="1"/>
  <c r="B159" i="43" a="1"/>
  <c r="B159" i="43" s="1"/>
  <c r="B158" i="43" a="1"/>
  <c r="B158" i="43" s="1"/>
  <c r="B157" i="43" a="1"/>
  <c r="B157" i="43" s="1"/>
  <c r="B156" i="43" a="1"/>
  <c r="B156" i="43" s="1"/>
  <c r="B155" i="43" a="1"/>
  <c r="B155" i="43" s="1"/>
  <c r="B154" i="43" a="1"/>
  <c r="B154" i="43" s="1"/>
  <c r="B153" i="43" a="1"/>
  <c r="B153" i="43" s="1"/>
  <c r="B152" i="43" a="1"/>
  <c r="B152" i="43" s="1"/>
  <c r="B151" i="43" a="1"/>
  <c r="B151" i="43" s="1"/>
  <c r="B150" i="43" a="1"/>
  <c r="B150" i="43" s="1"/>
  <c r="B149" i="43" a="1"/>
  <c r="B149" i="43" s="1"/>
  <c r="B148" i="43" a="1"/>
  <c r="B148" i="43" s="1"/>
  <c r="B147" i="43" a="1"/>
  <c r="B147" i="43" s="1"/>
  <c r="B146" i="43" a="1"/>
  <c r="B146" i="43" s="1"/>
  <c r="B145" i="43" a="1"/>
  <c r="B145" i="43" s="1"/>
  <c r="B144" i="43" a="1"/>
  <c r="B144" i="43" s="1"/>
  <c r="B143" i="43" a="1"/>
  <c r="B143" i="43" s="1"/>
  <c r="B142" i="43" a="1"/>
  <c r="B142" i="43" s="1"/>
  <c r="B141" i="43" a="1"/>
  <c r="B141" i="43" s="1"/>
  <c r="B140" i="43" a="1"/>
  <c r="B140" i="43" s="1"/>
  <c r="B139" i="43" a="1"/>
  <c r="B139" i="43" s="1"/>
  <c r="B138" i="43" a="1"/>
  <c r="B138" i="43" s="1"/>
  <c r="B137" i="43" a="1"/>
  <c r="B137" i="43" s="1"/>
  <c r="B136" i="43" a="1"/>
  <c r="B136" i="43" s="1"/>
  <c r="B135" i="43" a="1"/>
  <c r="B135" i="43" s="1"/>
  <c r="B134" i="43" a="1"/>
  <c r="B134" i="43" s="1"/>
  <c r="B133" i="43" a="1"/>
  <c r="B133" i="43" s="1"/>
  <c r="B132" i="43" a="1"/>
  <c r="B132" i="43" s="1"/>
  <c r="B131" i="43" a="1"/>
  <c r="B131" i="43" s="1"/>
  <c r="B130" i="43" a="1"/>
  <c r="B130" i="43" s="1"/>
  <c r="B129" i="43" a="1"/>
  <c r="B129" i="43" s="1"/>
  <c r="B128" i="43" a="1"/>
  <c r="B128" i="43" s="1"/>
  <c r="B127" i="43" a="1"/>
  <c r="B127" i="43" s="1"/>
  <c r="B126" i="43" a="1"/>
  <c r="B126" i="43" s="1"/>
  <c r="B125" i="43" a="1"/>
  <c r="B125" i="43" s="1"/>
  <c r="B124" i="43" a="1"/>
  <c r="B124" i="43" s="1"/>
  <c r="B123" i="43" a="1"/>
  <c r="B123" i="43" s="1"/>
  <c r="B122" i="43" a="1"/>
  <c r="B122" i="43" s="1"/>
  <c r="B121" i="43" a="1"/>
  <c r="B121" i="43" s="1"/>
  <c r="B120" i="43" a="1"/>
  <c r="B120" i="43" s="1"/>
  <c r="B119" i="43" a="1"/>
  <c r="B119" i="43" s="1"/>
  <c r="B118" i="43" a="1"/>
  <c r="B118" i="43" s="1"/>
  <c r="B117" i="43" a="1"/>
  <c r="B117" i="43" s="1"/>
  <c r="B116" i="43" a="1"/>
  <c r="B116" i="43" s="1"/>
  <c r="B115" i="43" a="1"/>
  <c r="B115" i="43" s="1"/>
  <c r="B114" i="43" a="1"/>
  <c r="B114" i="43" s="1"/>
  <c r="B113" i="43" a="1"/>
  <c r="B113" i="43" s="1"/>
  <c r="B112" i="43" a="1"/>
  <c r="B112" i="43" s="1"/>
  <c r="B111" i="43" a="1"/>
  <c r="B111" i="43" s="1"/>
  <c r="B110" i="43" a="1"/>
  <c r="B110" i="43" s="1"/>
  <c r="B109" i="43" a="1"/>
  <c r="B109" i="43" s="1"/>
  <c r="B108" i="43" a="1"/>
  <c r="B108" i="43" s="1"/>
  <c r="B107" i="43" a="1"/>
  <c r="B107" i="43" s="1"/>
  <c r="B106" i="43" a="1"/>
  <c r="B106" i="43" s="1"/>
  <c r="B105" i="43" a="1"/>
  <c r="B105" i="43" s="1"/>
  <c r="B104" i="43" a="1"/>
  <c r="B104" i="43" s="1"/>
  <c r="B103" i="43" a="1"/>
  <c r="B103" i="43" s="1"/>
  <c r="B102" i="43" a="1"/>
  <c r="B102" i="43" s="1"/>
  <c r="B101" i="43" a="1"/>
  <c r="B101" i="43" s="1"/>
  <c r="B100" i="43" a="1"/>
  <c r="B100" i="43" s="1"/>
  <c r="B99" i="43" a="1"/>
  <c r="B99" i="43" s="1"/>
  <c r="B98" i="43" a="1"/>
  <c r="B98" i="43" s="1"/>
  <c r="B97" i="43" a="1"/>
  <c r="B97" i="43" s="1"/>
  <c r="B96" i="43" a="1"/>
  <c r="B96" i="43" s="1"/>
  <c r="B95" i="43" a="1"/>
  <c r="B95" i="43" s="1"/>
  <c r="B94" i="43" a="1"/>
  <c r="B94" i="43" s="1"/>
  <c r="B93" i="43" a="1"/>
  <c r="B93" i="43" s="1"/>
  <c r="B92" i="43" a="1"/>
  <c r="B92" i="43" s="1"/>
  <c r="B91" i="43" a="1"/>
  <c r="B91" i="43" s="1"/>
  <c r="B90" i="43" a="1"/>
  <c r="B90" i="43" s="1"/>
  <c r="B89" i="43" a="1"/>
  <c r="B89" i="43" s="1"/>
  <c r="B88" i="43" a="1"/>
  <c r="B88" i="43" s="1"/>
  <c r="B87" i="43" a="1"/>
  <c r="B87" i="43" s="1"/>
  <c r="B86" i="43" a="1"/>
  <c r="B86" i="43" s="1"/>
  <c r="B85" i="43" a="1"/>
  <c r="B85" i="43" s="1"/>
  <c r="B84" i="43" a="1"/>
  <c r="B84" i="43" s="1"/>
  <c r="B83" i="43" a="1"/>
  <c r="B83" i="43" s="1"/>
  <c r="B82" i="43" a="1"/>
  <c r="B82" i="43" s="1"/>
  <c r="B81" i="43" a="1"/>
  <c r="B81" i="43" s="1"/>
  <c r="B80" i="43" a="1"/>
  <c r="B80" i="43" s="1"/>
  <c r="B79" i="43" a="1"/>
  <c r="B79" i="43" s="1"/>
  <c r="B78" i="43" a="1"/>
  <c r="B78" i="43" s="1"/>
  <c r="B77" i="43" a="1"/>
  <c r="B77" i="43" s="1"/>
  <c r="B76" i="43" a="1"/>
  <c r="B76" i="43" s="1"/>
  <c r="B75" i="43" a="1"/>
  <c r="B75" i="43" s="1"/>
  <c r="B74" i="43" a="1"/>
  <c r="B74" i="43" s="1"/>
  <c r="B73" i="43" a="1"/>
  <c r="B73" i="43" s="1"/>
  <c r="B72" i="43" a="1"/>
  <c r="B72" i="43" s="1"/>
  <c r="B71" i="43" a="1"/>
  <c r="B71" i="43" s="1"/>
  <c r="B70" i="43" a="1"/>
  <c r="B70" i="43" s="1"/>
  <c r="B69" i="43" a="1"/>
  <c r="B69" i="43" s="1"/>
  <c r="B68" i="43" a="1"/>
  <c r="B68" i="43" s="1"/>
  <c r="B67" i="43" a="1"/>
  <c r="B67" i="43" s="1"/>
  <c r="B66" i="43" a="1"/>
  <c r="B66" i="43" s="1"/>
  <c r="B65" i="43" a="1"/>
  <c r="B65" i="43" s="1"/>
  <c r="B64" i="43" a="1"/>
  <c r="B64" i="43" s="1"/>
  <c r="B63" i="43" a="1"/>
  <c r="B63" i="43" s="1"/>
  <c r="B62" i="43" a="1"/>
  <c r="B62" i="43" s="1"/>
  <c r="B61" i="43" a="1"/>
  <c r="B61" i="43" s="1"/>
  <c r="B60" i="43" a="1"/>
  <c r="B60" i="43" s="1"/>
  <c r="B59" i="43" a="1"/>
  <c r="B59" i="43" s="1"/>
  <c r="B58" i="43" a="1"/>
  <c r="B58" i="43" s="1"/>
  <c r="B57" i="43" a="1"/>
  <c r="B57" i="43" s="1"/>
  <c r="B56" i="43" a="1"/>
  <c r="B56" i="43" s="1"/>
  <c r="B55" i="43" a="1"/>
  <c r="B55" i="43" s="1"/>
  <c r="B54" i="43" a="1"/>
  <c r="B54" i="43" s="1"/>
  <c r="B53" i="43" a="1"/>
  <c r="B53" i="43" s="1"/>
  <c r="B52" i="43" a="1"/>
  <c r="B52" i="43" s="1"/>
  <c r="B51" i="43" a="1"/>
  <c r="B51" i="43" s="1"/>
  <c r="B50" i="43" a="1"/>
  <c r="B50" i="43" s="1"/>
  <c r="B49" i="43" a="1"/>
  <c r="B49" i="43" s="1"/>
  <c r="B48" i="43" a="1"/>
  <c r="B48" i="43" s="1"/>
  <c r="B47" i="43" a="1"/>
  <c r="B47" i="43" s="1"/>
  <c r="B46" i="43" a="1"/>
  <c r="B46" i="43" s="1"/>
  <c r="B45" i="43" a="1"/>
  <c r="B45" i="43" s="1"/>
  <c r="B44" i="43" a="1"/>
  <c r="B44" i="43" s="1"/>
  <c r="B43" i="43" a="1"/>
  <c r="B43" i="43" s="1"/>
  <c r="B42" i="43" a="1"/>
  <c r="B42" i="43" s="1"/>
  <c r="B41" i="43" a="1"/>
  <c r="B41" i="43" s="1"/>
  <c r="B40" i="43" a="1"/>
  <c r="B40" i="43" s="1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32" i="43" a="1"/>
  <c r="B32" i="43" s="1"/>
  <c r="B31" i="43" a="1"/>
  <c r="B31" i="43" s="1"/>
  <c r="B30" i="43" a="1"/>
  <c r="B30" i="43" s="1"/>
  <c r="B29" i="43" a="1"/>
  <c r="B29" i="43" s="1"/>
  <c r="B28" i="43" a="1"/>
  <c r="B28" i="43" s="1"/>
  <c r="B27" i="43" a="1"/>
  <c r="B27" i="43" s="1"/>
  <c r="B26" i="43" a="1"/>
  <c r="B26" i="43" s="1"/>
  <c r="B25" i="43" a="1"/>
  <c r="B25" i="43" s="1"/>
  <c r="B24" i="43" a="1"/>
  <c r="B24" i="43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G15" i="43"/>
  <c r="G13" i="43" s="1"/>
  <c r="G14" i="43"/>
  <c r="I10" i="43"/>
  <c r="J9" i="43"/>
  <c r="I9" i="43"/>
  <c r="J8" i="43"/>
  <c r="I8" i="43"/>
  <c r="J7" i="43"/>
  <c r="I7" i="43"/>
  <c r="J6" i="43"/>
  <c r="I6" i="43"/>
  <c r="J5" i="43"/>
  <c r="I5" i="43"/>
  <c r="E644" i="42"/>
  <c r="D644" i="42"/>
  <c r="J9" i="42" s="1"/>
  <c r="C644" i="42"/>
  <c r="B643" i="42" a="1"/>
  <c r="B643" i="42" s="1"/>
  <c r="B642" i="42" a="1"/>
  <c r="B642" i="42" s="1"/>
  <c r="B641" i="42" a="1"/>
  <c r="B641" i="42" s="1"/>
  <c r="B640" i="42" a="1"/>
  <c r="B640" i="42" s="1"/>
  <c r="B639" i="42" a="1"/>
  <c r="B639" i="42" s="1"/>
  <c r="B638" i="42" a="1"/>
  <c r="B638" i="42" s="1"/>
  <c r="B637" i="42" a="1"/>
  <c r="B637" i="42" s="1"/>
  <c r="B636" i="42" a="1"/>
  <c r="B636" i="42" s="1"/>
  <c r="B635" i="42" a="1"/>
  <c r="B635" i="42" s="1"/>
  <c r="B634" i="42" a="1"/>
  <c r="B634" i="42" s="1"/>
  <c r="B633" i="42" a="1"/>
  <c r="B633" i="42" s="1"/>
  <c r="B632" i="42" a="1"/>
  <c r="B632" i="42" s="1"/>
  <c r="B631" i="42" a="1"/>
  <c r="B631" i="42" s="1"/>
  <c r="B630" i="42" a="1"/>
  <c r="B630" i="42" s="1"/>
  <c r="B629" i="42" a="1"/>
  <c r="B629" i="42" s="1"/>
  <c r="B628" i="42" a="1"/>
  <c r="B628" i="42" s="1"/>
  <c r="B627" i="42" a="1"/>
  <c r="B627" i="42" s="1"/>
  <c r="B626" i="42" a="1"/>
  <c r="B626" i="42" s="1"/>
  <c r="B625" i="42" a="1"/>
  <c r="B625" i="42" s="1"/>
  <c r="B624" i="42" a="1"/>
  <c r="B624" i="42" s="1"/>
  <c r="B623" i="42" a="1"/>
  <c r="B623" i="42" s="1"/>
  <c r="B622" i="42" a="1"/>
  <c r="B622" i="42" s="1"/>
  <c r="B621" i="42" a="1"/>
  <c r="B621" i="42" s="1"/>
  <c r="B620" i="42" a="1"/>
  <c r="B620" i="42" s="1"/>
  <c r="B619" i="42" a="1"/>
  <c r="B619" i="42" s="1"/>
  <c r="B618" i="42" a="1"/>
  <c r="B618" i="42" s="1"/>
  <c r="B617" i="42" a="1"/>
  <c r="B617" i="42" s="1"/>
  <c r="B616" i="42" a="1"/>
  <c r="B616" i="42" s="1"/>
  <c r="B615" i="42" a="1"/>
  <c r="B615" i="42" s="1"/>
  <c r="B614" i="42" a="1"/>
  <c r="B614" i="42" s="1"/>
  <c r="B613" i="42" a="1"/>
  <c r="B613" i="42" s="1"/>
  <c r="B612" i="42" a="1"/>
  <c r="B612" i="42" s="1"/>
  <c r="B611" i="42" a="1"/>
  <c r="B611" i="42" s="1"/>
  <c r="B610" i="42" a="1"/>
  <c r="B610" i="42" s="1"/>
  <c r="B609" i="42" a="1"/>
  <c r="B609" i="42" s="1"/>
  <c r="B608" i="42" a="1"/>
  <c r="B608" i="42" s="1"/>
  <c r="B607" i="42" a="1"/>
  <c r="B607" i="42" s="1"/>
  <c r="B606" i="42" a="1"/>
  <c r="B606" i="42" s="1"/>
  <c r="B605" i="42" a="1"/>
  <c r="B605" i="42" s="1"/>
  <c r="B604" i="42" a="1"/>
  <c r="B604" i="42" s="1"/>
  <c r="B603" i="42" a="1"/>
  <c r="B603" i="42" s="1"/>
  <c r="B602" i="42" a="1"/>
  <c r="B602" i="42" s="1"/>
  <c r="B601" i="42" a="1"/>
  <c r="B601" i="42" s="1"/>
  <c r="B600" i="42" a="1"/>
  <c r="B600" i="42" s="1"/>
  <c r="B599" i="42" a="1"/>
  <c r="B599" i="42" s="1"/>
  <c r="B598" i="42" a="1"/>
  <c r="B598" i="42" s="1"/>
  <c r="B597" i="42" a="1"/>
  <c r="B597" i="42" s="1"/>
  <c r="B596" i="42" a="1"/>
  <c r="B596" i="42" s="1"/>
  <c r="B595" i="42" a="1"/>
  <c r="B595" i="42" s="1"/>
  <c r="B594" i="42" a="1"/>
  <c r="B594" i="42" s="1"/>
  <c r="B593" i="42" a="1"/>
  <c r="B593" i="42" s="1"/>
  <c r="B592" i="42" a="1"/>
  <c r="B592" i="42" s="1"/>
  <c r="B591" i="42" a="1"/>
  <c r="B591" i="42" s="1"/>
  <c r="B590" i="42" a="1"/>
  <c r="B590" i="42" s="1"/>
  <c r="B589" i="42" a="1"/>
  <c r="B589" i="42" s="1"/>
  <c r="B588" i="42" a="1"/>
  <c r="B588" i="42" s="1"/>
  <c r="B587" i="42" a="1"/>
  <c r="B587" i="42" s="1"/>
  <c r="B586" i="42" a="1"/>
  <c r="B586" i="42" s="1"/>
  <c r="B585" i="42" a="1"/>
  <c r="B585" i="42" s="1"/>
  <c r="B584" i="42" a="1"/>
  <c r="B584" i="42" s="1"/>
  <c r="B583" i="42" a="1"/>
  <c r="B583" i="42" s="1"/>
  <c r="B582" i="42" a="1"/>
  <c r="B582" i="42" s="1"/>
  <c r="B581" i="42" a="1"/>
  <c r="B581" i="42" s="1"/>
  <c r="B580" i="42" a="1"/>
  <c r="B580" i="42" s="1"/>
  <c r="B579" i="42" a="1"/>
  <c r="B579" i="42" s="1"/>
  <c r="B578" i="42" a="1"/>
  <c r="B578" i="42" s="1"/>
  <c r="B577" i="42" a="1"/>
  <c r="B577" i="42" s="1"/>
  <c r="B576" i="42" a="1"/>
  <c r="B576" i="42" s="1"/>
  <c r="B575" i="42" a="1"/>
  <c r="B575" i="42" s="1"/>
  <c r="B574" i="42" a="1"/>
  <c r="B574" i="42" s="1"/>
  <c r="B573" i="42" a="1"/>
  <c r="B573" i="42" s="1"/>
  <c r="B572" i="42" a="1"/>
  <c r="B572" i="42" s="1"/>
  <c r="B571" i="42" a="1"/>
  <c r="B571" i="42" s="1"/>
  <c r="B570" i="42" a="1"/>
  <c r="B570" i="42" s="1"/>
  <c r="B569" i="42" a="1"/>
  <c r="B569" i="42" s="1"/>
  <c r="B568" i="42" a="1"/>
  <c r="B568" i="42" s="1"/>
  <c r="B567" i="42" a="1"/>
  <c r="B567" i="42" s="1"/>
  <c r="B566" i="42" a="1"/>
  <c r="B566" i="42" s="1"/>
  <c r="B565" i="42" a="1"/>
  <c r="B565" i="42" s="1"/>
  <c r="B564" i="42" a="1"/>
  <c r="B564" i="42" s="1"/>
  <c r="B563" i="42" a="1"/>
  <c r="B563" i="42" s="1"/>
  <c r="B562" i="42" a="1"/>
  <c r="B562" i="42" s="1"/>
  <c r="B561" i="42" a="1"/>
  <c r="B561" i="42" s="1"/>
  <c r="B560" i="42" a="1"/>
  <c r="B560" i="42" s="1"/>
  <c r="B559" i="42" a="1"/>
  <c r="B559" i="42" s="1"/>
  <c r="B558" i="42" a="1"/>
  <c r="B558" i="42" s="1"/>
  <c r="B557" i="42" a="1"/>
  <c r="B557" i="42" s="1"/>
  <c r="B556" i="42" a="1"/>
  <c r="B556" i="42" s="1"/>
  <c r="B555" i="42" a="1"/>
  <c r="B555" i="42" s="1"/>
  <c r="B554" i="42" a="1"/>
  <c r="B554" i="42" s="1"/>
  <c r="B553" i="42" a="1"/>
  <c r="B553" i="42" s="1"/>
  <c r="B552" i="42" a="1"/>
  <c r="B552" i="42" s="1"/>
  <c r="B551" i="42" a="1"/>
  <c r="B551" i="42" s="1"/>
  <c r="B550" i="42" a="1"/>
  <c r="B550" i="42" s="1"/>
  <c r="B549" i="42" a="1"/>
  <c r="B549" i="42" s="1"/>
  <c r="B548" i="42" a="1"/>
  <c r="B548" i="42" s="1"/>
  <c r="B547" i="42" a="1"/>
  <c r="B547" i="42" s="1"/>
  <c r="B546" i="42" a="1"/>
  <c r="B546" i="42" s="1"/>
  <c r="B545" i="42" a="1"/>
  <c r="B545" i="42" s="1"/>
  <c r="B544" i="42" a="1"/>
  <c r="B544" i="42" s="1"/>
  <c r="B543" i="42" a="1"/>
  <c r="B543" i="42" s="1"/>
  <c r="B542" i="42" a="1"/>
  <c r="B542" i="42" s="1"/>
  <c r="B541" i="42" a="1"/>
  <c r="B541" i="42" s="1"/>
  <c r="B540" i="42" a="1"/>
  <c r="B540" i="42" s="1"/>
  <c r="B539" i="42" a="1"/>
  <c r="B539" i="42" s="1"/>
  <c r="B538" i="42" a="1"/>
  <c r="B538" i="42" s="1"/>
  <c r="B537" i="42" a="1"/>
  <c r="B537" i="42" s="1"/>
  <c r="B536" i="42" a="1"/>
  <c r="B536" i="42" s="1"/>
  <c r="B535" i="42" a="1"/>
  <c r="B535" i="42" s="1"/>
  <c r="B534" i="42" a="1"/>
  <c r="B534" i="42" s="1"/>
  <c r="B533" i="42" a="1"/>
  <c r="B533" i="42" s="1"/>
  <c r="B532" i="42" a="1"/>
  <c r="B532" i="42" s="1"/>
  <c r="B531" i="42" a="1"/>
  <c r="B531" i="42" s="1"/>
  <c r="B530" i="42" a="1"/>
  <c r="B530" i="42" s="1"/>
  <c r="B529" i="42" a="1"/>
  <c r="B529" i="42" s="1"/>
  <c r="B528" i="42" a="1"/>
  <c r="B528" i="42" s="1"/>
  <c r="B527" i="42" a="1"/>
  <c r="B527" i="42" s="1"/>
  <c r="B526" i="42" a="1"/>
  <c r="B526" i="42" s="1"/>
  <c r="B525" i="42" a="1"/>
  <c r="B525" i="42" s="1"/>
  <c r="B524" i="42" a="1"/>
  <c r="B524" i="42" s="1"/>
  <c r="B523" i="42" a="1"/>
  <c r="B523" i="42" s="1"/>
  <c r="B522" i="42" a="1"/>
  <c r="B522" i="42" s="1"/>
  <c r="B521" i="42" a="1"/>
  <c r="B521" i="42" s="1"/>
  <c r="B520" i="42" a="1"/>
  <c r="B520" i="42" s="1"/>
  <c r="B519" i="42" a="1"/>
  <c r="B519" i="42" s="1"/>
  <c r="B518" i="42" a="1"/>
  <c r="B518" i="42" s="1"/>
  <c r="B517" i="42" a="1"/>
  <c r="B517" i="42" s="1"/>
  <c r="B516" i="42" a="1"/>
  <c r="B516" i="42" s="1"/>
  <c r="B515" i="42" a="1"/>
  <c r="B515" i="42" s="1"/>
  <c r="B514" i="42" a="1"/>
  <c r="B514" i="42" s="1"/>
  <c r="B513" i="42" a="1"/>
  <c r="B513" i="42" s="1"/>
  <c r="B512" i="42" a="1"/>
  <c r="B512" i="42" s="1"/>
  <c r="B511" i="42" a="1"/>
  <c r="B511" i="42" s="1"/>
  <c r="B510" i="42" a="1"/>
  <c r="B510" i="42" s="1"/>
  <c r="B509" i="42" a="1"/>
  <c r="B509" i="42" s="1"/>
  <c r="B508" i="42" a="1"/>
  <c r="B508" i="42" s="1"/>
  <c r="B507" i="42" a="1"/>
  <c r="B507" i="42" s="1"/>
  <c r="B506" i="42" a="1"/>
  <c r="B506" i="42" s="1"/>
  <c r="B505" i="42" a="1"/>
  <c r="B505" i="42" s="1"/>
  <c r="B504" i="42" a="1"/>
  <c r="B504" i="42" s="1"/>
  <c r="B503" i="42" a="1"/>
  <c r="B503" i="42" s="1"/>
  <c r="B502" i="42" a="1"/>
  <c r="B502" i="42" s="1"/>
  <c r="B501" i="42" a="1"/>
  <c r="B501" i="42" s="1"/>
  <c r="B500" i="42" a="1"/>
  <c r="B500" i="42" s="1"/>
  <c r="B499" i="42" a="1"/>
  <c r="B499" i="42" s="1"/>
  <c r="B498" i="42" a="1"/>
  <c r="B498" i="42" s="1"/>
  <c r="B497" i="42" a="1"/>
  <c r="B497" i="42" s="1"/>
  <c r="B496" i="42" a="1"/>
  <c r="B496" i="42" s="1"/>
  <c r="B495" i="42" a="1"/>
  <c r="B495" i="42" s="1"/>
  <c r="B494" i="42" a="1"/>
  <c r="B494" i="42" s="1"/>
  <c r="B493" i="42" a="1"/>
  <c r="B493" i="42" s="1"/>
  <c r="B492" i="42" a="1"/>
  <c r="B492" i="42" s="1"/>
  <c r="B491" i="42" a="1"/>
  <c r="B491" i="42" s="1"/>
  <c r="B490" i="42" a="1"/>
  <c r="B490" i="42" s="1"/>
  <c r="B489" i="42" a="1"/>
  <c r="B489" i="42" s="1"/>
  <c r="B488" i="42" a="1"/>
  <c r="B488" i="42" s="1"/>
  <c r="B487" i="42" a="1"/>
  <c r="B487" i="42" s="1"/>
  <c r="B486" i="42" a="1"/>
  <c r="B486" i="42" s="1"/>
  <c r="B485" i="42" a="1"/>
  <c r="B485" i="42" s="1"/>
  <c r="B484" i="42" a="1"/>
  <c r="B484" i="42" s="1"/>
  <c r="B483" i="42" a="1"/>
  <c r="B483" i="42" s="1"/>
  <c r="B482" i="42" a="1"/>
  <c r="B482" i="42" s="1"/>
  <c r="B481" i="42" a="1"/>
  <c r="B481" i="42" s="1"/>
  <c r="B480" i="42" a="1"/>
  <c r="B480" i="42" s="1"/>
  <c r="B479" i="42" a="1"/>
  <c r="B479" i="42" s="1"/>
  <c r="B478" i="42" a="1"/>
  <c r="B478" i="42" s="1"/>
  <c r="B477" i="42" a="1"/>
  <c r="B477" i="42" s="1"/>
  <c r="B476" i="42" a="1"/>
  <c r="B476" i="42" s="1"/>
  <c r="B475" i="42" a="1"/>
  <c r="B475" i="42" s="1"/>
  <c r="B474" i="42" a="1"/>
  <c r="B474" i="42" s="1"/>
  <c r="B473" i="42" a="1"/>
  <c r="B473" i="42" s="1"/>
  <c r="B472" i="42" a="1"/>
  <c r="B472" i="42" s="1"/>
  <c r="B471" i="42" a="1"/>
  <c r="B471" i="42" s="1"/>
  <c r="B470" i="42" a="1"/>
  <c r="B470" i="42" s="1"/>
  <c r="B469" i="42" a="1"/>
  <c r="B469" i="42" s="1"/>
  <c r="B468" i="42" a="1"/>
  <c r="B468" i="42" s="1"/>
  <c r="B467" i="42" a="1"/>
  <c r="B467" i="42" s="1"/>
  <c r="B466" i="42" a="1"/>
  <c r="B466" i="42" s="1"/>
  <c r="B465" i="42" a="1"/>
  <c r="B465" i="42" s="1"/>
  <c r="B464" i="42" a="1"/>
  <c r="B464" i="42" s="1"/>
  <c r="B463" i="42" a="1"/>
  <c r="B463" i="42" s="1"/>
  <c r="B462" i="42" a="1"/>
  <c r="B462" i="42" s="1"/>
  <c r="B461" i="42" a="1"/>
  <c r="B461" i="42" s="1"/>
  <c r="B460" i="42" a="1"/>
  <c r="B460" i="42" s="1"/>
  <c r="B459" i="42" a="1"/>
  <c r="B459" i="42" s="1"/>
  <c r="B458" i="42" a="1"/>
  <c r="B458" i="42" s="1"/>
  <c r="B457" i="42" a="1"/>
  <c r="B457" i="42" s="1"/>
  <c r="B456" i="42" a="1"/>
  <c r="B456" i="42" s="1"/>
  <c r="B455" i="42" a="1"/>
  <c r="B455" i="42" s="1"/>
  <c r="B454" i="42" a="1"/>
  <c r="B454" i="42" s="1"/>
  <c r="B453" i="42" a="1"/>
  <c r="B453" i="42" s="1"/>
  <c r="B452" i="42" a="1"/>
  <c r="B452" i="42" s="1"/>
  <c r="B451" i="42" a="1"/>
  <c r="B451" i="42" s="1"/>
  <c r="B450" i="42" a="1"/>
  <c r="B450" i="42" s="1"/>
  <c r="B449" i="42" a="1"/>
  <c r="B449" i="42" s="1"/>
  <c r="B448" i="42" a="1"/>
  <c r="B448" i="42" s="1"/>
  <c r="B447" i="42" a="1"/>
  <c r="B447" i="42" s="1"/>
  <c r="B446" i="42" a="1"/>
  <c r="B446" i="42" s="1"/>
  <c r="B445" i="42" a="1"/>
  <c r="B445" i="42" s="1"/>
  <c r="B444" i="42" a="1"/>
  <c r="B444" i="42" s="1"/>
  <c r="B443" i="42" a="1"/>
  <c r="B443" i="42" s="1"/>
  <c r="B442" i="42" a="1"/>
  <c r="B442" i="42" s="1"/>
  <c r="B441" i="42" a="1"/>
  <c r="B441" i="42" s="1"/>
  <c r="B440" i="42" a="1"/>
  <c r="B440" i="42" s="1"/>
  <c r="B439" i="42" a="1"/>
  <c r="B439" i="42" s="1"/>
  <c r="B438" i="42" a="1"/>
  <c r="B438" i="42" s="1"/>
  <c r="B437" i="42" a="1"/>
  <c r="B437" i="42" s="1"/>
  <c r="B436" i="42" a="1"/>
  <c r="B436" i="42" s="1"/>
  <c r="B435" i="42" a="1"/>
  <c r="B435" i="42" s="1"/>
  <c r="B434" i="42" a="1"/>
  <c r="B434" i="42" s="1"/>
  <c r="B433" i="42" a="1"/>
  <c r="B433" i="42" s="1"/>
  <c r="B432" i="42" a="1"/>
  <c r="B432" i="42" s="1"/>
  <c r="B431" i="42" a="1"/>
  <c r="B431" i="42" s="1"/>
  <c r="B430" i="42" a="1"/>
  <c r="B430" i="42" s="1"/>
  <c r="B429" i="42" a="1"/>
  <c r="B429" i="42" s="1"/>
  <c r="B428" i="42" a="1"/>
  <c r="B428" i="42" s="1"/>
  <c r="B427" i="42" a="1"/>
  <c r="B427" i="42" s="1"/>
  <c r="B426" i="42" a="1"/>
  <c r="B426" i="42" s="1"/>
  <c r="B425" i="42" a="1"/>
  <c r="B425" i="42" s="1"/>
  <c r="B424" i="42" a="1"/>
  <c r="B424" i="42" s="1"/>
  <c r="B423" i="42" a="1"/>
  <c r="B423" i="42" s="1"/>
  <c r="B422" i="42" a="1"/>
  <c r="B422" i="42" s="1"/>
  <c r="B421" i="42" a="1"/>
  <c r="B421" i="42" s="1"/>
  <c r="B420" i="42" a="1"/>
  <c r="B420" i="42" s="1"/>
  <c r="B419" i="42" a="1"/>
  <c r="B419" i="42" s="1"/>
  <c r="B418" i="42" a="1"/>
  <c r="B418" i="42" s="1"/>
  <c r="B417" i="42" a="1"/>
  <c r="B417" i="42" s="1"/>
  <c r="B416" i="42" a="1"/>
  <c r="B416" i="42" s="1"/>
  <c r="B415" i="42" a="1"/>
  <c r="B415" i="42" s="1"/>
  <c r="B414" i="42" a="1"/>
  <c r="B414" i="42" s="1"/>
  <c r="B413" i="42" a="1"/>
  <c r="B413" i="42" s="1"/>
  <c r="B412" i="42" a="1"/>
  <c r="B412" i="42" s="1"/>
  <c r="B411" i="42" a="1"/>
  <c r="B411" i="42" s="1"/>
  <c r="B410" i="42" a="1"/>
  <c r="B410" i="42" s="1"/>
  <c r="B409" i="42" a="1"/>
  <c r="B409" i="42" s="1"/>
  <c r="B408" i="42" a="1"/>
  <c r="B408" i="42" s="1"/>
  <c r="B407" i="42" a="1"/>
  <c r="B407" i="42" s="1"/>
  <c r="B406" i="42" a="1"/>
  <c r="B406" i="42" s="1"/>
  <c r="B405" i="42" a="1"/>
  <c r="B405" i="42" s="1"/>
  <c r="B404" i="42" a="1"/>
  <c r="B404" i="42" s="1"/>
  <c r="B403" i="42" a="1"/>
  <c r="B403" i="42" s="1"/>
  <c r="B402" i="42" a="1"/>
  <c r="B402" i="42" s="1"/>
  <c r="B401" i="42" a="1"/>
  <c r="B401" i="42" s="1"/>
  <c r="B400" i="42" a="1"/>
  <c r="B400" i="42" s="1"/>
  <c r="B399" i="42" a="1"/>
  <c r="B399" i="42" s="1"/>
  <c r="B398" i="42" a="1"/>
  <c r="B398" i="42" s="1"/>
  <c r="B397" i="42" a="1"/>
  <c r="B397" i="42" s="1"/>
  <c r="B396" i="42" a="1"/>
  <c r="B396" i="42" s="1"/>
  <c r="B395" i="42" a="1"/>
  <c r="B395" i="42" s="1"/>
  <c r="B394" i="42" a="1"/>
  <c r="B394" i="42" s="1"/>
  <c r="B393" i="42" a="1"/>
  <c r="B393" i="42" s="1"/>
  <c r="B392" i="42" a="1"/>
  <c r="B392" i="42" s="1"/>
  <c r="B391" i="42" a="1"/>
  <c r="B391" i="42" s="1"/>
  <c r="B390" i="42" a="1"/>
  <c r="B390" i="42" s="1"/>
  <c r="B389" i="42" a="1"/>
  <c r="B389" i="42" s="1"/>
  <c r="B388" i="42" a="1"/>
  <c r="B388" i="42" s="1"/>
  <c r="B387" i="42" a="1"/>
  <c r="B387" i="42" s="1"/>
  <c r="B386" i="42" a="1"/>
  <c r="B386" i="42" s="1"/>
  <c r="B385" i="42" a="1"/>
  <c r="B385" i="42" s="1"/>
  <c r="B384" i="42" a="1"/>
  <c r="B384" i="42" s="1"/>
  <c r="B383" i="42" a="1"/>
  <c r="B383" i="42" s="1"/>
  <c r="B382" i="42" a="1"/>
  <c r="B382" i="42" s="1"/>
  <c r="B381" i="42" a="1"/>
  <c r="B381" i="42" s="1"/>
  <c r="B380" i="42" a="1"/>
  <c r="B380" i="42" s="1"/>
  <c r="B379" i="42" a="1"/>
  <c r="B379" i="42" s="1"/>
  <c r="B378" i="42" a="1"/>
  <c r="B378" i="42" s="1"/>
  <c r="B377" i="42" a="1"/>
  <c r="B377" i="42" s="1"/>
  <c r="B376" i="42" a="1"/>
  <c r="B376" i="42" s="1"/>
  <c r="B375" i="42" a="1"/>
  <c r="B375" i="42" s="1"/>
  <c r="B374" i="42" a="1"/>
  <c r="B374" i="42" s="1"/>
  <c r="B373" i="42" a="1"/>
  <c r="B373" i="42" s="1"/>
  <c r="B372" i="42" a="1"/>
  <c r="B372" i="42" s="1"/>
  <c r="B371" i="42" a="1"/>
  <c r="B371" i="42" s="1"/>
  <c r="B370" i="42" a="1"/>
  <c r="B370" i="42" s="1"/>
  <c r="B369" i="42" a="1"/>
  <c r="B369" i="42" s="1"/>
  <c r="B368" i="42" a="1"/>
  <c r="B368" i="42" s="1"/>
  <c r="B367" i="42" a="1"/>
  <c r="B367" i="42" s="1"/>
  <c r="B366" i="42" a="1"/>
  <c r="B366" i="42" s="1"/>
  <c r="B365" i="42" a="1"/>
  <c r="B365" i="42" s="1"/>
  <c r="B364" i="42" a="1"/>
  <c r="B364" i="42" s="1"/>
  <c r="B363" i="42" a="1"/>
  <c r="B363" i="42" s="1"/>
  <c r="B362" i="42" a="1"/>
  <c r="B362" i="42" s="1"/>
  <c r="B361" i="42" a="1"/>
  <c r="B361" i="42" s="1"/>
  <c r="B360" i="42" a="1"/>
  <c r="B360" i="42" s="1"/>
  <c r="B359" i="42" a="1"/>
  <c r="B359" i="42" s="1"/>
  <c r="B358" i="42" a="1"/>
  <c r="B358" i="42" s="1"/>
  <c r="B357" i="42" a="1"/>
  <c r="B357" i="42" s="1"/>
  <c r="B356" i="42" a="1"/>
  <c r="B356" i="42" s="1"/>
  <c r="B355" i="42" a="1"/>
  <c r="B355" i="42" s="1"/>
  <c r="B354" i="42" a="1"/>
  <c r="B354" i="42" s="1"/>
  <c r="B353" i="42" a="1"/>
  <c r="B353" i="42" s="1"/>
  <c r="B352" i="42" a="1"/>
  <c r="B352" i="42" s="1"/>
  <c r="B351" i="42" a="1"/>
  <c r="B351" i="42" s="1"/>
  <c r="B350" i="42" a="1"/>
  <c r="B350" i="42" s="1"/>
  <c r="B349" i="42" a="1"/>
  <c r="B349" i="42" s="1"/>
  <c r="B348" i="42" a="1"/>
  <c r="B348" i="42" s="1"/>
  <c r="B347" i="42" a="1"/>
  <c r="B347" i="42" s="1"/>
  <c r="B346" i="42" a="1"/>
  <c r="B346" i="42" s="1"/>
  <c r="B345" i="42" a="1"/>
  <c r="B345" i="42" s="1"/>
  <c r="B344" i="42" a="1"/>
  <c r="B344" i="42" s="1"/>
  <c r="B343" i="42" a="1"/>
  <c r="B343" i="42" s="1"/>
  <c r="B342" i="42" a="1"/>
  <c r="B342" i="42" s="1"/>
  <c r="B341" i="42" a="1"/>
  <c r="B341" i="42" s="1"/>
  <c r="B340" i="42" a="1"/>
  <c r="B340" i="42" s="1"/>
  <c r="B339" i="42" a="1"/>
  <c r="B339" i="42" s="1"/>
  <c r="B338" i="42" a="1"/>
  <c r="B338" i="42" s="1"/>
  <c r="B337" i="42" a="1"/>
  <c r="B337" i="42" s="1"/>
  <c r="B336" i="42" a="1"/>
  <c r="B336" i="42" s="1"/>
  <c r="B335" i="42" a="1"/>
  <c r="B335" i="42" s="1"/>
  <c r="B334" i="42" a="1"/>
  <c r="B334" i="42" s="1"/>
  <c r="B333" i="42" a="1"/>
  <c r="B333" i="42" s="1"/>
  <c r="B332" i="42" a="1"/>
  <c r="B332" i="42" s="1"/>
  <c r="B331" i="42" a="1"/>
  <c r="B331" i="42" s="1"/>
  <c r="B330" i="42" a="1"/>
  <c r="B330" i="42" s="1"/>
  <c r="B329" i="42" a="1"/>
  <c r="B329" i="42" s="1"/>
  <c r="B328" i="42" a="1"/>
  <c r="B328" i="42" s="1"/>
  <c r="B327" i="42" a="1"/>
  <c r="B327" i="42" s="1"/>
  <c r="B326" i="42" a="1"/>
  <c r="B326" i="42" s="1"/>
  <c r="B325" i="42" a="1"/>
  <c r="B325" i="42" s="1"/>
  <c r="B324" i="42" a="1"/>
  <c r="B324" i="42" s="1"/>
  <c r="B323" i="42" a="1"/>
  <c r="B323" i="42" s="1"/>
  <c r="B322" i="42" a="1"/>
  <c r="B322" i="42" s="1"/>
  <c r="B321" i="42" a="1"/>
  <c r="B321" i="42" s="1"/>
  <c r="B320" i="42" a="1"/>
  <c r="B320" i="42" s="1"/>
  <c r="B319" i="42" a="1"/>
  <c r="B319" i="42" s="1"/>
  <c r="B318" i="42" a="1"/>
  <c r="B318" i="42" s="1"/>
  <c r="B317" i="42" a="1"/>
  <c r="B317" i="42" s="1"/>
  <c r="B316" i="42" a="1"/>
  <c r="B316" i="42" s="1"/>
  <c r="B315" i="42" a="1"/>
  <c r="B315" i="42" s="1"/>
  <c r="B314" i="42" a="1"/>
  <c r="B314" i="42" s="1"/>
  <c r="B313" i="42" a="1"/>
  <c r="B313" i="42" s="1"/>
  <c r="B312" i="42" a="1"/>
  <c r="B312" i="42" s="1"/>
  <c r="B311" i="42" a="1"/>
  <c r="B311" i="42" s="1"/>
  <c r="B310" i="42" a="1"/>
  <c r="B310" i="42" s="1"/>
  <c r="B309" i="42" a="1"/>
  <c r="B309" i="42" s="1"/>
  <c r="B308" i="42" a="1"/>
  <c r="B308" i="42" s="1"/>
  <c r="B307" i="42" a="1"/>
  <c r="B307" i="42" s="1"/>
  <c r="B306" i="42" a="1"/>
  <c r="B306" i="42" s="1"/>
  <c r="B305" i="42" a="1"/>
  <c r="B305" i="42" s="1"/>
  <c r="B304" i="42" a="1"/>
  <c r="B304" i="42" s="1"/>
  <c r="B303" i="42" a="1"/>
  <c r="B303" i="42" s="1"/>
  <c r="B302" i="42" a="1"/>
  <c r="B302" i="42" s="1"/>
  <c r="B301" i="42" a="1"/>
  <c r="B301" i="42" s="1"/>
  <c r="B300" i="42" a="1"/>
  <c r="B300" i="42" s="1"/>
  <c r="B299" i="42" a="1"/>
  <c r="B299" i="42" s="1"/>
  <c r="B298" i="42" a="1"/>
  <c r="B298" i="42" s="1"/>
  <c r="B297" i="42" a="1"/>
  <c r="B297" i="42" s="1"/>
  <c r="B296" i="42" a="1"/>
  <c r="B296" i="42" s="1"/>
  <c r="B295" i="42" a="1"/>
  <c r="B295" i="42" s="1"/>
  <c r="B294" i="42" a="1"/>
  <c r="B294" i="42" s="1"/>
  <c r="B293" i="42" a="1"/>
  <c r="B293" i="42" s="1"/>
  <c r="B292" i="42" a="1"/>
  <c r="B292" i="42" s="1"/>
  <c r="B291" i="42" a="1"/>
  <c r="B291" i="42" s="1"/>
  <c r="B290" i="42" a="1"/>
  <c r="B290" i="42" s="1"/>
  <c r="B289" i="42" a="1"/>
  <c r="B289" i="42" s="1"/>
  <c r="B288" i="42" a="1"/>
  <c r="B288" i="42" s="1"/>
  <c r="B287" i="42" a="1"/>
  <c r="B287" i="42" s="1"/>
  <c r="B286" i="42" a="1"/>
  <c r="B286" i="42" s="1"/>
  <c r="B285" i="42" a="1"/>
  <c r="B285" i="42" s="1"/>
  <c r="B284" i="42" a="1"/>
  <c r="B284" i="42" s="1"/>
  <c r="B283" i="42" a="1"/>
  <c r="B283" i="42" s="1"/>
  <c r="B282" i="42" a="1"/>
  <c r="B282" i="42" s="1"/>
  <c r="B281" i="42" a="1"/>
  <c r="B281" i="42" s="1"/>
  <c r="B280" i="42" a="1"/>
  <c r="B280" i="42" s="1"/>
  <c r="B279" i="42" a="1"/>
  <c r="B279" i="42" s="1"/>
  <c r="B278" i="42" a="1"/>
  <c r="B278" i="42" s="1"/>
  <c r="B277" i="42" a="1"/>
  <c r="B277" i="42" s="1"/>
  <c r="B276" i="42" a="1"/>
  <c r="B276" i="42" s="1"/>
  <c r="B275" i="42" a="1"/>
  <c r="B275" i="42" s="1"/>
  <c r="B274" i="42" a="1"/>
  <c r="B274" i="42" s="1"/>
  <c r="B273" i="42" a="1"/>
  <c r="B273" i="42" s="1"/>
  <c r="B272" i="42" a="1"/>
  <c r="B272" i="42" s="1"/>
  <c r="B271" i="42" a="1"/>
  <c r="B271" i="42" s="1"/>
  <c r="B270" i="42" a="1"/>
  <c r="B270" i="42" s="1"/>
  <c r="B269" i="42" a="1"/>
  <c r="B269" i="42" s="1"/>
  <c r="B268" i="42" a="1"/>
  <c r="B268" i="42" s="1"/>
  <c r="B267" i="42" a="1"/>
  <c r="B267" i="42" s="1"/>
  <c r="B266" i="42" a="1"/>
  <c r="B266" i="42" s="1"/>
  <c r="B265" i="42" a="1"/>
  <c r="B265" i="42" s="1"/>
  <c r="B264" i="42" a="1"/>
  <c r="B264" i="42" s="1"/>
  <c r="B263" i="42" a="1"/>
  <c r="B263" i="42" s="1"/>
  <c r="B262" i="42" a="1"/>
  <c r="B262" i="42" s="1"/>
  <c r="B261" i="42" a="1"/>
  <c r="B261" i="42" s="1"/>
  <c r="B260" i="42" a="1"/>
  <c r="B260" i="42" s="1"/>
  <c r="B259" i="42" a="1"/>
  <c r="B259" i="42" s="1"/>
  <c r="B258" i="42" a="1"/>
  <c r="B258" i="42" s="1"/>
  <c r="B257" i="42" a="1"/>
  <c r="B257" i="42" s="1"/>
  <c r="B256" i="42" a="1"/>
  <c r="B256" i="42" s="1"/>
  <c r="B255" i="42" a="1"/>
  <c r="B255" i="42" s="1"/>
  <c r="B254" i="42" a="1"/>
  <c r="B254" i="42" s="1"/>
  <c r="B253" i="42" a="1"/>
  <c r="B253" i="42" s="1"/>
  <c r="B252" i="42" a="1"/>
  <c r="B252" i="42" s="1"/>
  <c r="B251" i="42" a="1"/>
  <c r="B251" i="42" s="1"/>
  <c r="B250" i="42" a="1"/>
  <c r="B250" i="42" s="1"/>
  <c r="B249" i="42" a="1"/>
  <c r="B249" i="42" s="1"/>
  <c r="B248" i="42" a="1"/>
  <c r="B248" i="42" s="1"/>
  <c r="B247" i="42" a="1"/>
  <c r="B247" i="42" s="1"/>
  <c r="B246" i="42" a="1"/>
  <c r="B246" i="42" s="1"/>
  <c r="B245" i="42" a="1"/>
  <c r="B245" i="42" s="1"/>
  <c r="B244" i="42" a="1"/>
  <c r="B244" i="42" s="1"/>
  <c r="B243" i="42" a="1"/>
  <c r="B243" i="42" s="1"/>
  <c r="B242" i="42" a="1"/>
  <c r="B242" i="42" s="1"/>
  <c r="B241" i="42" a="1"/>
  <c r="B241" i="42" s="1"/>
  <c r="B240" i="42" a="1"/>
  <c r="B240" i="42" s="1"/>
  <c r="B239" i="42" a="1"/>
  <c r="B239" i="42" s="1"/>
  <c r="B238" i="42" a="1"/>
  <c r="B238" i="42" s="1"/>
  <c r="B237" i="42" a="1"/>
  <c r="B237" i="42" s="1"/>
  <c r="B236" i="42" a="1"/>
  <c r="B236" i="42" s="1"/>
  <c r="B235" i="42" a="1"/>
  <c r="B235" i="42" s="1"/>
  <c r="B234" i="42" a="1"/>
  <c r="B234" i="42" s="1"/>
  <c r="B233" i="42" a="1"/>
  <c r="B233" i="42" s="1"/>
  <c r="B232" i="42" a="1"/>
  <c r="B232" i="42" s="1"/>
  <c r="B231" i="42" a="1"/>
  <c r="B231" i="42" s="1"/>
  <c r="B230" i="42" a="1"/>
  <c r="B230" i="42" s="1"/>
  <c r="B229" i="42" a="1"/>
  <c r="B229" i="42" s="1"/>
  <c r="B228" i="42" a="1"/>
  <c r="B228" i="42" s="1"/>
  <c r="B227" i="42" a="1"/>
  <c r="B227" i="42" s="1"/>
  <c r="B226" i="42" a="1"/>
  <c r="B226" i="42" s="1"/>
  <c r="B225" i="42" a="1"/>
  <c r="B225" i="42" s="1"/>
  <c r="B224" i="42" a="1"/>
  <c r="B224" i="42" s="1"/>
  <c r="B223" i="42" a="1"/>
  <c r="B223" i="42" s="1"/>
  <c r="B222" i="42" a="1"/>
  <c r="B222" i="42" s="1"/>
  <c r="B221" i="42" a="1"/>
  <c r="B221" i="42" s="1"/>
  <c r="B220" i="42" a="1"/>
  <c r="B220" i="42" s="1"/>
  <c r="B219" i="42" a="1"/>
  <c r="B219" i="42" s="1"/>
  <c r="B218" i="42" a="1"/>
  <c r="B218" i="42" s="1"/>
  <c r="B217" i="42" a="1"/>
  <c r="B217" i="42" s="1"/>
  <c r="B216" i="42" a="1"/>
  <c r="B216" i="42" s="1"/>
  <c r="B215" i="42" a="1"/>
  <c r="B215" i="42" s="1"/>
  <c r="B214" i="42" a="1"/>
  <c r="B214" i="42" s="1"/>
  <c r="B213" i="42" a="1"/>
  <c r="B213" i="42" s="1"/>
  <c r="B212" i="42" a="1"/>
  <c r="B212" i="42" s="1"/>
  <c r="B211" i="42" a="1"/>
  <c r="B211" i="42" s="1"/>
  <c r="B210" i="42" a="1"/>
  <c r="B210" i="42" s="1"/>
  <c r="B209" i="42" a="1"/>
  <c r="B209" i="42" s="1"/>
  <c r="B208" i="42" a="1"/>
  <c r="B208" i="42" s="1"/>
  <c r="B207" i="42" a="1"/>
  <c r="B207" i="42" s="1"/>
  <c r="B206" i="42" a="1"/>
  <c r="B206" i="42" s="1"/>
  <c r="B205" i="42" a="1"/>
  <c r="B205" i="42" s="1"/>
  <c r="B204" i="42" a="1"/>
  <c r="B204" i="42" s="1"/>
  <c r="B203" i="42" a="1"/>
  <c r="B203" i="42" s="1"/>
  <c r="B202" i="42" a="1"/>
  <c r="B202" i="42" s="1"/>
  <c r="B201" i="42" a="1"/>
  <c r="B201" i="42" s="1"/>
  <c r="B200" i="42" a="1"/>
  <c r="B200" i="42" s="1"/>
  <c r="B199" i="42" a="1"/>
  <c r="B199" i="42" s="1"/>
  <c r="B198" i="42" a="1"/>
  <c r="B198" i="42" s="1"/>
  <c r="B197" i="42" a="1"/>
  <c r="B197" i="42" s="1"/>
  <c r="B196" i="42" a="1"/>
  <c r="B196" i="42" s="1"/>
  <c r="B195" i="42" a="1"/>
  <c r="B195" i="42" s="1"/>
  <c r="B194" i="42" a="1"/>
  <c r="B194" i="42" s="1"/>
  <c r="B193" i="42" a="1"/>
  <c r="B193" i="42" s="1"/>
  <c r="B192" i="42" a="1"/>
  <c r="B192" i="42" s="1"/>
  <c r="B191" i="42" a="1"/>
  <c r="B191" i="42" s="1"/>
  <c r="B190" i="42" a="1"/>
  <c r="B190" i="42" s="1"/>
  <c r="B189" i="42" a="1"/>
  <c r="B189" i="42" s="1"/>
  <c r="B188" i="42" a="1"/>
  <c r="B188" i="42" s="1"/>
  <c r="B187" i="42" a="1"/>
  <c r="B187" i="42" s="1"/>
  <c r="B186" i="42" a="1"/>
  <c r="B186" i="42" s="1"/>
  <c r="B185" i="42" a="1"/>
  <c r="B185" i="42" s="1"/>
  <c r="B184" i="42" a="1"/>
  <c r="B184" i="42" s="1"/>
  <c r="B183" i="42" a="1"/>
  <c r="B183" i="42" s="1"/>
  <c r="B182" i="42" a="1"/>
  <c r="B182" i="42" s="1"/>
  <c r="B181" i="42" a="1"/>
  <c r="B181" i="42" s="1"/>
  <c r="B180" i="42" a="1"/>
  <c r="B180" i="42" s="1"/>
  <c r="B179" i="42" a="1"/>
  <c r="B179" i="42" s="1"/>
  <c r="B178" i="42" a="1"/>
  <c r="B178" i="42" s="1"/>
  <c r="B177" i="42" a="1"/>
  <c r="B177" i="42" s="1"/>
  <c r="B176" i="42" a="1"/>
  <c r="B176" i="42" s="1"/>
  <c r="B175" i="42" a="1"/>
  <c r="B175" i="42" s="1"/>
  <c r="B174" i="42" a="1"/>
  <c r="B174" i="42" s="1"/>
  <c r="B173" i="42" a="1"/>
  <c r="B173" i="42" s="1"/>
  <c r="B172" i="42" a="1"/>
  <c r="B172" i="42" s="1"/>
  <c r="B171" i="42" a="1"/>
  <c r="B171" i="42" s="1"/>
  <c r="B170" i="42" a="1"/>
  <c r="B170" i="42" s="1"/>
  <c r="B169" i="42" a="1"/>
  <c r="B169" i="42" s="1"/>
  <c r="B168" i="42" a="1"/>
  <c r="B168" i="42" s="1"/>
  <c r="B167" i="42" a="1"/>
  <c r="B167" i="42" s="1"/>
  <c r="B166" i="42" a="1"/>
  <c r="B166" i="42" s="1"/>
  <c r="B165" i="42" a="1"/>
  <c r="B165" i="42" s="1"/>
  <c r="B164" i="42" a="1"/>
  <c r="B164" i="42" s="1"/>
  <c r="B163" i="42" a="1"/>
  <c r="B163" i="42" s="1"/>
  <c r="B162" i="42" a="1"/>
  <c r="B162" i="42" s="1"/>
  <c r="B161" i="42" a="1"/>
  <c r="B161" i="42" s="1"/>
  <c r="B160" i="42" a="1"/>
  <c r="B160" i="42" s="1"/>
  <c r="B159" i="42" a="1"/>
  <c r="B159" i="42" s="1"/>
  <c r="B158" i="42" a="1"/>
  <c r="B158" i="42" s="1"/>
  <c r="B157" i="42" a="1"/>
  <c r="B157" i="42" s="1"/>
  <c r="B156" i="42" a="1"/>
  <c r="B156" i="42" s="1"/>
  <c r="B155" i="42" a="1"/>
  <c r="B155" i="42" s="1"/>
  <c r="B154" i="42" a="1"/>
  <c r="B154" i="42" s="1"/>
  <c r="B153" i="42" a="1"/>
  <c r="B153" i="42" s="1"/>
  <c r="B152" i="42" a="1"/>
  <c r="B152" i="42" s="1"/>
  <c r="B151" i="42" a="1"/>
  <c r="B151" i="42" s="1"/>
  <c r="B150" i="42" a="1"/>
  <c r="B150" i="42" s="1"/>
  <c r="B149" i="42" a="1"/>
  <c r="B149" i="42" s="1"/>
  <c r="B148" i="42" a="1"/>
  <c r="B148" i="42" s="1"/>
  <c r="B147" i="42" a="1"/>
  <c r="B147" i="42" s="1"/>
  <c r="B146" i="42" a="1"/>
  <c r="B146" i="42" s="1"/>
  <c r="B145" i="42" a="1"/>
  <c r="B145" i="42" s="1"/>
  <c r="B144" i="42" a="1"/>
  <c r="B144" i="42" s="1"/>
  <c r="B143" i="42" a="1"/>
  <c r="B143" i="42" s="1"/>
  <c r="B142" i="42" a="1"/>
  <c r="B142" i="42" s="1"/>
  <c r="B141" i="42" a="1"/>
  <c r="B141" i="42" s="1"/>
  <c r="B140" i="42" a="1"/>
  <c r="B140" i="42" s="1"/>
  <c r="B139" i="42" a="1"/>
  <c r="B139" i="42" s="1"/>
  <c r="B138" i="42" a="1"/>
  <c r="B138" i="42" s="1"/>
  <c r="B137" i="42" a="1"/>
  <c r="B137" i="42" s="1"/>
  <c r="B136" i="42" a="1"/>
  <c r="B136" i="42" s="1"/>
  <c r="B135" i="42" a="1"/>
  <c r="B135" i="42" s="1"/>
  <c r="B134" i="42" a="1"/>
  <c r="B134" i="42" s="1"/>
  <c r="B133" i="42" a="1"/>
  <c r="B133" i="42" s="1"/>
  <c r="B132" i="42" a="1"/>
  <c r="B132" i="42" s="1"/>
  <c r="B131" i="42" a="1"/>
  <c r="B131" i="42" s="1"/>
  <c r="B130" i="42" a="1"/>
  <c r="B130" i="42" s="1"/>
  <c r="B129" i="42" a="1"/>
  <c r="B129" i="42" s="1"/>
  <c r="B128" i="42" a="1"/>
  <c r="B128" i="42" s="1"/>
  <c r="B127" i="42" a="1"/>
  <c r="B127" i="42" s="1"/>
  <c r="B126" i="42" a="1"/>
  <c r="B126" i="42" s="1"/>
  <c r="B125" i="42" a="1"/>
  <c r="B125" i="42" s="1"/>
  <c r="B124" i="42" a="1"/>
  <c r="B124" i="42" s="1"/>
  <c r="B123" i="42" a="1"/>
  <c r="B123" i="42" s="1"/>
  <c r="B122" i="42" a="1"/>
  <c r="B122" i="42" s="1"/>
  <c r="B121" i="42" a="1"/>
  <c r="B121" i="42" s="1"/>
  <c r="B120" i="42" a="1"/>
  <c r="B120" i="42" s="1"/>
  <c r="B119" i="42" a="1"/>
  <c r="B119" i="42" s="1"/>
  <c r="B118" i="42" a="1"/>
  <c r="B118" i="42" s="1"/>
  <c r="B117" i="42" a="1"/>
  <c r="B117" i="42" s="1"/>
  <c r="B116" i="42" a="1"/>
  <c r="B116" i="42" s="1"/>
  <c r="B115" i="42" a="1"/>
  <c r="B115" i="42" s="1"/>
  <c r="B114" i="42" a="1"/>
  <c r="B114" i="42" s="1"/>
  <c r="B113" i="42" a="1"/>
  <c r="B113" i="42" s="1"/>
  <c r="B112" i="42" a="1"/>
  <c r="B112" i="42" s="1"/>
  <c r="B111" i="42" a="1"/>
  <c r="B111" i="42" s="1"/>
  <c r="B110" i="42" a="1"/>
  <c r="B110" i="42" s="1"/>
  <c r="B109" i="42" a="1"/>
  <c r="B109" i="42" s="1"/>
  <c r="B108" i="42" a="1"/>
  <c r="B108" i="42" s="1"/>
  <c r="B107" i="42" a="1"/>
  <c r="B107" i="42" s="1"/>
  <c r="B106" i="42" a="1"/>
  <c r="B106" i="42" s="1"/>
  <c r="B105" i="42" a="1"/>
  <c r="B105" i="42" s="1"/>
  <c r="B104" i="42" a="1"/>
  <c r="B104" i="42" s="1"/>
  <c r="B103" i="42" a="1"/>
  <c r="B103" i="42" s="1"/>
  <c r="B102" i="42" a="1"/>
  <c r="B102" i="42" s="1"/>
  <c r="B101" i="42" a="1"/>
  <c r="B101" i="42" s="1"/>
  <c r="B100" i="42" a="1"/>
  <c r="B100" i="42" s="1"/>
  <c r="B99" i="42" a="1"/>
  <c r="B99" i="42" s="1"/>
  <c r="B98" i="42" a="1"/>
  <c r="B98" i="42" s="1"/>
  <c r="B97" i="42" a="1"/>
  <c r="B97" i="42" s="1"/>
  <c r="B96" i="42" a="1"/>
  <c r="B96" i="42" s="1"/>
  <c r="B95" i="42" a="1"/>
  <c r="B95" i="42" s="1"/>
  <c r="B94" i="42" a="1"/>
  <c r="B94" i="42" s="1"/>
  <c r="B93" i="42" a="1"/>
  <c r="B93" i="42" s="1"/>
  <c r="B92" i="42" a="1"/>
  <c r="B92" i="42" s="1"/>
  <c r="B91" i="42" a="1"/>
  <c r="B91" i="42" s="1"/>
  <c r="B90" i="42" a="1"/>
  <c r="B90" i="42" s="1"/>
  <c r="B89" i="42" a="1"/>
  <c r="B89" i="42" s="1"/>
  <c r="B88" i="42" a="1"/>
  <c r="B88" i="42" s="1"/>
  <c r="B87" i="42" a="1"/>
  <c r="B87" i="42" s="1"/>
  <c r="B86" i="42" a="1"/>
  <c r="B86" i="42" s="1"/>
  <c r="B85" i="42" a="1"/>
  <c r="B85" i="42" s="1"/>
  <c r="B84" i="42" a="1"/>
  <c r="B84" i="42" s="1"/>
  <c r="B83" i="42" a="1"/>
  <c r="B83" i="42" s="1"/>
  <c r="B82" i="42" a="1"/>
  <c r="B82" i="42" s="1"/>
  <c r="B81" i="42" a="1"/>
  <c r="B81" i="42" s="1"/>
  <c r="B80" i="42" a="1"/>
  <c r="B80" i="42" s="1"/>
  <c r="B79" i="42" a="1"/>
  <c r="B79" i="42" s="1"/>
  <c r="B78" i="42" a="1"/>
  <c r="B78" i="42" s="1"/>
  <c r="B77" i="42" a="1"/>
  <c r="B77" i="42" s="1"/>
  <c r="B76" i="42" a="1"/>
  <c r="B76" i="42" s="1"/>
  <c r="B75" i="42" a="1"/>
  <c r="B75" i="42" s="1"/>
  <c r="B74" i="42" a="1"/>
  <c r="B74" i="42" s="1"/>
  <c r="B73" i="42" a="1"/>
  <c r="B73" i="42" s="1"/>
  <c r="B72" i="42" a="1"/>
  <c r="B72" i="42" s="1"/>
  <c r="B71" i="42" a="1"/>
  <c r="B71" i="42" s="1"/>
  <c r="B70" i="42" a="1"/>
  <c r="B70" i="42" s="1"/>
  <c r="B69" i="42" a="1"/>
  <c r="B69" i="42" s="1"/>
  <c r="B68" i="42" a="1"/>
  <c r="B68" i="42" s="1"/>
  <c r="B67" i="42" a="1"/>
  <c r="B67" i="42" s="1"/>
  <c r="B66" i="42" a="1"/>
  <c r="B66" i="42" s="1"/>
  <c r="B65" i="42" a="1"/>
  <c r="B65" i="42" s="1"/>
  <c r="B64" i="42" a="1"/>
  <c r="B64" i="42" s="1"/>
  <c r="B63" i="42" a="1"/>
  <c r="B63" i="42" s="1"/>
  <c r="B62" i="42" a="1"/>
  <c r="B62" i="42" s="1"/>
  <c r="B61" i="42" a="1"/>
  <c r="B61" i="42" s="1"/>
  <c r="B60" i="42" a="1"/>
  <c r="B60" i="42" s="1"/>
  <c r="B59" i="42" a="1"/>
  <c r="B59" i="42" s="1"/>
  <c r="B58" i="42" a="1"/>
  <c r="B58" i="42" s="1"/>
  <c r="B57" i="42" a="1"/>
  <c r="B57" i="42" s="1"/>
  <c r="B56" i="42" a="1"/>
  <c r="B56" i="42" s="1"/>
  <c r="B55" i="42" a="1"/>
  <c r="B55" i="42" s="1"/>
  <c r="B54" i="42" a="1"/>
  <c r="B54" i="42" s="1"/>
  <c r="B53" i="42" a="1"/>
  <c r="B53" i="42" s="1"/>
  <c r="B52" i="42" a="1"/>
  <c r="B52" i="42" s="1"/>
  <c r="B51" i="42" a="1"/>
  <c r="B51" i="42" s="1"/>
  <c r="B50" i="42" a="1"/>
  <c r="B50" i="42" s="1"/>
  <c r="B49" i="42" a="1"/>
  <c r="B49" i="42" s="1"/>
  <c r="B48" i="42" a="1"/>
  <c r="B48" i="42" s="1"/>
  <c r="B47" i="42" a="1"/>
  <c r="B47" i="42" s="1"/>
  <c r="B46" i="42" a="1"/>
  <c r="B46" i="42" s="1"/>
  <c r="B45" i="42" a="1"/>
  <c r="B45" i="42" s="1"/>
  <c r="B44" i="42" a="1"/>
  <c r="B44" i="42" s="1"/>
  <c r="B43" i="42" a="1"/>
  <c r="B43" i="42" s="1"/>
  <c r="B42" i="42" a="1"/>
  <c r="B42" i="42" s="1"/>
  <c r="B41" i="42" a="1"/>
  <c r="B41" i="42" s="1"/>
  <c r="B40" i="42" a="1"/>
  <c r="B40" i="42" s="1"/>
  <c r="B39" i="42" a="1"/>
  <c r="B39" i="42" s="1"/>
  <c r="B38" i="42" a="1"/>
  <c r="B38" i="42" s="1"/>
  <c r="B37" i="42" a="1"/>
  <c r="B37" i="42" s="1"/>
  <c r="B36" i="42" a="1"/>
  <c r="B36" i="42" s="1"/>
  <c r="B35" i="42" a="1"/>
  <c r="B35" i="42" s="1"/>
  <c r="B34" i="42" a="1"/>
  <c r="B34" i="42" s="1"/>
  <c r="B33" i="42" a="1"/>
  <c r="B33" i="42" s="1"/>
  <c r="B32" i="42" a="1"/>
  <c r="B32" i="42" s="1"/>
  <c r="B31" i="42" a="1"/>
  <c r="B31" i="42" s="1"/>
  <c r="B30" i="42" a="1"/>
  <c r="B30" i="42" s="1"/>
  <c r="B29" i="42" a="1"/>
  <c r="B29" i="42" s="1"/>
  <c r="B28" i="42" a="1"/>
  <c r="B28" i="42" s="1"/>
  <c r="B27" i="42" a="1"/>
  <c r="B27" i="42" s="1"/>
  <c r="B26" i="42" a="1"/>
  <c r="B26" i="42" s="1"/>
  <c r="B25" i="42" a="1"/>
  <c r="B25" i="42" s="1"/>
  <c r="B24" i="42" a="1"/>
  <c r="B24" i="42" s="1"/>
  <c r="B23" i="42" a="1"/>
  <c r="B23" i="42" s="1"/>
  <c r="B22" i="42" a="1"/>
  <c r="B22" i="42" s="1"/>
  <c r="B21" i="42" a="1"/>
  <c r="B21" i="42" s="1"/>
  <c r="B20" i="42" a="1"/>
  <c r="B20" i="42" s="1"/>
  <c r="B19" i="42" a="1"/>
  <c r="B19" i="42" s="1"/>
  <c r="G15" i="42"/>
  <c r="G14" i="42"/>
  <c r="I10" i="42"/>
  <c r="I9" i="42"/>
  <c r="J8" i="42"/>
  <c r="I8" i="42"/>
  <c r="I7" i="42"/>
  <c r="J6" i="42"/>
  <c r="I6" i="42"/>
  <c r="I5" i="42"/>
  <c r="E644" i="41"/>
  <c r="D644" i="41"/>
  <c r="C644" i="41"/>
  <c r="B643" i="41" a="1"/>
  <c r="B643" i="41" s="1"/>
  <c r="B642" i="41" a="1"/>
  <c r="B642" i="41" s="1"/>
  <c r="B641" i="41" a="1"/>
  <c r="B641" i="41" s="1"/>
  <c r="B640" i="41" a="1"/>
  <c r="B640" i="41" s="1"/>
  <c r="B639" i="41" a="1"/>
  <c r="B639" i="41" s="1"/>
  <c r="B638" i="41" a="1"/>
  <c r="B638" i="41" s="1"/>
  <c r="B637" i="41" a="1"/>
  <c r="B637" i="41" s="1"/>
  <c r="B636" i="41" a="1"/>
  <c r="B636" i="41" s="1"/>
  <c r="B635" i="41" a="1"/>
  <c r="B635" i="41" s="1"/>
  <c r="B634" i="41" a="1"/>
  <c r="B634" i="41" s="1"/>
  <c r="B633" i="41" a="1"/>
  <c r="B633" i="41" s="1"/>
  <c r="B632" i="41" a="1"/>
  <c r="B632" i="41" s="1"/>
  <c r="B631" i="41" a="1"/>
  <c r="B631" i="41" s="1"/>
  <c r="B630" i="41" a="1"/>
  <c r="B630" i="41" s="1"/>
  <c r="B629" i="41" a="1"/>
  <c r="B629" i="41" s="1"/>
  <c r="B628" i="41" a="1"/>
  <c r="B628" i="41" s="1"/>
  <c r="B627" i="41" a="1"/>
  <c r="B627" i="41" s="1"/>
  <c r="B626" i="41" a="1"/>
  <c r="B626" i="41" s="1"/>
  <c r="B625" i="41" a="1"/>
  <c r="B625" i="41" s="1"/>
  <c r="B624" i="41" a="1"/>
  <c r="B624" i="41" s="1"/>
  <c r="B623" i="41" a="1"/>
  <c r="B623" i="41" s="1"/>
  <c r="B622" i="41" a="1"/>
  <c r="B622" i="41" s="1"/>
  <c r="B621" i="41" a="1"/>
  <c r="B621" i="41" s="1"/>
  <c r="B620" i="41" a="1"/>
  <c r="B620" i="41" s="1"/>
  <c r="B619" i="41" a="1"/>
  <c r="B619" i="41" s="1"/>
  <c r="B618" i="41" a="1"/>
  <c r="B618" i="41" s="1"/>
  <c r="B617" i="41" a="1"/>
  <c r="B617" i="41" s="1"/>
  <c r="B616" i="41" a="1"/>
  <c r="B616" i="41" s="1"/>
  <c r="B615" i="41" a="1"/>
  <c r="B615" i="41" s="1"/>
  <c r="B614" i="41" a="1"/>
  <c r="B614" i="41" s="1"/>
  <c r="B613" i="41" a="1"/>
  <c r="B613" i="41" s="1"/>
  <c r="B612" i="41" a="1"/>
  <c r="B612" i="41" s="1"/>
  <c r="B611" i="41" a="1"/>
  <c r="B611" i="41" s="1"/>
  <c r="B610" i="41" a="1"/>
  <c r="B610" i="41" s="1"/>
  <c r="B609" i="41" a="1"/>
  <c r="B609" i="41" s="1"/>
  <c r="B608" i="41" a="1"/>
  <c r="B608" i="41" s="1"/>
  <c r="B607" i="41" a="1"/>
  <c r="B607" i="41" s="1"/>
  <c r="B606" i="41" a="1"/>
  <c r="B606" i="41" s="1"/>
  <c r="B605" i="41" a="1"/>
  <c r="B605" i="41" s="1"/>
  <c r="B604" i="41" a="1"/>
  <c r="B604" i="41" s="1"/>
  <c r="B603" i="41" a="1"/>
  <c r="B603" i="41" s="1"/>
  <c r="B602" i="41" a="1"/>
  <c r="B602" i="41" s="1"/>
  <c r="B601" i="41" a="1"/>
  <c r="B601" i="41" s="1"/>
  <c r="B600" i="41" a="1"/>
  <c r="B600" i="41" s="1"/>
  <c r="B599" i="41" a="1"/>
  <c r="B599" i="41" s="1"/>
  <c r="B598" i="41" a="1"/>
  <c r="B598" i="41" s="1"/>
  <c r="B597" i="41" a="1"/>
  <c r="B597" i="41" s="1"/>
  <c r="B596" i="41" a="1"/>
  <c r="B596" i="41" s="1"/>
  <c r="B595" i="41" a="1"/>
  <c r="B595" i="41" s="1"/>
  <c r="B594" i="41" a="1"/>
  <c r="B594" i="41" s="1"/>
  <c r="B593" i="41" a="1"/>
  <c r="B593" i="41" s="1"/>
  <c r="B592" i="41" a="1"/>
  <c r="B592" i="41" s="1"/>
  <c r="B591" i="41" a="1"/>
  <c r="B591" i="41" s="1"/>
  <c r="B590" i="41" a="1"/>
  <c r="B590" i="41" s="1"/>
  <c r="B589" i="41" a="1"/>
  <c r="B589" i="41" s="1"/>
  <c r="B588" i="41" a="1"/>
  <c r="B588" i="41" s="1"/>
  <c r="B587" i="41" a="1"/>
  <c r="B587" i="41" s="1"/>
  <c r="B586" i="41" a="1"/>
  <c r="B586" i="41" s="1"/>
  <c r="B585" i="41" a="1"/>
  <c r="B585" i="41" s="1"/>
  <c r="B584" i="41" a="1"/>
  <c r="B584" i="41" s="1"/>
  <c r="B583" i="41" a="1"/>
  <c r="B583" i="41" s="1"/>
  <c r="B582" i="41" a="1"/>
  <c r="B582" i="41" s="1"/>
  <c r="B581" i="41" a="1"/>
  <c r="B581" i="41" s="1"/>
  <c r="B580" i="41" a="1"/>
  <c r="B580" i="41" s="1"/>
  <c r="B579" i="41" a="1"/>
  <c r="B579" i="41" s="1"/>
  <c r="B578" i="41" a="1"/>
  <c r="B578" i="41" s="1"/>
  <c r="B577" i="41" a="1"/>
  <c r="B577" i="41" s="1"/>
  <c r="B576" i="41" a="1"/>
  <c r="B576" i="41" s="1"/>
  <c r="B575" i="41" a="1"/>
  <c r="B575" i="41" s="1"/>
  <c r="B574" i="41" a="1"/>
  <c r="B574" i="41" s="1"/>
  <c r="B573" i="41" a="1"/>
  <c r="B573" i="41" s="1"/>
  <c r="B572" i="41" a="1"/>
  <c r="B572" i="41" s="1"/>
  <c r="B571" i="41" a="1"/>
  <c r="B571" i="41" s="1"/>
  <c r="B570" i="41" a="1"/>
  <c r="B570" i="41" s="1"/>
  <c r="B569" i="41" a="1"/>
  <c r="B569" i="41" s="1"/>
  <c r="B568" i="41" a="1"/>
  <c r="B568" i="41" s="1"/>
  <c r="B567" i="41" a="1"/>
  <c r="B567" i="41" s="1"/>
  <c r="B566" i="41" a="1"/>
  <c r="B566" i="41" s="1"/>
  <c r="B565" i="41" a="1"/>
  <c r="B565" i="41" s="1"/>
  <c r="B564" i="41" a="1"/>
  <c r="B564" i="41" s="1"/>
  <c r="B563" i="41" a="1"/>
  <c r="B563" i="41" s="1"/>
  <c r="B562" i="41" a="1"/>
  <c r="B562" i="41" s="1"/>
  <c r="B561" i="41" a="1"/>
  <c r="B561" i="41" s="1"/>
  <c r="B560" i="41" a="1"/>
  <c r="B560" i="41" s="1"/>
  <c r="B559" i="41" a="1"/>
  <c r="B559" i="41" s="1"/>
  <c r="B558" i="41" a="1"/>
  <c r="B558" i="41" s="1"/>
  <c r="B557" i="41" a="1"/>
  <c r="B557" i="41" s="1"/>
  <c r="B556" i="41" a="1"/>
  <c r="B556" i="41" s="1"/>
  <c r="B555" i="41" a="1"/>
  <c r="B555" i="41" s="1"/>
  <c r="B554" i="41" a="1"/>
  <c r="B554" i="41" s="1"/>
  <c r="B553" i="41" a="1"/>
  <c r="B553" i="41" s="1"/>
  <c r="B552" i="41" a="1"/>
  <c r="B552" i="41" s="1"/>
  <c r="B551" i="41" a="1"/>
  <c r="B551" i="41" s="1"/>
  <c r="B550" i="41" a="1"/>
  <c r="B550" i="41" s="1"/>
  <c r="B549" i="41" a="1"/>
  <c r="B549" i="41" s="1"/>
  <c r="B548" i="41" a="1"/>
  <c r="B548" i="41" s="1"/>
  <c r="B547" i="41" a="1"/>
  <c r="B547" i="41" s="1"/>
  <c r="B546" i="41" a="1"/>
  <c r="B546" i="41" s="1"/>
  <c r="B545" i="41" a="1"/>
  <c r="B545" i="41" s="1"/>
  <c r="B544" i="41" a="1"/>
  <c r="B544" i="41" s="1"/>
  <c r="B543" i="41" a="1"/>
  <c r="B543" i="41" s="1"/>
  <c r="B542" i="41" a="1"/>
  <c r="B542" i="41" s="1"/>
  <c r="B541" i="41" a="1"/>
  <c r="B541" i="41" s="1"/>
  <c r="B540" i="41" a="1"/>
  <c r="B540" i="41" s="1"/>
  <c r="B539" i="41" a="1"/>
  <c r="B539" i="41" s="1"/>
  <c r="B538" i="41" a="1"/>
  <c r="B538" i="41" s="1"/>
  <c r="B537" i="41" a="1"/>
  <c r="B537" i="41" s="1"/>
  <c r="B536" i="41" a="1"/>
  <c r="B536" i="41" s="1"/>
  <c r="B535" i="41" a="1"/>
  <c r="B535" i="41" s="1"/>
  <c r="B534" i="41" a="1"/>
  <c r="B534" i="41" s="1"/>
  <c r="B533" i="41" a="1"/>
  <c r="B533" i="41" s="1"/>
  <c r="B532" i="41" a="1"/>
  <c r="B532" i="41" s="1"/>
  <c r="B531" i="41" a="1"/>
  <c r="B531" i="41" s="1"/>
  <c r="B530" i="41" a="1"/>
  <c r="B530" i="41" s="1"/>
  <c r="B529" i="41" a="1"/>
  <c r="B529" i="41" s="1"/>
  <c r="B528" i="41" a="1"/>
  <c r="B528" i="41" s="1"/>
  <c r="B527" i="41" a="1"/>
  <c r="B527" i="41" s="1"/>
  <c r="B526" i="41" a="1"/>
  <c r="B526" i="41" s="1"/>
  <c r="B525" i="41" a="1"/>
  <c r="B525" i="41" s="1"/>
  <c r="B524" i="41" a="1"/>
  <c r="B524" i="41" s="1"/>
  <c r="B523" i="41" a="1"/>
  <c r="B523" i="41" s="1"/>
  <c r="B522" i="41" a="1"/>
  <c r="B522" i="41" s="1"/>
  <c r="B521" i="41" a="1"/>
  <c r="B521" i="41" s="1"/>
  <c r="B520" i="41" a="1"/>
  <c r="B520" i="41" s="1"/>
  <c r="B519" i="41" a="1"/>
  <c r="B519" i="41" s="1"/>
  <c r="B518" i="41" a="1"/>
  <c r="B518" i="41" s="1"/>
  <c r="B517" i="41" a="1"/>
  <c r="B517" i="41" s="1"/>
  <c r="B516" i="41" a="1"/>
  <c r="B516" i="41" s="1"/>
  <c r="B515" i="41" a="1"/>
  <c r="B515" i="41" s="1"/>
  <c r="B514" i="41" a="1"/>
  <c r="B514" i="41" s="1"/>
  <c r="B513" i="41" a="1"/>
  <c r="B513" i="41" s="1"/>
  <c r="B512" i="41" a="1"/>
  <c r="B512" i="41" s="1"/>
  <c r="B511" i="41" a="1"/>
  <c r="B511" i="41" s="1"/>
  <c r="B510" i="41" a="1"/>
  <c r="B510" i="41" s="1"/>
  <c r="B509" i="41" a="1"/>
  <c r="B509" i="41" s="1"/>
  <c r="B508" i="41" a="1"/>
  <c r="B508" i="41" s="1"/>
  <c r="B507" i="41" a="1"/>
  <c r="B507" i="41" s="1"/>
  <c r="B506" i="41" a="1"/>
  <c r="B506" i="41" s="1"/>
  <c r="B505" i="41" a="1"/>
  <c r="B505" i="41" s="1"/>
  <c r="B504" i="41" a="1"/>
  <c r="B504" i="41" s="1"/>
  <c r="B503" i="41" a="1"/>
  <c r="B503" i="41" s="1"/>
  <c r="B502" i="41" a="1"/>
  <c r="B502" i="41" s="1"/>
  <c r="B501" i="41" a="1"/>
  <c r="B501" i="41" s="1"/>
  <c r="B500" i="41" a="1"/>
  <c r="B500" i="41" s="1"/>
  <c r="B499" i="41" a="1"/>
  <c r="B499" i="41" s="1"/>
  <c r="B498" i="41" a="1"/>
  <c r="B498" i="41" s="1"/>
  <c r="B497" i="41" a="1"/>
  <c r="B497" i="41" s="1"/>
  <c r="B496" i="41" a="1"/>
  <c r="B496" i="41" s="1"/>
  <c r="B495" i="41" a="1"/>
  <c r="B495" i="41" s="1"/>
  <c r="B494" i="41" a="1"/>
  <c r="B494" i="41" s="1"/>
  <c r="B493" i="41" a="1"/>
  <c r="B493" i="41" s="1"/>
  <c r="B492" i="41" a="1"/>
  <c r="B492" i="41" s="1"/>
  <c r="B491" i="41" a="1"/>
  <c r="B491" i="41" s="1"/>
  <c r="B490" i="41" a="1"/>
  <c r="B490" i="41" s="1"/>
  <c r="B489" i="41" a="1"/>
  <c r="B489" i="41" s="1"/>
  <c r="B488" i="41" a="1"/>
  <c r="B488" i="41" s="1"/>
  <c r="B487" i="41" a="1"/>
  <c r="B487" i="41" s="1"/>
  <c r="B486" i="41" a="1"/>
  <c r="B486" i="41" s="1"/>
  <c r="B485" i="41" a="1"/>
  <c r="B485" i="41" s="1"/>
  <c r="B484" i="41" a="1"/>
  <c r="B484" i="41" s="1"/>
  <c r="B483" i="41" a="1"/>
  <c r="B483" i="41" s="1"/>
  <c r="B482" i="41" a="1"/>
  <c r="B482" i="41" s="1"/>
  <c r="B481" i="41" a="1"/>
  <c r="B481" i="41" s="1"/>
  <c r="B480" i="41" a="1"/>
  <c r="B480" i="41" s="1"/>
  <c r="B479" i="41" a="1"/>
  <c r="B479" i="41" s="1"/>
  <c r="B478" i="41" a="1"/>
  <c r="B478" i="41" s="1"/>
  <c r="B477" i="41" a="1"/>
  <c r="B477" i="41" s="1"/>
  <c r="B476" i="41" a="1"/>
  <c r="B476" i="41" s="1"/>
  <c r="B475" i="41" a="1"/>
  <c r="B475" i="41" s="1"/>
  <c r="B474" i="41" a="1"/>
  <c r="B474" i="41" s="1"/>
  <c r="B473" i="41" a="1"/>
  <c r="B473" i="41" s="1"/>
  <c r="B472" i="41" a="1"/>
  <c r="B472" i="41" s="1"/>
  <c r="B471" i="41" a="1"/>
  <c r="B471" i="41" s="1"/>
  <c r="B470" i="41" a="1"/>
  <c r="B470" i="41" s="1"/>
  <c r="B469" i="41" a="1"/>
  <c r="B469" i="41" s="1"/>
  <c r="B468" i="41" a="1"/>
  <c r="B468" i="41" s="1"/>
  <c r="B467" i="41" a="1"/>
  <c r="B467" i="41" s="1"/>
  <c r="B466" i="41" a="1"/>
  <c r="B466" i="41" s="1"/>
  <c r="B465" i="41" a="1"/>
  <c r="B465" i="41" s="1"/>
  <c r="B464" i="41" a="1"/>
  <c r="B464" i="41" s="1"/>
  <c r="B463" i="41" a="1"/>
  <c r="B463" i="41" s="1"/>
  <c r="B462" i="41" a="1"/>
  <c r="B462" i="41" s="1"/>
  <c r="B461" i="41" a="1"/>
  <c r="B461" i="41" s="1"/>
  <c r="B460" i="41" a="1"/>
  <c r="B460" i="41" s="1"/>
  <c r="B459" i="41" a="1"/>
  <c r="B459" i="41" s="1"/>
  <c r="B458" i="41" a="1"/>
  <c r="B458" i="41" s="1"/>
  <c r="B457" i="41" a="1"/>
  <c r="B457" i="41" s="1"/>
  <c r="B456" i="41" a="1"/>
  <c r="B456" i="41" s="1"/>
  <c r="B455" i="41" a="1"/>
  <c r="B455" i="41" s="1"/>
  <c r="B454" i="41" a="1"/>
  <c r="B454" i="41" s="1"/>
  <c r="B453" i="41" a="1"/>
  <c r="B453" i="41" s="1"/>
  <c r="B452" i="41" a="1"/>
  <c r="B452" i="41" s="1"/>
  <c r="B451" i="41" a="1"/>
  <c r="B451" i="41" s="1"/>
  <c r="B450" i="41" a="1"/>
  <c r="B450" i="41" s="1"/>
  <c r="B449" i="41" a="1"/>
  <c r="B449" i="41" s="1"/>
  <c r="B448" i="41" a="1"/>
  <c r="B448" i="41" s="1"/>
  <c r="B447" i="41" a="1"/>
  <c r="B447" i="41" s="1"/>
  <c r="B446" i="41" a="1"/>
  <c r="B446" i="41" s="1"/>
  <c r="B445" i="41" a="1"/>
  <c r="B445" i="41" s="1"/>
  <c r="B444" i="41" a="1"/>
  <c r="B444" i="41" s="1"/>
  <c r="B443" i="41" a="1"/>
  <c r="B443" i="41" s="1"/>
  <c r="B442" i="41" a="1"/>
  <c r="B442" i="41" s="1"/>
  <c r="B441" i="41" a="1"/>
  <c r="B441" i="41" s="1"/>
  <c r="B440" i="41" a="1"/>
  <c r="B440" i="41" s="1"/>
  <c r="B439" i="41" a="1"/>
  <c r="B439" i="41" s="1"/>
  <c r="B438" i="41" a="1"/>
  <c r="B438" i="41" s="1"/>
  <c r="B437" i="41" a="1"/>
  <c r="B437" i="41" s="1"/>
  <c r="B436" i="41" a="1"/>
  <c r="B436" i="41" s="1"/>
  <c r="B435" i="41" a="1"/>
  <c r="B435" i="41" s="1"/>
  <c r="B434" i="41" a="1"/>
  <c r="B434" i="41" s="1"/>
  <c r="B433" i="41" a="1"/>
  <c r="B433" i="41" s="1"/>
  <c r="B432" i="41" a="1"/>
  <c r="B432" i="41" s="1"/>
  <c r="B431" i="41" a="1"/>
  <c r="B431" i="41" s="1"/>
  <c r="B430" i="41" a="1"/>
  <c r="B430" i="41" s="1"/>
  <c r="B429" i="41" a="1"/>
  <c r="B429" i="41" s="1"/>
  <c r="B428" i="41" a="1"/>
  <c r="B428" i="41" s="1"/>
  <c r="B427" i="41" a="1"/>
  <c r="B427" i="41" s="1"/>
  <c r="B426" i="41" a="1"/>
  <c r="B426" i="41" s="1"/>
  <c r="B425" i="41" a="1"/>
  <c r="B425" i="41" s="1"/>
  <c r="B424" i="41" a="1"/>
  <c r="B424" i="41" s="1"/>
  <c r="B423" i="41" a="1"/>
  <c r="B423" i="41" s="1"/>
  <c r="B422" i="41" a="1"/>
  <c r="B422" i="41" s="1"/>
  <c r="B421" i="41" a="1"/>
  <c r="B421" i="41" s="1"/>
  <c r="B420" i="41" a="1"/>
  <c r="B420" i="41" s="1"/>
  <c r="B419" i="41" a="1"/>
  <c r="B419" i="41" s="1"/>
  <c r="B418" i="41" a="1"/>
  <c r="B418" i="41" s="1"/>
  <c r="B417" i="41" a="1"/>
  <c r="B417" i="41" s="1"/>
  <c r="B416" i="41" a="1"/>
  <c r="B416" i="41" s="1"/>
  <c r="B415" i="41" a="1"/>
  <c r="B415" i="41" s="1"/>
  <c r="B414" i="41" a="1"/>
  <c r="B414" i="41" s="1"/>
  <c r="B413" i="41" a="1"/>
  <c r="B413" i="41" s="1"/>
  <c r="B412" i="41" a="1"/>
  <c r="B412" i="41" s="1"/>
  <c r="B411" i="41" a="1"/>
  <c r="B411" i="41" s="1"/>
  <c r="B410" i="41" a="1"/>
  <c r="B410" i="41" s="1"/>
  <c r="B409" i="41" a="1"/>
  <c r="B409" i="41" s="1"/>
  <c r="B408" i="41" a="1"/>
  <c r="B408" i="41" s="1"/>
  <c r="B407" i="41" a="1"/>
  <c r="B407" i="41" s="1"/>
  <c r="B406" i="41" a="1"/>
  <c r="B406" i="41" s="1"/>
  <c r="B405" i="41" a="1"/>
  <c r="B405" i="41" s="1"/>
  <c r="B404" i="41" a="1"/>
  <c r="B404" i="41" s="1"/>
  <c r="B403" i="41" a="1"/>
  <c r="B403" i="41" s="1"/>
  <c r="B402" i="41" a="1"/>
  <c r="B402" i="41" s="1"/>
  <c r="B401" i="41" a="1"/>
  <c r="B401" i="41" s="1"/>
  <c r="B400" i="41" a="1"/>
  <c r="B400" i="41" s="1"/>
  <c r="B399" i="41" a="1"/>
  <c r="B399" i="41" s="1"/>
  <c r="B398" i="41" a="1"/>
  <c r="B398" i="41" s="1"/>
  <c r="B397" i="41" a="1"/>
  <c r="B397" i="41" s="1"/>
  <c r="B396" i="41" a="1"/>
  <c r="B396" i="41" s="1"/>
  <c r="B395" i="41" a="1"/>
  <c r="B395" i="41" s="1"/>
  <c r="B394" i="41" a="1"/>
  <c r="B394" i="41" s="1"/>
  <c r="B393" i="41" a="1"/>
  <c r="B393" i="41" s="1"/>
  <c r="B392" i="41" a="1"/>
  <c r="B392" i="41" s="1"/>
  <c r="B391" i="41" a="1"/>
  <c r="B391" i="41" s="1"/>
  <c r="B390" i="41" a="1"/>
  <c r="B390" i="41" s="1"/>
  <c r="B389" i="41" a="1"/>
  <c r="B389" i="41" s="1"/>
  <c r="B388" i="41" a="1"/>
  <c r="B388" i="41" s="1"/>
  <c r="B387" i="41" a="1"/>
  <c r="B387" i="41" s="1"/>
  <c r="B386" i="41" a="1"/>
  <c r="B386" i="41" s="1"/>
  <c r="B385" i="41" a="1"/>
  <c r="B385" i="41" s="1"/>
  <c r="B384" i="41" a="1"/>
  <c r="B384" i="41" s="1"/>
  <c r="B383" i="41" a="1"/>
  <c r="B383" i="41" s="1"/>
  <c r="B382" i="41" a="1"/>
  <c r="B382" i="41" s="1"/>
  <c r="B381" i="41" a="1"/>
  <c r="B381" i="41" s="1"/>
  <c r="B380" i="41" a="1"/>
  <c r="B380" i="41" s="1"/>
  <c r="B379" i="41" a="1"/>
  <c r="B379" i="41" s="1"/>
  <c r="B378" i="41" a="1"/>
  <c r="B378" i="41" s="1"/>
  <c r="B377" i="41" a="1"/>
  <c r="B377" i="41" s="1"/>
  <c r="B376" i="41" a="1"/>
  <c r="B376" i="41" s="1"/>
  <c r="B375" i="41" a="1"/>
  <c r="B375" i="41" s="1"/>
  <c r="B374" i="41" a="1"/>
  <c r="B374" i="41" s="1"/>
  <c r="B373" i="41" a="1"/>
  <c r="B373" i="41" s="1"/>
  <c r="B372" i="41" a="1"/>
  <c r="B372" i="41" s="1"/>
  <c r="B371" i="41" a="1"/>
  <c r="B371" i="41" s="1"/>
  <c r="B370" i="41" a="1"/>
  <c r="B370" i="41" s="1"/>
  <c r="B369" i="41" a="1"/>
  <c r="B369" i="41" s="1"/>
  <c r="B368" i="41" a="1"/>
  <c r="B368" i="41" s="1"/>
  <c r="B367" i="41" a="1"/>
  <c r="B367" i="41" s="1"/>
  <c r="B366" i="41" a="1"/>
  <c r="B366" i="41" s="1"/>
  <c r="B365" i="41" a="1"/>
  <c r="B365" i="41" s="1"/>
  <c r="B364" i="41" a="1"/>
  <c r="B364" i="41" s="1"/>
  <c r="B363" i="41" a="1"/>
  <c r="B363" i="41" s="1"/>
  <c r="B362" i="41" a="1"/>
  <c r="B362" i="41" s="1"/>
  <c r="B361" i="41" a="1"/>
  <c r="B361" i="41" s="1"/>
  <c r="B360" i="41" a="1"/>
  <c r="B360" i="41" s="1"/>
  <c r="B359" i="41" a="1"/>
  <c r="B359" i="41" s="1"/>
  <c r="B358" i="41" a="1"/>
  <c r="B358" i="41" s="1"/>
  <c r="B357" i="41" a="1"/>
  <c r="B357" i="41" s="1"/>
  <c r="B356" i="41" a="1"/>
  <c r="B356" i="41" s="1"/>
  <c r="B355" i="41" a="1"/>
  <c r="B355" i="41" s="1"/>
  <c r="B354" i="41" a="1"/>
  <c r="B354" i="41" s="1"/>
  <c r="B353" i="41" a="1"/>
  <c r="B353" i="41" s="1"/>
  <c r="B352" i="41" a="1"/>
  <c r="B352" i="41" s="1"/>
  <c r="B351" i="41" a="1"/>
  <c r="B351" i="41" s="1"/>
  <c r="B350" i="41" a="1"/>
  <c r="B350" i="41" s="1"/>
  <c r="B349" i="41" a="1"/>
  <c r="B349" i="41" s="1"/>
  <c r="B348" i="41" a="1"/>
  <c r="B348" i="41" s="1"/>
  <c r="B347" i="41" a="1"/>
  <c r="B347" i="41" s="1"/>
  <c r="B346" i="41" a="1"/>
  <c r="B346" i="41" s="1"/>
  <c r="B345" i="41" a="1"/>
  <c r="B345" i="41" s="1"/>
  <c r="B344" i="41" a="1"/>
  <c r="B344" i="41" s="1"/>
  <c r="B343" i="41" a="1"/>
  <c r="B343" i="41" s="1"/>
  <c r="B342" i="41" a="1"/>
  <c r="B342" i="41" s="1"/>
  <c r="B341" i="41" a="1"/>
  <c r="B341" i="41" s="1"/>
  <c r="B340" i="41" a="1"/>
  <c r="B340" i="41" s="1"/>
  <c r="B339" i="41" a="1"/>
  <c r="B339" i="41" s="1"/>
  <c r="B338" i="41" a="1"/>
  <c r="B338" i="41" s="1"/>
  <c r="B337" i="41" a="1"/>
  <c r="B337" i="41" s="1"/>
  <c r="B336" i="41" a="1"/>
  <c r="B336" i="41" s="1"/>
  <c r="B335" i="41" a="1"/>
  <c r="B335" i="41" s="1"/>
  <c r="B334" i="41" a="1"/>
  <c r="B334" i="41" s="1"/>
  <c r="B333" i="41" a="1"/>
  <c r="B333" i="41" s="1"/>
  <c r="B332" i="41" a="1"/>
  <c r="B332" i="41" s="1"/>
  <c r="B331" i="41" a="1"/>
  <c r="B331" i="41" s="1"/>
  <c r="B330" i="41" a="1"/>
  <c r="B330" i="41" s="1"/>
  <c r="B329" i="41" a="1"/>
  <c r="B329" i="41" s="1"/>
  <c r="B328" i="41" a="1"/>
  <c r="B328" i="41" s="1"/>
  <c r="B327" i="41" a="1"/>
  <c r="B327" i="41" s="1"/>
  <c r="B326" i="41" a="1"/>
  <c r="B326" i="41" s="1"/>
  <c r="B325" i="41" a="1"/>
  <c r="B325" i="41" s="1"/>
  <c r="B324" i="41" a="1"/>
  <c r="B324" i="41" s="1"/>
  <c r="B323" i="41" a="1"/>
  <c r="B323" i="41" s="1"/>
  <c r="B322" i="41" a="1"/>
  <c r="B322" i="41" s="1"/>
  <c r="B321" i="41" a="1"/>
  <c r="B321" i="41" s="1"/>
  <c r="B320" i="41" a="1"/>
  <c r="B320" i="41" s="1"/>
  <c r="B319" i="41" a="1"/>
  <c r="B319" i="41" s="1"/>
  <c r="B318" i="41" a="1"/>
  <c r="B318" i="41" s="1"/>
  <c r="B317" i="41" a="1"/>
  <c r="B317" i="41" s="1"/>
  <c r="B316" i="41" a="1"/>
  <c r="B316" i="41" s="1"/>
  <c r="B315" i="41" a="1"/>
  <c r="B315" i="41" s="1"/>
  <c r="B314" i="41" a="1"/>
  <c r="B314" i="41" s="1"/>
  <c r="B313" i="41" a="1"/>
  <c r="B313" i="41" s="1"/>
  <c r="B312" i="41" a="1"/>
  <c r="B312" i="41" s="1"/>
  <c r="B311" i="41" a="1"/>
  <c r="B311" i="41" s="1"/>
  <c r="B310" i="41" a="1"/>
  <c r="B310" i="41" s="1"/>
  <c r="B309" i="41" a="1"/>
  <c r="B309" i="41" s="1"/>
  <c r="B308" i="41" a="1"/>
  <c r="B308" i="41" s="1"/>
  <c r="B307" i="41" a="1"/>
  <c r="B307" i="41" s="1"/>
  <c r="B306" i="41" a="1"/>
  <c r="B306" i="41" s="1"/>
  <c r="B305" i="41" a="1"/>
  <c r="B305" i="41" s="1"/>
  <c r="B304" i="41" a="1"/>
  <c r="B304" i="41" s="1"/>
  <c r="B303" i="41" a="1"/>
  <c r="B303" i="41" s="1"/>
  <c r="B302" i="41" a="1"/>
  <c r="B302" i="41" s="1"/>
  <c r="B301" i="41" a="1"/>
  <c r="B301" i="41" s="1"/>
  <c r="B300" i="41" a="1"/>
  <c r="B300" i="41" s="1"/>
  <c r="B299" i="41" a="1"/>
  <c r="B299" i="41" s="1"/>
  <c r="B298" i="41" a="1"/>
  <c r="B298" i="41" s="1"/>
  <c r="B297" i="41" a="1"/>
  <c r="B297" i="41" s="1"/>
  <c r="B296" i="41" a="1"/>
  <c r="B296" i="41" s="1"/>
  <c r="B295" i="41" a="1"/>
  <c r="B295" i="41" s="1"/>
  <c r="B294" i="41" a="1"/>
  <c r="B294" i="41" s="1"/>
  <c r="B293" i="41" a="1"/>
  <c r="B293" i="41" s="1"/>
  <c r="B292" i="41" a="1"/>
  <c r="B292" i="41" s="1"/>
  <c r="B291" i="41" a="1"/>
  <c r="B291" i="41" s="1"/>
  <c r="B290" i="41" a="1"/>
  <c r="B290" i="41" s="1"/>
  <c r="B289" i="41" a="1"/>
  <c r="B289" i="41" s="1"/>
  <c r="B288" i="41" a="1"/>
  <c r="B288" i="41" s="1"/>
  <c r="B287" i="41" a="1"/>
  <c r="B287" i="41" s="1"/>
  <c r="B286" i="41" a="1"/>
  <c r="B286" i="41" s="1"/>
  <c r="B285" i="41" a="1"/>
  <c r="B285" i="41" s="1"/>
  <c r="B284" i="41" a="1"/>
  <c r="B284" i="41" s="1"/>
  <c r="B283" i="41" a="1"/>
  <c r="B283" i="41" s="1"/>
  <c r="B282" i="41" a="1"/>
  <c r="B282" i="41" s="1"/>
  <c r="B281" i="41" a="1"/>
  <c r="B281" i="41" s="1"/>
  <c r="B280" i="41" a="1"/>
  <c r="B280" i="41" s="1"/>
  <c r="B279" i="41" a="1"/>
  <c r="B279" i="41" s="1"/>
  <c r="B278" i="41" a="1"/>
  <c r="B278" i="41" s="1"/>
  <c r="B277" i="41" a="1"/>
  <c r="B277" i="41" s="1"/>
  <c r="B276" i="41" a="1"/>
  <c r="B276" i="41" s="1"/>
  <c r="B275" i="41" a="1"/>
  <c r="B275" i="41" s="1"/>
  <c r="B274" i="41" a="1"/>
  <c r="B274" i="41" s="1"/>
  <c r="B273" i="41" a="1"/>
  <c r="B273" i="41" s="1"/>
  <c r="B272" i="41" a="1"/>
  <c r="B272" i="41" s="1"/>
  <c r="B271" i="41" a="1"/>
  <c r="B271" i="41" s="1"/>
  <c r="B270" i="41" a="1"/>
  <c r="B270" i="41" s="1"/>
  <c r="B269" i="41" a="1"/>
  <c r="B269" i="41" s="1"/>
  <c r="B268" i="41" a="1"/>
  <c r="B268" i="41" s="1"/>
  <c r="B267" i="41" a="1"/>
  <c r="B267" i="41" s="1"/>
  <c r="B266" i="41" a="1"/>
  <c r="B266" i="41" s="1"/>
  <c r="B265" i="41" a="1"/>
  <c r="B265" i="41" s="1"/>
  <c r="B264" i="41" a="1"/>
  <c r="B264" i="41" s="1"/>
  <c r="B263" i="41" a="1"/>
  <c r="B263" i="41" s="1"/>
  <c r="B262" i="41" a="1"/>
  <c r="B262" i="41" s="1"/>
  <c r="B261" i="41" a="1"/>
  <c r="B261" i="41" s="1"/>
  <c r="B260" i="41" a="1"/>
  <c r="B260" i="41" s="1"/>
  <c r="B259" i="41" a="1"/>
  <c r="B259" i="41" s="1"/>
  <c r="B258" i="41" a="1"/>
  <c r="B258" i="41" s="1"/>
  <c r="B257" i="41" a="1"/>
  <c r="B257" i="41" s="1"/>
  <c r="B256" i="41" a="1"/>
  <c r="B256" i="41" s="1"/>
  <c r="B255" i="41" a="1"/>
  <c r="B255" i="41" s="1"/>
  <c r="B254" i="41" a="1"/>
  <c r="B254" i="41" s="1"/>
  <c r="B253" i="41" a="1"/>
  <c r="B253" i="41" s="1"/>
  <c r="B252" i="41" a="1"/>
  <c r="B252" i="41" s="1"/>
  <c r="B251" i="41" a="1"/>
  <c r="B251" i="41" s="1"/>
  <c r="B250" i="41" a="1"/>
  <c r="B250" i="41" s="1"/>
  <c r="B249" i="41" a="1"/>
  <c r="B249" i="41" s="1"/>
  <c r="B248" i="41" a="1"/>
  <c r="B248" i="41" s="1"/>
  <c r="B247" i="41" a="1"/>
  <c r="B247" i="41" s="1"/>
  <c r="B246" i="41" a="1"/>
  <c r="B246" i="41" s="1"/>
  <c r="B245" i="41" a="1"/>
  <c r="B245" i="41" s="1"/>
  <c r="B244" i="41" a="1"/>
  <c r="B244" i="41" s="1"/>
  <c r="B243" i="41" a="1"/>
  <c r="B243" i="41" s="1"/>
  <c r="B242" i="41" a="1"/>
  <c r="B242" i="41" s="1"/>
  <c r="B241" i="41" a="1"/>
  <c r="B241" i="41" s="1"/>
  <c r="B240" i="41" a="1"/>
  <c r="B240" i="41" s="1"/>
  <c r="B239" i="41" a="1"/>
  <c r="B239" i="41" s="1"/>
  <c r="B238" i="41" a="1"/>
  <c r="B238" i="41" s="1"/>
  <c r="B237" i="41" a="1"/>
  <c r="B237" i="41" s="1"/>
  <c r="B236" i="41" a="1"/>
  <c r="B236" i="41" s="1"/>
  <c r="B235" i="41" a="1"/>
  <c r="B235" i="41" s="1"/>
  <c r="B234" i="41" a="1"/>
  <c r="B234" i="41" s="1"/>
  <c r="B233" i="41" a="1"/>
  <c r="B233" i="41" s="1"/>
  <c r="B232" i="41" a="1"/>
  <c r="B232" i="41" s="1"/>
  <c r="B231" i="41" a="1"/>
  <c r="B231" i="41" s="1"/>
  <c r="B230" i="41" a="1"/>
  <c r="B230" i="41" s="1"/>
  <c r="B229" i="41" a="1"/>
  <c r="B229" i="41" s="1"/>
  <c r="B228" i="41" a="1"/>
  <c r="B228" i="41" s="1"/>
  <c r="B227" i="41" a="1"/>
  <c r="B227" i="41" s="1"/>
  <c r="B226" i="41" a="1"/>
  <c r="B226" i="41" s="1"/>
  <c r="B225" i="41" a="1"/>
  <c r="B225" i="41" s="1"/>
  <c r="B224" i="41" a="1"/>
  <c r="B224" i="41" s="1"/>
  <c r="B223" i="41" a="1"/>
  <c r="B223" i="41" s="1"/>
  <c r="B222" i="41" a="1"/>
  <c r="B222" i="41" s="1"/>
  <c r="B221" i="41" a="1"/>
  <c r="B221" i="41" s="1"/>
  <c r="B220" i="41" a="1"/>
  <c r="B220" i="41" s="1"/>
  <c r="B219" i="41" a="1"/>
  <c r="B219" i="41" s="1"/>
  <c r="B218" i="41" a="1"/>
  <c r="B218" i="41" s="1"/>
  <c r="B217" i="41" a="1"/>
  <c r="B217" i="41" s="1"/>
  <c r="B216" i="41" a="1"/>
  <c r="B216" i="41" s="1"/>
  <c r="B215" i="41" a="1"/>
  <c r="B215" i="41" s="1"/>
  <c r="B214" i="41" a="1"/>
  <c r="B214" i="41" s="1"/>
  <c r="B213" i="41" a="1"/>
  <c r="B213" i="41" s="1"/>
  <c r="B212" i="41" a="1"/>
  <c r="B212" i="41" s="1"/>
  <c r="B211" i="41" a="1"/>
  <c r="B211" i="41" s="1"/>
  <c r="B210" i="41" a="1"/>
  <c r="B210" i="41" s="1"/>
  <c r="B209" i="41" a="1"/>
  <c r="B209" i="41" s="1"/>
  <c r="B208" i="41" a="1"/>
  <c r="B208" i="41" s="1"/>
  <c r="B207" i="41" a="1"/>
  <c r="B207" i="41" s="1"/>
  <c r="B206" i="41" a="1"/>
  <c r="B206" i="41" s="1"/>
  <c r="B205" i="41" a="1"/>
  <c r="B205" i="41" s="1"/>
  <c r="B204" i="41" a="1"/>
  <c r="B204" i="41" s="1"/>
  <c r="B203" i="41" a="1"/>
  <c r="B203" i="41" s="1"/>
  <c r="B202" i="41" a="1"/>
  <c r="B202" i="41" s="1"/>
  <c r="B201" i="41" a="1"/>
  <c r="B201" i="41" s="1"/>
  <c r="B200" i="41" a="1"/>
  <c r="B200" i="41" s="1"/>
  <c r="B199" i="41" a="1"/>
  <c r="B199" i="41" s="1"/>
  <c r="B198" i="41" a="1"/>
  <c r="B198" i="41" s="1"/>
  <c r="B197" i="41" a="1"/>
  <c r="B197" i="41" s="1"/>
  <c r="B196" i="41" a="1"/>
  <c r="B196" i="41" s="1"/>
  <c r="B195" i="41" a="1"/>
  <c r="B195" i="41" s="1"/>
  <c r="B194" i="41" a="1"/>
  <c r="B194" i="41" s="1"/>
  <c r="B193" i="41" a="1"/>
  <c r="B193" i="41" s="1"/>
  <c r="B192" i="41" a="1"/>
  <c r="B192" i="41" s="1"/>
  <c r="B191" i="41" a="1"/>
  <c r="B191" i="41" s="1"/>
  <c r="B190" i="41" a="1"/>
  <c r="B190" i="41" s="1"/>
  <c r="B189" i="41" a="1"/>
  <c r="B189" i="41" s="1"/>
  <c r="B188" i="41" a="1"/>
  <c r="B188" i="41" s="1"/>
  <c r="B187" i="41" a="1"/>
  <c r="B187" i="41" s="1"/>
  <c r="B186" i="41" a="1"/>
  <c r="B186" i="41" s="1"/>
  <c r="B185" i="41" a="1"/>
  <c r="B185" i="41" s="1"/>
  <c r="B184" i="41" a="1"/>
  <c r="B184" i="41" s="1"/>
  <c r="B183" i="41" a="1"/>
  <c r="B183" i="41" s="1"/>
  <c r="B182" i="41" a="1"/>
  <c r="B182" i="41" s="1"/>
  <c r="B181" i="41" a="1"/>
  <c r="B181" i="41" s="1"/>
  <c r="B180" i="41" a="1"/>
  <c r="B180" i="41" s="1"/>
  <c r="B179" i="41" a="1"/>
  <c r="B179" i="41" s="1"/>
  <c r="B178" i="41" a="1"/>
  <c r="B178" i="41" s="1"/>
  <c r="B177" i="41" a="1"/>
  <c r="B177" i="41" s="1"/>
  <c r="B176" i="41" a="1"/>
  <c r="B176" i="41" s="1"/>
  <c r="B175" i="41" a="1"/>
  <c r="B175" i="41" s="1"/>
  <c r="B174" i="41" a="1"/>
  <c r="B174" i="41" s="1"/>
  <c r="B173" i="41" a="1"/>
  <c r="B173" i="41" s="1"/>
  <c r="B172" i="41" a="1"/>
  <c r="B172" i="41" s="1"/>
  <c r="B171" i="41" a="1"/>
  <c r="B171" i="41" s="1"/>
  <c r="B170" i="41" a="1"/>
  <c r="B170" i="41" s="1"/>
  <c r="B169" i="41" a="1"/>
  <c r="B169" i="41" s="1"/>
  <c r="B168" i="41" a="1"/>
  <c r="B168" i="41" s="1"/>
  <c r="B167" i="41" a="1"/>
  <c r="B167" i="41" s="1"/>
  <c r="B166" i="41" a="1"/>
  <c r="B166" i="41" s="1"/>
  <c r="B165" i="41" a="1"/>
  <c r="B165" i="41" s="1"/>
  <c r="B164" i="41" a="1"/>
  <c r="B164" i="41" s="1"/>
  <c r="B163" i="41" a="1"/>
  <c r="B163" i="41" s="1"/>
  <c r="B162" i="41" a="1"/>
  <c r="B162" i="41" s="1"/>
  <c r="B161" i="41" a="1"/>
  <c r="B161" i="41" s="1"/>
  <c r="B160" i="41" a="1"/>
  <c r="B160" i="41" s="1"/>
  <c r="B159" i="41" a="1"/>
  <c r="B159" i="41" s="1"/>
  <c r="B158" i="41" a="1"/>
  <c r="B158" i="41" s="1"/>
  <c r="B157" i="41" a="1"/>
  <c r="B157" i="41" s="1"/>
  <c r="B156" i="41" a="1"/>
  <c r="B156" i="41" s="1"/>
  <c r="B155" i="41" a="1"/>
  <c r="B155" i="41" s="1"/>
  <c r="B154" i="41" a="1"/>
  <c r="B154" i="41" s="1"/>
  <c r="B153" i="41" a="1"/>
  <c r="B153" i="41" s="1"/>
  <c r="B152" i="41" a="1"/>
  <c r="B152" i="41" s="1"/>
  <c r="B151" i="41" a="1"/>
  <c r="B151" i="41" s="1"/>
  <c r="B150" i="41" a="1"/>
  <c r="B150" i="41" s="1"/>
  <c r="B149" i="41" a="1"/>
  <c r="B149" i="41" s="1"/>
  <c r="B148" i="41" a="1"/>
  <c r="B148" i="41" s="1"/>
  <c r="B147" i="41" a="1"/>
  <c r="B147" i="41" s="1"/>
  <c r="B146" i="41" a="1"/>
  <c r="B146" i="41" s="1"/>
  <c r="B145" i="41" a="1"/>
  <c r="B145" i="41" s="1"/>
  <c r="B144" i="41" a="1"/>
  <c r="B144" i="41" s="1"/>
  <c r="B143" i="41" a="1"/>
  <c r="B143" i="41" s="1"/>
  <c r="B142" i="41" a="1"/>
  <c r="B142" i="41" s="1"/>
  <c r="B141" i="41" a="1"/>
  <c r="B141" i="41" s="1"/>
  <c r="B140" i="41" a="1"/>
  <c r="B140" i="41" s="1"/>
  <c r="B139" i="41" a="1"/>
  <c r="B139" i="41" s="1"/>
  <c r="B138" i="41" a="1"/>
  <c r="B138" i="41" s="1"/>
  <c r="B137" i="41" a="1"/>
  <c r="B137" i="41" s="1"/>
  <c r="B136" i="41" a="1"/>
  <c r="B136" i="41" s="1"/>
  <c r="B135" i="41" a="1"/>
  <c r="B135" i="41" s="1"/>
  <c r="B134" i="41" a="1"/>
  <c r="B134" i="41" s="1"/>
  <c r="B133" i="41" a="1"/>
  <c r="B133" i="41" s="1"/>
  <c r="B132" i="41" a="1"/>
  <c r="B132" i="41" s="1"/>
  <c r="B131" i="41" a="1"/>
  <c r="B131" i="41" s="1"/>
  <c r="B130" i="41" a="1"/>
  <c r="B130" i="41" s="1"/>
  <c r="B129" i="41" a="1"/>
  <c r="B129" i="41" s="1"/>
  <c r="B128" i="41" a="1"/>
  <c r="B128" i="41" s="1"/>
  <c r="B127" i="41" a="1"/>
  <c r="B127" i="41" s="1"/>
  <c r="B126" i="41" a="1"/>
  <c r="B126" i="41" s="1"/>
  <c r="B125" i="41" a="1"/>
  <c r="B125" i="41" s="1"/>
  <c r="B124" i="41" a="1"/>
  <c r="B124" i="41" s="1"/>
  <c r="B123" i="41" a="1"/>
  <c r="B123" i="41" s="1"/>
  <c r="B122" i="41" a="1"/>
  <c r="B122" i="41" s="1"/>
  <c r="B121" i="41" a="1"/>
  <c r="B121" i="41" s="1"/>
  <c r="B120" i="41" a="1"/>
  <c r="B120" i="41" s="1"/>
  <c r="B119" i="41" a="1"/>
  <c r="B119" i="41" s="1"/>
  <c r="B118" i="41" a="1"/>
  <c r="B118" i="41" s="1"/>
  <c r="B117" i="41" a="1"/>
  <c r="B117" i="41" s="1"/>
  <c r="B116" i="41" a="1"/>
  <c r="B116" i="41" s="1"/>
  <c r="B115" i="41" a="1"/>
  <c r="B115" i="41" s="1"/>
  <c r="B114" i="41" a="1"/>
  <c r="B114" i="41" s="1"/>
  <c r="B113" i="41" a="1"/>
  <c r="B113" i="41" s="1"/>
  <c r="B112" i="41" a="1"/>
  <c r="B112" i="41" s="1"/>
  <c r="B111" i="41" a="1"/>
  <c r="B111" i="41" s="1"/>
  <c r="B110" i="41" a="1"/>
  <c r="B110" i="41" s="1"/>
  <c r="B109" i="41" a="1"/>
  <c r="B109" i="41" s="1"/>
  <c r="B108" i="41" a="1"/>
  <c r="B108" i="41" s="1"/>
  <c r="B107" i="41" a="1"/>
  <c r="B107" i="41" s="1"/>
  <c r="B106" i="41" a="1"/>
  <c r="B106" i="41" s="1"/>
  <c r="B105" i="41" a="1"/>
  <c r="B105" i="41" s="1"/>
  <c r="B104" i="41" a="1"/>
  <c r="B104" i="41" s="1"/>
  <c r="B103" i="41" a="1"/>
  <c r="B103" i="41" s="1"/>
  <c r="B102" i="41" a="1"/>
  <c r="B102" i="41" s="1"/>
  <c r="B101" i="41" a="1"/>
  <c r="B101" i="41" s="1"/>
  <c r="B100" i="41" a="1"/>
  <c r="B100" i="41" s="1"/>
  <c r="B99" i="41" a="1"/>
  <c r="B99" i="41" s="1"/>
  <c r="B98" i="41" a="1"/>
  <c r="B98" i="41" s="1"/>
  <c r="B97" i="41" a="1"/>
  <c r="B97" i="41" s="1"/>
  <c r="B96" i="41" a="1"/>
  <c r="B96" i="41" s="1"/>
  <c r="B95" i="41" a="1"/>
  <c r="B95" i="41" s="1"/>
  <c r="B94" i="41" a="1"/>
  <c r="B94" i="41" s="1"/>
  <c r="B93" i="41" a="1"/>
  <c r="B93" i="41" s="1"/>
  <c r="B92" i="41" a="1"/>
  <c r="B92" i="41" s="1"/>
  <c r="B91" i="41" a="1"/>
  <c r="B91" i="41" s="1"/>
  <c r="B90" i="41" a="1"/>
  <c r="B90" i="41" s="1"/>
  <c r="B89" i="41" a="1"/>
  <c r="B89" i="41" s="1"/>
  <c r="B88" i="41" a="1"/>
  <c r="B88" i="41" s="1"/>
  <c r="B87" i="41" a="1"/>
  <c r="B87" i="41" s="1"/>
  <c r="B86" i="41" a="1"/>
  <c r="B86" i="41" s="1"/>
  <c r="B85" i="41" a="1"/>
  <c r="B85" i="41" s="1"/>
  <c r="B84" i="41" a="1"/>
  <c r="B84" i="41" s="1"/>
  <c r="B83" i="41" a="1"/>
  <c r="B83" i="41" s="1"/>
  <c r="B82" i="41" a="1"/>
  <c r="B82" i="41" s="1"/>
  <c r="B81" i="41" a="1"/>
  <c r="B81" i="41" s="1"/>
  <c r="B80" i="41" a="1"/>
  <c r="B80" i="41" s="1"/>
  <c r="B79" i="41" a="1"/>
  <c r="B79" i="41" s="1"/>
  <c r="B78" i="41" a="1"/>
  <c r="B78" i="41" s="1"/>
  <c r="B77" i="41" a="1"/>
  <c r="B77" i="41" s="1"/>
  <c r="B76" i="41" a="1"/>
  <c r="B76" i="41" s="1"/>
  <c r="B75" i="41" a="1"/>
  <c r="B75" i="41" s="1"/>
  <c r="B74" i="41" a="1"/>
  <c r="B74" i="41" s="1"/>
  <c r="B73" i="41" a="1"/>
  <c r="B73" i="41" s="1"/>
  <c r="B72" i="41" a="1"/>
  <c r="B72" i="41" s="1"/>
  <c r="B71" i="41" a="1"/>
  <c r="B71" i="41" s="1"/>
  <c r="B70" i="41" a="1"/>
  <c r="B70" i="41" s="1"/>
  <c r="B69" i="41" a="1"/>
  <c r="B69" i="41" s="1"/>
  <c r="B68" i="41" a="1"/>
  <c r="B68" i="41" s="1"/>
  <c r="B67" i="41" a="1"/>
  <c r="B67" i="41" s="1"/>
  <c r="B66" i="41" a="1"/>
  <c r="B66" i="41" s="1"/>
  <c r="B65" i="41" a="1"/>
  <c r="B65" i="41" s="1"/>
  <c r="B64" i="41" a="1"/>
  <c r="B64" i="41" s="1"/>
  <c r="B63" i="41" a="1"/>
  <c r="B63" i="41" s="1"/>
  <c r="B62" i="41" a="1"/>
  <c r="B62" i="41" s="1"/>
  <c r="B61" i="41" a="1"/>
  <c r="B61" i="41" s="1"/>
  <c r="B60" i="41" a="1"/>
  <c r="B60" i="41" s="1"/>
  <c r="B59" i="41" a="1"/>
  <c r="B59" i="41" s="1"/>
  <c r="B58" i="41" a="1"/>
  <c r="B58" i="41" s="1"/>
  <c r="B57" i="41" a="1"/>
  <c r="B57" i="41" s="1"/>
  <c r="B56" i="41" a="1"/>
  <c r="B56" i="41" s="1"/>
  <c r="B55" i="41" a="1"/>
  <c r="B55" i="41" s="1"/>
  <c r="B54" i="41" a="1"/>
  <c r="B54" i="41" s="1"/>
  <c r="B53" i="41" a="1"/>
  <c r="B53" i="41" s="1"/>
  <c r="B52" i="41" a="1"/>
  <c r="B52" i="41" s="1"/>
  <c r="B51" i="41" a="1"/>
  <c r="B51" i="41" s="1"/>
  <c r="B50" i="41" a="1"/>
  <c r="B50" i="41" s="1"/>
  <c r="B49" i="41" a="1"/>
  <c r="B49" i="41" s="1"/>
  <c r="B48" i="41" a="1"/>
  <c r="B48" i="41" s="1"/>
  <c r="B47" i="41" a="1"/>
  <c r="B47" i="41" s="1"/>
  <c r="B46" i="41" a="1"/>
  <c r="B46" i="41" s="1"/>
  <c r="B45" i="41" a="1"/>
  <c r="B45" i="41" s="1"/>
  <c r="B44" i="41" a="1"/>
  <c r="B44" i="41" s="1"/>
  <c r="B43" i="41" a="1"/>
  <c r="B43" i="41" s="1"/>
  <c r="B42" i="41" a="1"/>
  <c r="B42" i="41" s="1"/>
  <c r="B41" i="41" a="1"/>
  <c r="B41" i="41" s="1"/>
  <c r="B40" i="41" a="1"/>
  <c r="B40" i="41" s="1"/>
  <c r="B39" i="41" a="1"/>
  <c r="B39" i="41" s="1"/>
  <c r="B38" i="41" a="1"/>
  <c r="B38" i="41" s="1"/>
  <c r="B37" i="41" a="1"/>
  <c r="B37" i="41" s="1"/>
  <c r="B36" i="41" a="1"/>
  <c r="B36" i="41" s="1"/>
  <c r="B35" i="41" a="1"/>
  <c r="B35" i="41" s="1"/>
  <c r="B34" i="41" a="1"/>
  <c r="B34" i="41" s="1"/>
  <c r="B33" i="41" a="1"/>
  <c r="B33" i="41" s="1"/>
  <c r="B32" i="41" a="1"/>
  <c r="B32" i="41" s="1"/>
  <c r="B31" i="41" a="1"/>
  <c r="B31" i="41" s="1"/>
  <c r="B30" i="41" a="1"/>
  <c r="B30" i="41" s="1"/>
  <c r="B29" i="41" a="1"/>
  <c r="B29" i="41" s="1"/>
  <c r="B28" i="41" a="1"/>
  <c r="B28" i="41" s="1"/>
  <c r="B27" i="41" a="1"/>
  <c r="B27" i="41" s="1"/>
  <c r="B26" i="41" a="1"/>
  <c r="B26" i="41" s="1"/>
  <c r="B25" i="41" a="1"/>
  <c r="B25" i="41" s="1"/>
  <c r="B24" i="41" a="1"/>
  <c r="B24" i="41" s="1"/>
  <c r="B23" i="41" a="1"/>
  <c r="B23" i="41" s="1"/>
  <c r="B22" i="41" a="1"/>
  <c r="B22" i="41" s="1"/>
  <c r="B21" i="41" a="1"/>
  <c r="B21" i="41" s="1"/>
  <c r="B20" i="41" a="1"/>
  <c r="B20" i="41" s="1"/>
  <c r="B19" i="41" a="1"/>
  <c r="B19" i="41" s="1"/>
  <c r="G15" i="41"/>
  <c r="G14" i="41"/>
  <c r="I10" i="41"/>
  <c r="J9" i="41"/>
  <c r="I9" i="41"/>
  <c r="J8" i="41"/>
  <c r="I8" i="41"/>
  <c r="J7" i="41"/>
  <c r="I7" i="41"/>
  <c r="J6" i="41"/>
  <c r="I6" i="41"/>
  <c r="J5" i="41"/>
  <c r="I5" i="41"/>
  <c r="E644" i="40"/>
  <c r="D644" i="40"/>
  <c r="J9" i="40" s="1"/>
  <c r="C644" i="40"/>
  <c r="B643" i="40" a="1"/>
  <c r="B643" i="40" s="1"/>
  <c r="B642" i="40" a="1"/>
  <c r="B642" i="40" s="1"/>
  <c r="B641" i="40" a="1"/>
  <c r="B641" i="40" s="1"/>
  <c r="B640" i="40" a="1"/>
  <c r="B640" i="40" s="1"/>
  <c r="B639" i="40" a="1"/>
  <c r="B639" i="40" s="1"/>
  <c r="B638" i="40" a="1"/>
  <c r="B638" i="40" s="1"/>
  <c r="B637" i="40" a="1"/>
  <c r="B637" i="40" s="1"/>
  <c r="B636" i="40" a="1"/>
  <c r="B636" i="40" s="1"/>
  <c r="B635" i="40" a="1"/>
  <c r="B635" i="40" s="1"/>
  <c r="B634" i="40" a="1"/>
  <c r="B634" i="40" s="1"/>
  <c r="B633" i="40" a="1"/>
  <c r="B633" i="40" s="1"/>
  <c r="B632" i="40" a="1"/>
  <c r="B632" i="40" s="1"/>
  <c r="B631" i="40" a="1"/>
  <c r="B631" i="40" s="1"/>
  <c r="B630" i="40" a="1"/>
  <c r="B630" i="40" s="1"/>
  <c r="B629" i="40" a="1"/>
  <c r="B629" i="40" s="1"/>
  <c r="B628" i="40" a="1"/>
  <c r="B628" i="40" s="1"/>
  <c r="B627" i="40" a="1"/>
  <c r="B627" i="40" s="1"/>
  <c r="B626" i="40" a="1"/>
  <c r="B626" i="40" s="1"/>
  <c r="B625" i="40" a="1"/>
  <c r="B625" i="40" s="1"/>
  <c r="B624" i="40" a="1"/>
  <c r="B624" i="40" s="1"/>
  <c r="B623" i="40" a="1"/>
  <c r="B623" i="40" s="1"/>
  <c r="B622" i="40" a="1"/>
  <c r="B622" i="40" s="1"/>
  <c r="B621" i="40" a="1"/>
  <c r="B621" i="40" s="1"/>
  <c r="B620" i="40" a="1"/>
  <c r="B620" i="40" s="1"/>
  <c r="B619" i="40" a="1"/>
  <c r="B619" i="40" s="1"/>
  <c r="B618" i="40" a="1"/>
  <c r="B618" i="40" s="1"/>
  <c r="B617" i="40" a="1"/>
  <c r="B617" i="40" s="1"/>
  <c r="B616" i="40" a="1"/>
  <c r="B616" i="40" s="1"/>
  <c r="B615" i="40" a="1"/>
  <c r="B615" i="40" s="1"/>
  <c r="B614" i="40" a="1"/>
  <c r="B614" i="40" s="1"/>
  <c r="B613" i="40" a="1"/>
  <c r="B613" i="40" s="1"/>
  <c r="B612" i="40" a="1"/>
  <c r="B612" i="40" s="1"/>
  <c r="B611" i="40" a="1"/>
  <c r="B611" i="40" s="1"/>
  <c r="B610" i="40" a="1"/>
  <c r="B610" i="40" s="1"/>
  <c r="B609" i="40" a="1"/>
  <c r="B609" i="40" s="1"/>
  <c r="B608" i="40" a="1"/>
  <c r="B608" i="40" s="1"/>
  <c r="B607" i="40" a="1"/>
  <c r="B607" i="40" s="1"/>
  <c r="B606" i="40" a="1"/>
  <c r="B606" i="40" s="1"/>
  <c r="B605" i="40" a="1"/>
  <c r="B605" i="40" s="1"/>
  <c r="B604" i="40" a="1"/>
  <c r="B604" i="40" s="1"/>
  <c r="B603" i="40" a="1"/>
  <c r="B603" i="40" s="1"/>
  <c r="B602" i="40" a="1"/>
  <c r="B602" i="40" s="1"/>
  <c r="B601" i="40" a="1"/>
  <c r="B601" i="40" s="1"/>
  <c r="B600" i="40" a="1"/>
  <c r="B600" i="40" s="1"/>
  <c r="B599" i="40" a="1"/>
  <c r="B599" i="40" s="1"/>
  <c r="B598" i="40" a="1"/>
  <c r="B598" i="40" s="1"/>
  <c r="B597" i="40" a="1"/>
  <c r="B597" i="40" s="1"/>
  <c r="B596" i="40" a="1"/>
  <c r="B596" i="40" s="1"/>
  <c r="B595" i="40" a="1"/>
  <c r="B595" i="40" s="1"/>
  <c r="B594" i="40" a="1"/>
  <c r="B594" i="40" s="1"/>
  <c r="B593" i="40" a="1"/>
  <c r="B593" i="40" s="1"/>
  <c r="B592" i="40" a="1"/>
  <c r="B592" i="40" s="1"/>
  <c r="B591" i="40" a="1"/>
  <c r="B591" i="40" s="1"/>
  <c r="B590" i="40" a="1"/>
  <c r="B590" i="40" s="1"/>
  <c r="B589" i="40" a="1"/>
  <c r="B589" i="40" s="1"/>
  <c r="B588" i="40" a="1"/>
  <c r="B588" i="40" s="1"/>
  <c r="B587" i="40" a="1"/>
  <c r="B587" i="40" s="1"/>
  <c r="B586" i="40" a="1"/>
  <c r="B586" i="40" s="1"/>
  <c r="B585" i="40" a="1"/>
  <c r="B585" i="40" s="1"/>
  <c r="B584" i="40" a="1"/>
  <c r="B584" i="40" s="1"/>
  <c r="B583" i="40" a="1"/>
  <c r="B583" i="40" s="1"/>
  <c r="B582" i="40" a="1"/>
  <c r="B582" i="40" s="1"/>
  <c r="B581" i="40" a="1"/>
  <c r="B581" i="40" s="1"/>
  <c r="B580" i="40" a="1"/>
  <c r="B580" i="40" s="1"/>
  <c r="B579" i="40" a="1"/>
  <c r="B579" i="40" s="1"/>
  <c r="B578" i="40" a="1"/>
  <c r="B578" i="40" s="1"/>
  <c r="B577" i="40" a="1"/>
  <c r="B577" i="40" s="1"/>
  <c r="B576" i="40" a="1"/>
  <c r="B576" i="40" s="1"/>
  <c r="B575" i="40" a="1"/>
  <c r="B575" i="40" s="1"/>
  <c r="B574" i="40" a="1"/>
  <c r="B574" i="40" s="1"/>
  <c r="B573" i="40" a="1"/>
  <c r="B573" i="40" s="1"/>
  <c r="B572" i="40" a="1"/>
  <c r="B572" i="40" s="1"/>
  <c r="B571" i="40" a="1"/>
  <c r="B571" i="40" s="1"/>
  <c r="B570" i="40" a="1"/>
  <c r="B570" i="40" s="1"/>
  <c r="B569" i="40" a="1"/>
  <c r="B569" i="40" s="1"/>
  <c r="B568" i="40" a="1"/>
  <c r="B568" i="40" s="1"/>
  <c r="B567" i="40" a="1"/>
  <c r="B567" i="40" s="1"/>
  <c r="B566" i="40" a="1"/>
  <c r="B566" i="40" s="1"/>
  <c r="B565" i="40" a="1"/>
  <c r="B565" i="40" s="1"/>
  <c r="B564" i="40" a="1"/>
  <c r="B564" i="40" s="1"/>
  <c r="B563" i="40" a="1"/>
  <c r="B563" i="40" s="1"/>
  <c r="B562" i="40" a="1"/>
  <c r="B562" i="40" s="1"/>
  <c r="B561" i="40" a="1"/>
  <c r="B561" i="40" s="1"/>
  <c r="B560" i="40" a="1"/>
  <c r="B560" i="40" s="1"/>
  <c r="B559" i="40" a="1"/>
  <c r="B559" i="40" s="1"/>
  <c r="B558" i="40" a="1"/>
  <c r="B558" i="40" s="1"/>
  <c r="B557" i="40" a="1"/>
  <c r="B557" i="40" s="1"/>
  <c r="B556" i="40" a="1"/>
  <c r="B556" i="40" s="1"/>
  <c r="B555" i="40" a="1"/>
  <c r="B555" i="40" s="1"/>
  <c r="B554" i="40" a="1"/>
  <c r="B554" i="40" s="1"/>
  <c r="B553" i="40" a="1"/>
  <c r="B553" i="40" s="1"/>
  <c r="B552" i="40" a="1"/>
  <c r="B552" i="40" s="1"/>
  <c r="B551" i="40" a="1"/>
  <c r="B551" i="40" s="1"/>
  <c r="B550" i="40" a="1"/>
  <c r="B550" i="40" s="1"/>
  <c r="B549" i="40" a="1"/>
  <c r="B549" i="40" s="1"/>
  <c r="B548" i="40" a="1"/>
  <c r="B548" i="40" s="1"/>
  <c r="B547" i="40" a="1"/>
  <c r="B547" i="40" s="1"/>
  <c r="B546" i="40" a="1"/>
  <c r="B546" i="40" s="1"/>
  <c r="B545" i="40" a="1"/>
  <c r="B545" i="40" s="1"/>
  <c r="B544" i="40" a="1"/>
  <c r="B544" i="40" s="1"/>
  <c r="B543" i="40" a="1"/>
  <c r="B543" i="40" s="1"/>
  <c r="B542" i="40" a="1"/>
  <c r="B542" i="40" s="1"/>
  <c r="B541" i="40" a="1"/>
  <c r="B541" i="40" s="1"/>
  <c r="B540" i="40" a="1"/>
  <c r="B540" i="40" s="1"/>
  <c r="B539" i="40" a="1"/>
  <c r="B539" i="40" s="1"/>
  <c r="B538" i="40" a="1"/>
  <c r="B538" i="40" s="1"/>
  <c r="B537" i="40" a="1"/>
  <c r="B537" i="40" s="1"/>
  <c r="B536" i="40" a="1"/>
  <c r="B536" i="40" s="1"/>
  <c r="B535" i="40" a="1"/>
  <c r="B535" i="40" s="1"/>
  <c r="B534" i="40" a="1"/>
  <c r="B534" i="40" s="1"/>
  <c r="B533" i="40" a="1"/>
  <c r="B533" i="40" s="1"/>
  <c r="B532" i="40" a="1"/>
  <c r="B532" i="40" s="1"/>
  <c r="B531" i="40" a="1"/>
  <c r="B531" i="40" s="1"/>
  <c r="B530" i="40" a="1"/>
  <c r="B530" i="40" s="1"/>
  <c r="B529" i="40" a="1"/>
  <c r="B529" i="40" s="1"/>
  <c r="B528" i="40" a="1"/>
  <c r="B528" i="40" s="1"/>
  <c r="B527" i="40" a="1"/>
  <c r="B527" i="40" s="1"/>
  <c r="B526" i="40" a="1"/>
  <c r="B526" i="40" s="1"/>
  <c r="B525" i="40" a="1"/>
  <c r="B525" i="40" s="1"/>
  <c r="B524" i="40" a="1"/>
  <c r="B524" i="40" s="1"/>
  <c r="B523" i="40" a="1"/>
  <c r="B523" i="40" s="1"/>
  <c r="B522" i="40" a="1"/>
  <c r="B522" i="40" s="1"/>
  <c r="B521" i="40" a="1"/>
  <c r="B521" i="40" s="1"/>
  <c r="B520" i="40" a="1"/>
  <c r="B520" i="40" s="1"/>
  <c r="B519" i="40" a="1"/>
  <c r="B519" i="40" s="1"/>
  <c r="B518" i="40" a="1"/>
  <c r="B518" i="40" s="1"/>
  <c r="B517" i="40" a="1"/>
  <c r="B517" i="40" s="1"/>
  <c r="B516" i="40" a="1"/>
  <c r="B516" i="40" s="1"/>
  <c r="B515" i="40" a="1"/>
  <c r="B515" i="40" s="1"/>
  <c r="B514" i="40" a="1"/>
  <c r="B514" i="40" s="1"/>
  <c r="B513" i="40" a="1"/>
  <c r="B513" i="40" s="1"/>
  <c r="B512" i="40" a="1"/>
  <c r="B512" i="40" s="1"/>
  <c r="B511" i="40" a="1"/>
  <c r="B511" i="40" s="1"/>
  <c r="B510" i="40" a="1"/>
  <c r="B510" i="40" s="1"/>
  <c r="B509" i="40" a="1"/>
  <c r="B509" i="40" s="1"/>
  <c r="B508" i="40" a="1"/>
  <c r="B508" i="40" s="1"/>
  <c r="B507" i="40" a="1"/>
  <c r="B507" i="40" s="1"/>
  <c r="B506" i="40" a="1"/>
  <c r="B506" i="40" s="1"/>
  <c r="B505" i="40" a="1"/>
  <c r="B505" i="40" s="1"/>
  <c r="B504" i="40" a="1"/>
  <c r="B504" i="40" s="1"/>
  <c r="B503" i="40" a="1"/>
  <c r="B503" i="40" s="1"/>
  <c r="B502" i="40" a="1"/>
  <c r="B502" i="40" s="1"/>
  <c r="B501" i="40" a="1"/>
  <c r="B501" i="40" s="1"/>
  <c r="B500" i="40" a="1"/>
  <c r="B500" i="40" s="1"/>
  <c r="B499" i="40" a="1"/>
  <c r="B499" i="40" s="1"/>
  <c r="B498" i="40" a="1"/>
  <c r="B498" i="40" s="1"/>
  <c r="B497" i="40" a="1"/>
  <c r="B497" i="40" s="1"/>
  <c r="B496" i="40" a="1"/>
  <c r="B496" i="40" s="1"/>
  <c r="B495" i="40" a="1"/>
  <c r="B495" i="40" s="1"/>
  <c r="B494" i="40" a="1"/>
  <c r="B494" i="40" s="1"/>
  <c r="B493" i="40" a="1"/>
  <c r="B493" i="40" s="1"/>
  <c r="B492" i="40" a="1"/>
  <c r="B492" i="40" s="1"/>
  <c r="B491" i="40" a="1"/>
  <c r="B491" i="40" s="1"/>
  <c r="B490" i="40" a="1"/>
  <c r="B490" i="40" s="1"/>
  <c r="B489" i="40" a="1"/>
  <c r="B489" i="40" s="1"/>
  <c r="B488" i="40" a="1"/>
  <c r="B488" i="40" s="1"/>
  <c r="B487" i="40" a="1"/>
  <c r="B487" i="40" s="1"/>
  <c r="B486" i="40" a="1"/>
  <c r="B486" i="40" s="1"/>
  <c r="B485" i="40" a="1"/>
  <c r="B485" i="40" s="1"/>
  <c r="B484" i="40" a="1"/>
  <c r="B484" i="40" s="1"/>
  <c r="B483" i="40" a="1"/>
  <c r="B483" i="40" s="1"/>
  <c r="B482" i="40" a="1"/>
  <c r="B482" i="40" s="1"/>
  <c r="B481" i="40" a="1"/>
  <c r="B481" i="40" s="1"/>
  <c r="B480" i="40" a="1"/>
  <c r="B480" i="40" s="1"/>
  <c r="B479" i="40" a="1"/>
  <c r="B479" i="40" s="1"/>
  <c r="B478" i="40" a="1"/>
  <c r="B478" i="40" s="1"/>
  <c r="B477" i="40" a="1"/>
  <c r="B477" i="40" s="1"/>
  <c r="B476" i="40" a="1"/>
  <c r="B476" i="40" s="1"/>
  <c r="B475" i="40" a="1"/>
  <c r="B475" i="40" s="1"/>
  <c r="B474" i="40" a="1"/>
  <c r="B474" i="40" s="1"/>
  <c r="B473" i="40" a="1"/>
  <c r="B473" i="40" s="1"/>
  <c r="B472" i="40" a="1"/>
  <c r="B472" i="40" s="1"/>
  <c r="B471" i="40" a="1"/>
  <c r="B471" i="40" s="1"/>
  <c r="B470" i="40" a="1"/>
  <c r="B470" i="40" s="1"/>
  <c r="B469" i="40" a="1"/>
  <c r="B469" i="40" s="1"/>
  <c r="B468" i="40" a="1"/>
  <c r="B468" i="40" s="1"/>
  <c r="B467" i="40" a="1"/>
  <c r="B467" i="40" s="1"/>
  <c r="B466" i="40" a="1"/>
  <c r="B466" i="40" s="1"/>
  <c r="B465" i="40" a="1"/>
  <c r="B465" i="40" s="1"/>
  <c r="B464" i="40" a="1"/>
  <c r="B464" i="40" s="1"/>
  <c r="B463" i="40" a="1"/>
  <c r="B463" i="40" s="1"/>
  <c r="B462" i="40" a="1"/>
  <c r="B462" i="40" s="1"/>
  <c r="B461" i="40" a="1"/>
  <c r="B461" i="40" s="1"/>
  <c r="B460" i="40" a="1"/>
  <c r="B460" i="40" s="1"/>
  <c r="B459" i="40" a="1"/>
  <c r="B459" i="40" s="1"/>
  <c r="B458" i="40" a="1"/>
  <c r="B458" i="40" s="1"/>
  <c r="B457" i="40" a="1"/>
  <c r="B457" i="40" s="1"/>
  <c r="B456" i="40" a="1"/>
  <c r="B456" i="40" s="1"/>
  <c r="B455" i="40" a="1"/>
  <c r="B455" i="40" s="1"/>
  <c r="B454" i="40" a="1"/>
  <c r="B454" i="40" s="1"/>
  <c r="B453" i="40" a="1"/>
  <c r="B453" i="40" s="1"/>
  <c r="B452" i="40" a="1"/>
  <c r="B452" i="40" s="1"/>
  <c r="B451" i="40" a="1"/>
  <c r="B451" i="40" s="1"/>
  <c r="B450" i="40" a="1"/>
  <c r="B450" i="40" s="1"/>
  <c r="B449" i="40" a="1"/>
  <c r="B449" i="40" s="1"/>
  <c r="B448" i="40" a="1"/>
  <c r="B448" i="40" s="1"/>
  <c r="B447" i="40" a="1"/>
  <c r="B447" i="40" s="1"/>
  <c r="B446" i="40" a="1"/>
  <c r="B446" i="40" s="1"/>
  <c r="B445" i="40" a="1"/>
  <c r="B445" i="40" s="1"/>
  <c r="B444" i="40" a="1"/>
  <c r="B444" i="40" s="1"/>
  <c r="B443" i="40" a="1"/>
  <c r="B443" i="40" s="1"/>
  <c r="B442" i="40" a="1"/>
  <c r="B442" i="40" s="1"/>
  <c r="B441" i="40" a="1"/>
  <c r="B441" i="40" s="1"/>
  <c r="B440" i="40" a="1"/>
  <c r="B440" i="40" s="1"/>
  <c r="B439" i="40" a="1"/>
  <c r="B439" i="40" s="1"/>
  <c r="B438" i="40" a="1"/>
  <c r="B438" i="40" s="1"/>
  <c r="B437" i="40" a="1"/>
  <c r="B437" i="40" s="1"/>
  <c r="B436" i="40" a="1"/>
  <c r="B436" i="40" s="1"/>
  <c r="B435" i="40" a="1"/>
  <c r="B435" i="40" s="1"/>
  <c r="B434" i="40" a="1"/>
  <c r="B434" i="40" s="1"/>
  <c r="B433" i="40" a="1"/>
  <c r="B433" i="40" s="1"/>
  <c r="B432" i="40" a="1"/>
  <c r="B432" i="40" s="1"/>
  <c r="B431" i="40" a="1"/>
  <c r="B431" i="40" s="1"/>
  <c r="B430" i="40" a="1"/>
  <c r="B430" i="40" s="1"/>
  <c r="B429" i="40" a="1"/>
  <c r="B429" i="40" s="1"/>
  <c r="B428" i="40" a="1"/>
  <c r="B428" i="40" s="1"/>
  <c r="B427" i="40" a="1"/>
  <c r="B427" i="40" s="1"/>
  <c r="B426" i="40" a="1"/>
  <c r="B426" i="40" s="1"/>
  <c r="B425" i="40" a="1"/>
  <c r="B425" i="40" s="1"/>
  <c r="B424" i="40" a="1"/>
  <c r="B424" i="40" s="1"/>
  <c r="B423" i="40" a="1"/>
  <c r="B423" i="40" s="1"/>
  <c r="B422" i="40" a="1"/>
  <c r="B422" i="40" s="1"/>
  <c r="B421" i="40" a="1"/>
  <c r="B421" i="40" s="1"/>
  <c r="B420" i="40" a="1"/>
  <c r="B420" i="40" s="1"/>
  <c r="B419" i="40" a="1"/>
  <c r="B419" i="40" s="1"/>
  <c r="B418" i="40" a="1"/>
  <c r="B418" i="40" s="1"/>
  <c r="B417" i="40" a="1"/>
  <c r="B417" i="40" s="1"/>
  <c r="B416" i="40" a="1"/>
  <c r="B416" i="40" s="1"/>
  <c r="B415" i="40" a="1"/>
  <c r="B415" i="40" s="1"/>
  <c r="B414" i="40" a="1"/>
  <c r="B414" i="40" s="1"/>
  <c r="B413" i="40" a="1"/>
  <c r="B413" i="40" s="1"/>
  <c r="B412" i="40" a="1"/>
  <c r="B412" i="40" s="1"/>
  <c r="B411" i="40" a="1"/>
  <c r="B411" i="40" s="1"/>
  <c r="B410" i="40" a="1"/>
  <c r="B410" i="40" s="1"/>
  <c r="B409" i="40" a="1"/>
  <c r="B409" i="40" s="1"/>
  <c r="B408" i="40" a="1"/>
  <c r="B408" i="40" s="1"/>
  <c r="B407" i="40" a="1"/>
  <c r="B407" i="40" s="1"/>
  <c r="B406" i="40" a="1"/>
  <c r="B406" i="40" s="1"/>
  <c r="B405" i="40" a="1"/>
  <c r="B405" i="40" s="1"/>
  <c r="B404" i="40" a="1"/>
  <c r="B404" i="40" s="1"/>
  <c r="B403" i="40" a="1"/>
  <c r="B403" i="40" s="1"/>
  <c r="B402" i="40" a="1"/>
  <c r="B402" i="40" s="1"/>
  <c r="B401" i="40" a="1"/>
  <c r="B401" i="40" s="1"/>
  <c r="B400" i="40" a="1"/>
  <c r="B400" i="40" s="1"/>
  <c r="B399" i="40" a="1"/>
  <c r="B399" i="40" s="1"/>
  <c r="B398" i="40" a="1"/>
  <c r="B398" i="40" s="1"/>
  <c r="B397" i="40" a="1"/>
  <c r="B397" i="40" s="1"/>
  <c r="B396" i="40" a="1"/>
  <c r="B396" i="40" s="1"/>
  <c r="B395" i="40" a="1"/>
  <c r="B395" i="40" s="1"/>
  <c r="B394" i="40" a="1"/>
  <c r="B394" i="40" s="1"/>
  <c r="B393" i="40" a="1"/>
  <c r="B393" i="40" s="1"/>
  <c r="B392" i="40" a="1"/>
  <c r="B392" i="40" s="1"/>
  <c r="B391" i="40" a="1"/>
  <c r="B391" i="40" s="1"/>
  <c r="B390" i="40" a="1"/>
  <c r="B390" i="40" s="1"/>
  <c r="B389" i="40" a="1"/>
  <c r="B389" i="40" s="1"/>
  <c r="B388" i="40" a="1"/>
  <c r="B388" i="40" s="1"/>
  <c r="B387" i="40" a="1"/>
  <c r="B387" i="40" s="1"/>
  <c r="B386" i="40" a="1"/>
  <c r="B386" i="40" s="1"/>
  <c r="B385" i="40" a="1"/>
  <c r="B385" i="40" s="1"/>
  <c r="B384" i="40" a="1"/>
  <c r="B384" i="40" s="1"/>
  <c r="B383" i="40" a="1"/>
  <c r="B383" i="40" s="1"/>
  <c r="B382" i="40" a="1"/>
  <c r="B382" i="40" s="1"/>
  <c r="B381" i="40" a="1"/>
  <c r="B381" i="40" s="1"/>
  <c r="B380" i="40" a="1"/>
  <c r="B380" i="40" s="1"/>
  <c r="B379" i="40" a="1"/>
  <c r="B379" i="40" s="1"/>
  <c r="B378" i="40" a="1"/>
  <c r="B378" i="40" s="1"/>
  <c r="B377" i="40" a="1"/>
  <c r="B377" i="40" s="1"/>
  <c r="B376" i="40" a="1"/>
  <c r="B376" i="40" s="1"/>
  <c r="B375" i="40" a="1"/>
  <c r="B375" i="40" s="1"/>
  <c r="B374" i="40" a="1"/>
  <c r="B374" i="40" s="1"/>
  <c r="B373" i="40" a="1"/>
  <c r="B373" i="40" s="1"/>
  <c r="B372" i="40" a="1"/>
  <c r="B372" i="40" s="1"/>
  <c r="B371" i="40" a="1"/>
  <c r="B371" i="40" s="1"/>
  <c r="B370" i="40" a="1"/>
  <c r="B370" i="40" s="1"/>
  <c r="B369" i="40" a="1"/>
  <c r="B369" i="40" s="1"/>
  <c r="B368" i="40" a="1"/>
  <c r="B368" i="40" s="1"/>
  <c r="B367" i="40" a="1"/>
  <c r="B367" i="40" s="1"/>
  <c r="B366" i="40" a="1"/>
  <c r="B366" i="40" s="1"/>
  <c r="B365" i="40" a="1"/>
  <c r="B365" i="40" s="1"/>
  <c r="B364" i="40" a="1"/>
  <c r="B364" i="40" s="1"/>
  <c r="B363" i="40" a="1"/>
  <c r="B363" i="40" s="1"/>
  <c r="B362" i="40" a="1"/>
  <c r="B362" i="40" s="1"/>
  <c r="B361" i="40" a="1"/>
  <c r="B361" i="40" s="1"/>
  <c r="B360" i="40" a="1"/>
  <c r="B360" i="40" s="1"/>
  <c r="B359" i="40" a="1"/>
  <c r="B359" i="40" s="1"/>
  <c r="B358" i="40" a="1"/>
  <c r="B358" i="40" s="1"/>
  <c r="B357" i="40" a="1"/>
  <c r="B357" i="40" s="1"/>
  <c r="B356" i="40" a="1"/>
  <c r="B356" i="40" s="1"/>
  <c r="B355" i="40" a="1"/>
  <c r="B355" i="40" s="1"/>
  <c r="B354" i="40" a="1"/>
  <c r="B354" i="40" s="1"/>
  <c r="B353" i="40" a="1"/>
  <c r="B353" i="40" s="1"/>
  <c r="B352" i="40" a="1"/>
  <c r="B352" i="40" s="1"/>
  <c r="B351" i="40" a="1"/>
  <c r="B351" i="40" s="1"/>
  <c r="B350" i="40" a="1"/>
  <c r="B350" i="40" s="1"/>
  <c r="B349" i="40" a="1"/>
  <c r="B349" i="40" s="1"/>
  <c r="B348" i="40" a="1"/>
  <c r="B348" i="40" s="1"/>
  <c r="B347" i="40" a="1"/>
  <c r="B347" i="40" s="1"/>
  <c r="B346" i="40" a="1"/>
  <c r="B346" i="40" s="1"/>
  <c r="B345" i="40" a="1"/>
  <c r="B345" i="40" s="1"/>
  <c r="B344" i="40" a="1"/>
  <c r="B344" i="40" s="1"/>
  <c r="B343" i="40" a="1"/>
  <c r="B343" i="40" s="1"/>
  <c r="B342" i="40" a="1"/>
  <c r="B342" i="40" s="1"/>
  <c r="B341" i="40" a="1"/>
  <c r="B341" i="40" s="1"/>
  <c r="B340" i="40" a="1"/>
  <c r="B340" i="40" s="1"/>
  <c r="B339" i="40" a="1"/>
  <c r="B339" i="40" s="1"/>
  <c r="B338" i="40" a="1"/>
  <c r="B338" i="40" s="1"/>
  <c r="B337" i="40" a="1"/>
  <c r="B337" i="40" s="1"/>
  <c r="B336" i="40" a="1"/>
  <c r="B336" i="40" s="1"/>
  <c r="B335" i="40" a="1"/>
  <c r="B335" i="40" s="1"/>
  <c r="B334" i="40" a="1"/>
  <c r="B334" i="40" s="1"/>
  <c r="B333" i="40" a="1"/>
  <c r="B333" i="40" s="1"/>
  <c r="B332" i="40" a="1"/>
  <c r="B332" i="40" s="1"/>
  <c r="B331" i="40" a="1"/>
  <c r="B331" i="40" s="1"/>
  <c r="B330" i="40" a="1"/>
  <c r="B330" i="40" s="1"/>
  <c r="B329" i="40" a="1"/>
  <c r="B329" i="40" s="1"/>
  <c r="B328" i="40" a="1"/>
  <c r="B328" i="40" s="1"/>
  <c r="B327" i="40" a="1"/>
  <c r="B327" i="40" s="1"/>
  <c r="B326" i="40" a="1"/>
  <c r="B326" i="40" s="1"/>
  <c r="B325" i="40" a="1"/>
  <c r="B325" i="40" s="1"/>
  <c r="B324" i="40" a="1"/>
  <c r="B324" i="40" s="1"/>
  <c r="B323" i="40" a="1"/>
  <c r="B323" i="40" s="1"/>
  <c r="B322" i="40" a="1"/>
  <c r="B322" i="40" s="1"/>
  <c r="B321" i="40" a="1"/>
  <c r="B321" i="40" s="1"/>
  <c r="B320" i="40" a="1"/>
  <c r="B320" i="40" s="1"/>
  <c r="B319" i="40" a="1"/>
  <c r="B319" i="40" s="1"/>
  <c r="B318" i="40" a="1"/>
  <c r="B318" i="40" s="1"/>
  <c r="B317" i="40" a="1"/>
  <c r="B317" i="40" s="1"/>
  <c r="B316" i="40" a="1"/>
  <c r="B316" i="40" s="1"/>
  <c r="B315" i="40" a="1"/>
  <c r="B315" i="40" s="1"/>
  <c r="B314" i="40" a="1"/>
  <c r="B314" i="40" s="1"/>
  <c r="B313" i="40" a="1"/>
  <c r="B313" i="40" s="1"/>
  <c r="B312" i="40" a="1"/>
  <c r="B312" i="40" s="1"/>
  <c r="B311" i="40" a="1"/>
  <c r="B311" i="40" s="1"/>
  <c r="B310" i="40" a="1"/>
  <c r="B310" i="40" s="1"/>
  <c r="B309" i="40" a="1"/>
  <c r="B309" i="40" s="1"/>
  <c r="B308" i="40" a="1"/>
  <c r="B308" i="40" s="1"/>
  <c r="B307" i="40" a="1"/>
  <c r="B307" i="40" s="1"/>
  <c r="B306" i="40" a="1"/>
  <c r="B306" i="40" s="1"/>
  <c r="B305" i="40" a="1"/>
  <c r="B305" i="40" s="1"/>
  <c r="B304" i="40" a="1"/>
  <c r="B304" i="40" s="1"/>
  <c r="B303" i="40" a="1"/>
  <c r="B303" i="40" s="1"/>
  <c r="B302" i="40" a="1"/>
  <c r="B302" i="40" s="1"/>
  <c r="B301" i="40" a="1"/>
  <c r="B301" i="40" s="1"/>
  <c r="B300" i="40" a="1"/>
  <c r="B300" i="40" s="1"/>
  <c r="B299" i="40" a="1"/>
  <c r="B299" i="40" s="1"/>
  <c r="B298" i="40" a="1"/>
  <c r="B298" i="40" s="1"/>
  <c r="B297" i="40" a="1"/>
  <c r="B297" i="40" s="1"/>
  <c r="B296" i="40" a="1"/>
  <c r="B296" i="40" s="1"/>
  <c r="B295" i="40" a="1"/>
  <c r="B295" i="40" s="1"/>
  <c r="B294" i="40" a="1"/>
  <c r="B294" i="40" s="1"/>
  <c r="B293" i="40" a="1"/>
  <c r="B293" i="40" s="1"/>
  <c r="B292" i="40" a="1"/>
  <c r="B292" i="40" s="1"/>
  <c r="B291" i="40" a="1"/>
  <c r="B291" i="40" s="1"/>
  <c r="B290" i="40" a="1"/>
  <c r="B290" i="40" s="1"/>
  <c r="B289" i="40" a="1"/>
  <c r="B289" i="40" s="1"/>
  <c r="B288" i="40" a="1"/>
  <c r="B288" i="40" s="1"/>
  <c r="B287" i="40" a="1"/>
  <c r="B287" i="40" s="1"/>
  <c r="B286" i="40" a="1"/>
  <c r="B286" i="40" s="1"/>
  <c r="B285" i="40" a="1"/>
  <c r="B285" i="40" s="1"/>
  <c r="B284" i="40" a="1"/>
  <c r="B284" i="40" s="1"/>
  <c r="B283" i="40" a="1"/>
  <c r="B283" i="40" s="1"/>
  <c r="B282" i="40" a="1"/>
  <c r="B282" i="40" s="1"/>
  <c r="B281" i="40" a="1"/>
  <c r="B281" i="40" s="1"/>
  <c r="B280" i="40" a="1"/>
  <c r="B280" i="40" s="1"/>
  <c r="B279" i="40" a="1"/>
  <c r="B279" i="40" s="1"/>
  <c r="B278" i="40" a="1"/>
  <c r="B278" i="40" s="1"/>
  <c r="B277" i="40" a="1"/>
  <c r="B277" i="40" s="1"/>
  <c r="B276" i="40" a="1"/>
  <c r="B276" i="40" s="1"/>
  <c r="B275" i="40" a="1"/>
  <c r="B275" i="40" s="1"/>
  <c r="B274" i="40" a="1"/>
  <c r="B274" i="40" s="1"/>
  <c r="B273" i="40" a="1"/>
  <c r="B273" i="40" s="1"/>
  <c r="B272" i="40" a="1"/>
  <c r="B272" i="40" s="1"/>
  <c r="B271" i="40" a="1"/>
  <c r="B271" i="40" s="1"/>
  <c r="B270" i="40" a="1"/>
  <c r="B270" i="40" s="1"/>
  <c r="B269" i="40" a="1"/>
  <c r="B269" i="40" s="1"/>
  <c r="B268" i="40" a="1"/>
  <c r="B268" i="40" s="1"/>
  <c r="B267" i="40" a="1"/>
  <c r="B267" i="40" s="1"/>
  <c r="B266" i="40" a="1"/>
  <c r="B266" i="40" s="1"/>
  <c r="B265" i="40" a="1"/>
  <c r="B265" i="40" s="1"/>
  <c r="B264" i="40" a="1"/>
  <c r="B264" i="40" s="1"/>
  <c r="B263" i="40" a="1"/>
  <c r="B263" i="40" s="1"/>
  <c r="B262" i="40" a="1"/>
  <c r="B262" i="40" s="1"/>
  <c r="B261" i="40" a="1"/>
  <c r="B261" i="40" s="1"/>
  <c r="B260" i="40" a="1"/>
  <c r="B260" i="40" s="1"/>
  <c r="B259" i="40" a="1"/>
  <c r="B259" i="40" s="1"/>
  <c r="B258" i="40" a="1"/>
  <c r="B258" i="40" s="1"/>
  <c r="B257" i="40" a="1"/>
  <c r="B257" i="40" s="1"/>
  <c r="B256" i="40" a="1"/>
  <c r="B256" i="40" s="1"/>
  <c r="B255" i="40" a="1"/>
  <c r="B255" i="40" s="1"/>
  <c r="B254" i="40" a="1"/>
  <c r="B254" i="40" s="1"/>
  <c r="B253" i="40" a="1"/>
  <c r="B253" i="40" s="1"/>
  <c r="B252" i="40" a="1"/>
  <c r="B252" i="40" s="1"/>
  <c r="B251" i="40" a="1"/>
  <c r="B251" i="40" s="1"/>
  <c r="B250" i="40" a="1"/>
  <c r="B250" i="40" s="1"/>
  <c r="B249" i="40" a="1"/>
  <c r="B249" i="40" s="1"/>
  <c r="B248" i="40" a="1"/>
  <c r="B248" i="40" s="1"/>
  <c r="B247" i="40" a="1"/>
  <c r="B247" i="40" s="1"/>
  <c r="B246" i="40" a="1"/>
  <c r="B246" i="40" s="1"/>
  <c r="B245" i="40" a="1"/>
  <c r="B245" i="40" s="1"/>
  <c r="B244" i="40" a="1"/>
  <c r="B244" i="40" s="1"/>
  <c r="B243" i="40" a="1"/>
  <c r="B243" i="40" s="1"/>
  <c r="B242" i="40" a="1"/>
  <c r="B242" i="40" s="1"/>
  <c r="B241" i="40" a="1"/>
  <c r="B241" i="40" s="1"/>
  <c r="B240" i="40" a="1"/>
  <c r="B240" i="40" s="1"/>
  <c r="B239" i="40" a="1"/>
  <c r="B239" i="40" s="1"/>
  <c r="B238" i="40" a="1"/>
  <c r="B238" i="40" s="1"/>
  <c r="B237" i="40" a="1"/>
  <c r="B237" i="40" s="1"/>
  <c r="B236" i="40" a="1"/>
  <c r="B236" i="40" s="1"/>
  <c r="B235" i="40" a="1"/>
  <c r="B235" i="40" s="1"/>
  <c r="B234" i="40" a="1"/>
  <c r="B234" i="40" s="1"/>
  <c r="B233" i="40" a="1"/>
  <c r="B233" i="40" s="1"/>
  <c r="B232" i="40" a="1"/>
  <c r="B232" i="40" s="1"/>
  <c r="B231" i="40" a="1"/>
  <c r="B231" i="40" s="1"/>
  <c r="B230" i="40" a="1"/>
  <c r="B230" i="40" s="1"/>
  <c r="B229" i="40" a="1"/>
  <c r="B229" i="40" s="1"/>
  <c r="B228" i="40" a="1"/>
  <c r="B228" i="40" s="1"/>
  <c r="B227" i="40" a="1"/>
  <c r="B227" i="40" s="1"/>
  <c r="B226" i="40" a="1"/>
  <c r="B226" i="40" s="1"/>
  <c r="B225" i="40" a="1"/>
  <c r="B225" i="40" s="1"/>
  <c r="B224" i="40" a="1"/>
  <c r="B224" i="40" s="1"/>
  <c r="B223" i="40" a="1"/>
  <c r="B223" i="40" s="1"/>
  <c r="B222" i="40" a="1"/>
  <c r="B222" i="40" s="1"/>
  <c r="B221" i="40" a="1"/>
  <c r="B221" i="40" s="1"/>
  <c r="B220" i="40" a="1"/>
  <c r="B220" i="40" s="1"/>
  <c r="B219" i="40" a="1"/>
  <c r="B219" i="40" s="1"/>
  <c r="B218" i="40" a="1"/>
  <c r="B218" i="40" s="1"/>
  <c r="B217" i="40" a="1"/>
  <c r="B217" i="40" s="1"/>
  <c r="B216" i="40" a="1"/>
  <c r="B216" i="40" s="1"/>
  <c r="B215" i="40" a="1"/>
  <c r="B215" i="40" s="1"/>
  <c r="B214" i="40" a="1"/>
  <c r="B214" i="40" s="1"/>
  <c r="B213" i="40" a="1"/>
  <c r="B213" i="40" s="1"/>
  <c r="B212" i="40" a="1"/>
  <c r="B212" i="40" s="1"/>
  <c r="B211" i="40" a="1"/>
  <c r="B211" i="40" s="1"/>
  <c r="B210" i="40" a="1"/>
  <c r="B210" i="40" s="1"/>
  <c r="B209" i="40" a="1"/>
  <c r="B209" i="40" s="1"/>
  <c r="B208" i="40" a="1"/>
  <c r="B208" i="40" s="1"/>
  <c r="B207" i="40" a="1"/>
  <c r="B207" i="40" s="1"/>
  <c r="B206" i="40" a="1"/>
  <c r="B206" i="40" s="1"/>
  <c r="B205" i="40" a="1"/>
  <c r="B205" i="40" s="1"/>
  <c r="B204" i="40" a="1"/>
  <c r="B204" i="40" s="1"/>
  <c r="B203" i="40" a="1"/>
  <c r="B203" i="40" s="1"/>
  <c r="B202" i="40" a="1"/>
  <c r="B202" i="40" s="1"/>
  <c r="B201" i="40" a="1"/>
  <c r="B201" i="40" s="1"/>
  <c r="B200" i="40" a="1"/>
  <c r="B200" i="40" s="1"/>
  <c r="B199" i="40" a="1"/>
  <c r="B199" i="40" s="1"/>
  <c r="B198" i="40" a="1"/>
  <c r="B198" i="40" s="1"/>
  <c r="B197" i="40" a="1"/>
  <c r="B197" i="40" s="1"/>
  <c r="B196" i="40" a="1"/>
  <c r="B196" i="40" s="1"/>
  <c r="B195" i="40" a="1"/>
  <c r="B195" i="40" s="1"/>
  <c r="B194" i="40" a="1"/>
  <c r="B194" i="40" s="1"/>
  <c r="B193" i="40" a="1"/>
  <c r="B193" i="40" s="1"/>
  <c r="B192" i="40" a="1"/>
  <c r="B192" i="40" s="1"/>
  <c r="B191" i="40" a="1"/>
  <c r="B191" i="40" s="1"/>
  <c r="B190" i="40" a="1"/>
  <c r="B190" i="40" s="1"/>
  <c r="B189" i="40" a="1"/>
  <c r="B189" i="40" s="1"/>
  <c r="B188" i="40" a="1"/>
  <c r="B188" i="40" s="1"/>
  <c r="B187" i="40" a="1"/>
  <c r="B187" i="40" s="1"/>
  <c r="B186" i="40" a="1"/>
  <c r="B186" i="40" s="1"/>
  <c r="B185" i="40" a="1"/>
  <c r="B185" i="40" s="1"/>
  <c r="B184" i="40" a="1"/>
  <c r="B184" i="40" s="1"/>
  <c r="B183" i="40" a="1"/>
  <c r="B183" i="40" s="1"/>
  <c r="B182" i="40" a="1"/>
  <c r="B182" i="40" s="1"/>
  <c r="B181" i="40" a="1"/>
  <c r="B181" i="40" s="1"/>
  <c r="B180" i="40" a="1"/>
  <c r="B180" i="40" s="1"/>
  <c r="B179" i="40" a="1"/>
  <c r="B179" i="40" s="1"/>
  <c r="B178" i="40" a="1"/>
  <c r="B178" i="40" s="1"/>
  <c r="B177" i="40" a="1"/>
  <c r="B177" i="40" s="1"/>
  <c r="B176" i="40" a="1"/>
  <c r="B176" i="40" s="1"/>
  <c r="B175" i="40" a="1"/>
  <c r="B175" i="40" s="1"/>
  <c r="B174" i="40" a="1"/>
  <c r="B174" i="40" s="1"/>
  <c r="B173" i="40" a="1"/>
  <c r="B173" i="40" s="1"/>
  <c r="B172" i="40" a="1"/>
  <c r="B172" i="40" s="1"/>
  <c r="B171" i="40" a="1"/>
  <c r="B171" i="40" s="1"/>
  <c r="B170" i="40" a="1"/>
  <c r="B170" i="40" s="1"/>
  <c r="B169" i="40" a="1"/>
  <c r="B169" i="40" s="1"/>
  <c r="B168" i="40" a="1"/>
  <c r="B168" i="40" s="1"/>
  <c r="B167" i="40" a="1"/>
  <c r="B167" i="40" s="1"/>
  <c r="B166" i="40" a="1"/>
  <c r="B166" i="40" s="1"/>
  <c r="B165" i="40" a="1"/>
  <c r="B165" i="40" s="1"/>
  <c r="B164" i="40" a="1"/>
  <c r="B164" i="40" s="1"/>
  <c r="B163" i="40" a="1"/>
  <c r="B163" i="40" s="1"/>
  <c r="B162" i="40" a="1"/>
  <c r="B162" i="40" s="1"/>
  <c r="B161" i="40" a="1"/>
  <c r="B161" i="40" s="1"/>
  <c r="B160" i="40" a="1"/>
  <c r="B160" i="40" s="1"/>
  <c r="B159" i="40" a="1"/>
  <c r="B159" i="40" s="1"/>
  <c r="B158" i="40" a="1"/>
  <c r="B158" i="40" s="1"/>
  <c r="B157" i="40" a="1"/>
  <c r="B157" i="40" s="1"/>
  <c r="B156" i="40" a="1"/>
  <c r="B156" i="40" s="1"/>
  <c r="B155" i="40" a="1"/>
  <c r="B155" i="40" s="1"/>
  <c r="B154" i="40" a="1"/>
  <c r="B154" i="40" s="1"/>
  <c r="B153" i="40" a="1"/>
  <c r="B153" i="40" s="1"/>
  <c r="B152" i="40" a="1"/>
  <c r="B152" i="40" s="1"/>
  <c r="B151" i="40" a="1"/>
  <c r="B151" i="40" s="1"/>
  <c r="B150" i="40" a="1"/>
  <c r="B150" i="40" s="1"/>
  <c r="B149" i="40" a="1"/>
  <c r="B149" i="40" s="1"/>
  <c r="B148" i="40" a="1"/>
  <c r="B148" i="40" s="1"/>
  <c r="B147" i="40" a="1"/>
  <c r="B147" i="40" s="1"/>
  <c r="B146" i="40" a="1"/>
  <c r="B146" i="40" s="1"/>
  <c r="B145" i="40" a="1"/>
  <c r="B145" i="40" s="1"/>
  <c r="B144" i="40" a="1"/>
  <c r="B144" i="40" s="1"/>
  <c r="B143" i="40" a="1"/>
  <c r="B143" i="40" s="1"/>
  <c r="B142" i="40" a="1"/>
  <c r="B142" i="40" s="1"/>
  <c r="B141" i="40" a="1"/>
  <c r="B141" i="40" s="1"/>
  <c r="B140" i="40" a="1"/>
  <c r="B140" i="40" s="1"/>
  <c r="B139" i="40" a="1"/>
  <c r="B139" i="40" s="1"/>
  <c r="B138" i="40" a="1"/>
  <c r="B138" i="40" s="1"/>
  <c r="B137" i="40" a="1"/>
  <c r="B137" i="40" s="1"/>
  <c r="B136" i="40" a="1"/>
  <c r="B136" i="40" s="1"/>
  <c r="B135" i="40" a="1"/>
  <c r="B135" i="40" s="1"/>
  <c r="B134" i="40" a="1"/>
  <c r="B134" i="40" s="1"/>
  <c r="B133" i="40" a="1"/>
  <c r="B133" i="40" s="1"/>
  <c r="B132" i="40" a="1"/>
  <c r="B132" i="40" s="1"/>
  <c r="B131" i="40" a="1"/>
  <c r="B131" i="40" s="1"/>
  <c r="B130" i="40" a="1"/>
  <c r="B130" i="40" s="1"/>
  <c r="B129" i="40" a="1"/>
  <c r="B129" i="40" s="1"/>
  <c r="B128" i="40" a="1"/>
  <c r="B128" i="40" s="1"/>
  <c r="B127" i="40" a="1"/>
  <c r="B127" i="40" s="1"/>
  <c r="B126" i="40" a="1"/>
  <c r="B126" i="40" s="1"/>
  <c r="B125" i="40" a="1"/>
  <c r="B125" i="40" s="1"/>
  <c r="B124" i="40" a="1"/>
  <c r="B124" i="40" s="1"/>
  <c r="B123" i="40" a="1"/>
  <c r="B123" i="40" s="1"/>
  <c r="B122" i="40" a="1"/>
  <c r="B122" i="40" s="1"/>
  <c r="B121" i="40" a="1"/>
  <c r="B121" i="40" s="1"/>
  <c r="B120" i="40" a="1"/>
  <c r="B120" i="40" s="1"/>
  <c r="B119" i="40" a="1"/>
  <c r="B119" i="40" s="1"/>
  <c r="B118" i="40" a="1"/>
  <c r="B118" i="40" s="1"/>
  <c r="B117" i="40" a="1"/>
  <c r="B117" i="40" s="1"/>
  <c r="B116" i="40" a="1"/>
  <c r="B116" i="40" s="1"/>
  <c r="B115" i="40" a="1"/>
  <c r="B115" i="40" s="1"/>
  <c r="B114" i="40" a="1"/>
  <c r="B114" i="40" s="1"/>
  <c r="B113" i="40" a="1"/>
  <c r="B113" i="40" s="1"/>
  <c r="B112" i="40" a="1"/>
  <c r="B112" i="40" s="1"/>
  <c r="B111" i="40" a="1"/>
  <c r="B111" i="40" s="1"/>
  <c r="B110" i="40" a="1"/>
  <c r="B110" i="40" s="1"/>
  <c r="B109" i="40" a="1"/>
  <c r="B109" i="40" s="1"/>
  <c r="B108" i="40" a="1"/>
  <c r="B108" i="40" s="1"/>
  <c r="B107" i="40" a="1"/>
  <c r="B107" i="40" s="1"/>
  <c r="B106" i="40" a="1"/>
  <c r="B106" i="40" s="1"/>
  <c r="B105" i="40" a="1"/>
  <c r="B105" i="40" s="1"/>
  <c r="B104" i="40" a="1"/>
  <c r="B104" i="40" s="1"/>
  <c r="B103" i="40" a="1"/>
  <c r="B103" i="40" s="1"/>
  <c r="B102" i="40" a="1"/>
  <c r="B102" i="40" s="1"/>
  <c r="B101" i="40" a="1"/>
  <c r="B101" i="40" s="1"/>
  <c r="B100" i="40" a="1"/>
  <c r="B100" i="40" s="1"/>
  <c r="B99" i="40" a="1"/>
  <c r="B99" i="40" s="1"/>
  <c r="B98" i="40" a="1"/>
  <c r="B98" i="40" s="1"/>
  <c r="B97" i="40" a="1"/>
  <c r="B97" i="40" s="1"/>
  <c r="B96" i="40" a="1"/>
  <c r="B96" i="40" s="1"/>
  <c r="B95" i="40" a="1"/>
  <c r="B95" i="40" s="1"/>
  <c r="B94" i="40" a="1"/>
  <c r="B94" i="40" s="1"/>
  <c r="B93" i="40" a="1"/>
  <c r="B93" i="40" s="1"/>
  <c r="B92" i="40" a="1"/>
  <c r="B92" i="40" s="1"/>
  <c r="B91" i="40" a="1"/>
  <c r="B91" i="40" s="1"/>
  <c r="B90" i="40" a="1"/>
  <c r="B90" i="40" s="1"/>
  <c r="B89" i="40" a="1"/>
  <c r="B89" i="40" s="1"/>
  <c r="B88" i="40" a="1"/>
  <c r="B88" i="40" s="1"/>
  <c r="B87" i="40" a="1"/>
  <c r="B87" i="40" s="1"/>
  <c r="B86" i="40" a="1"/>
  <c r="B86" i="40" s="1"/>
  <c r="B85" i="40" a="1"/>
  <c r="B85" i="40" s="1"/>
  <c r="B84" i="40" a="1"/>
  <c r="B84" i="40" s="1"/>
  <c r="B83" i="40" a="1"/>
  <c r="B83" i="40" s="1"/>
  <c r="B82" i="40" a="1"/>
  <c r="B82" i="40" s="1"/>
  <c r="B81" i="40" a="1"/>
  <c r="B81" i="40" s="1"/>
  <c r="B80" i="40" a="1"/>
  <c r="B80" i="40" s="1"/>
  <c r="B79" i="40" a="1"/>
  <c r="B79" i="40" s="1"/>
  <c r="B78" i="40" a="1"/>
  <c r="B78" i="40" s="1"/>
  <c r="B77" i="40" a="1"/>
  <c r="B77" i="40" s="1"/>
  <c r="B76" i="40" a="1"/>
  <c r="B76" i="40" s="1"/>
  <c r="B75" i="40" a="1"/>
  <c r="B75" i="40" s="1"/>
  <c r="B74" i="40" a="1"/>
  <c r="B74" i="40" s="1"/>
  <c r="B73" i="40" a="1"/>
  <c r="B73" i="40" s="1"/>
  <c r="B72" i="40" a="1"/>
  <c r="B72" i="40" s="1"/>
  <c r="B71" i="40" a="1"/>
  <c r="B71" i="40" s="1"/>
  <c r="B70" i="40" a="1"/>
  <c r="B70" i="40" s="1"/>
  <c r="B69" i="40" a="1"/>
  <c r="B69" i="40" s="1"/>
  <c r="B68" i="40" a="1"/>
  <c r="B68" i="40" s="1"/>
  <c r="B67" i="40" a="1"/>
  <c r="B67" i="40" s="1"/>
  <c r="B66" i="40" a="1"/>
  <c r="B66" i="40" s="1"/>
  <c r="B65" i="40" a="1"/>
  <c r="B65" i="40" s="1"/>
  <c r="B64" i="40" a="1"/>
  <c r="B64" i="40" s="1"/>
  <c r="B63" i="40" a="1"/>
  <c r="B63" i="40" s="1"/>
  <c r="B62" i="40" a="1"/>
  <c r="B62" i="40" s="1"/>
  <c r="B61" i="40" a="1"/>
  <c r="B61" i="40" s="1"/>
  <c r="B60" i="40" a="1"/>
  <c r="B60" i="40" s="1"/>
  <c r="B59" i="40" a="1"/>
  <c r="B59" i="40" s="1"/>
  <c r="B58" i="40" a="1"/>
  <c r="B58" i="40" s="1"/>
  <c r="B57" i="40" a="1"/>
  <c r="B57" i="40" s="1"/>
  <c r="B56" i="40" a="1"/>
  <c r="B56" i="40" s="1"/>
  <c r="B55" i="40" a="1"/>
  <c r="B55" i="40" s="1"/>
  <c r="B54" i="40" a="1"/>
  <c r="B54" i="40" s="1"/>
  <c r="B53" i="40" a="1"/>
  <c r="B53" i="40" s="1"/>
  <c r="B52" i="40" a="1"/>
  <c r="B52" i="40" s="1"/>
  <c r="B51" i="40" a="1"/>
  <c r="B51" i="40" s="1"/>
  <c r="B50" i="40" a="1"/>
  <c r="B50" i="40" s="1"/>
  <c r="B49" i="40" a="1"/>
  <c r="B49" i="40" s="1"/>
  <c r="B48" i="40" a="1"/>
  <c r="B48" i="40" s="1"/>
  <c r="B47" i="40" a="1"/>
  <c r="B47" i="40" s="1"/>
  <c r="B46" i="40" a="1"/>
  <c r="B46" i="40" s="1"/>
  <c r="B45" i="40" a="1"/>
  <c r="B45" i="40" s="1"/>
  <c r="B44" i="40" a="1"/>
  <c r="B44" i="40" s="1"/>
  <c r="B43" i="40" a="1"/>
  <c r="B43" i="40" s="1"/>
  <c r="B42" i="40" a="1"/>
  <c r="B42" i="40" s="1"/>
  <c r="B41" i="40" a="1"/>
  <c r="B41" i="40" s="1"/>
  <c r="B40" i="40" a="1"/>
  <c r="B40" i="40" s="1"/>
  <c r="B39" i="40" a="1"/>
  <c r="B39" i="40" s="1"/>
  <c r="B38" i="40" a="1"/>
  <c r="B38" i="40" s="1"/>
  <c r="B37" i="40" a="1"/>
  <c r="B37" i="40" s="1"/>
  <c r="B36" i="40" a="1"/>
  <c r="B36" i="40" s="1"/>
  <c r="B35" i="40" a="1"/>
  <c r="B35" i="40" s="1"/>
  <c r="B34" i="40" a="1"/>
  <c r="B34" i="40" s="1"/>
  <c r="B33" i="40" a="1"/>
  <c r="B33" i="40" s="1"/>
  <c r="B32" i="40" a="1"/>
  <c r="B32" i="40" s="1"/>
  <c r="B31" i="40" a="1"/>
  <c r="B31" i="40" s="1"/>
  <c r="B30" i="40" a="1"/>
  <c r="B30" i="40" s="1"/>
  <c r="B29" i="40" a="1"/>
  <c r="B29" i="40" s="1"/>
  <c r="B28" i="40" a="1"/>
  <c r="B28" i="40" s="1"/>
  <c r="B27" i="40" a="1"/>
  <c r="B27" i="40" s="1"/>
  <c r="B26" i="40" a="1"/>
  <c r="B26" i="40" s="1"/>
  <c r="B25" i="40" a="1"/>
  <c r="B25" i="40" s="1"/>
  <c r="B24" i="40" a="1"/>
  <c r="B24" i="40" s="1"/>
  <c r="B23" i="40" a="1"/>
  <c r="B23" i="40" s="1"/>
  <c r="B22" i="40" a="1"/>
  <c r="B22" i="40" s="1"/>
  <c r="B21" i="40" a="1"/>
  <c r="B21" i="40" s="1"/>
  <c r="B20" i="40" a="1"/>
  <c r="B20" i="40" s="1"/>
  <c r="B19" i="40" a="1"/>
  <c r="B19" i="40" s="1"/>
  <c r="G14" i="40"/>
  <c r="I9" i="40"/>
  <c r="I5" i="40"/>
  <c r="E644" i="39"/>
  <c r="D644" i="39"/>
  <c r="G15" i="39" s="1"/>
  <c r="G13" i="39" s="1"/>
  <c r="C644" i="39"/>
  <c r="B643" i="39" a="1"/>
  <c r="B643" i="39" s="1"/>
  <c r="B642" i="39" a="1"/>
  <c r="B642" i="39" s="1"/>
  <c r="B641" i="39" a="1"/>
  <c r="B641" i="39" s="1"/>
  <c r="B640" i="39" a="1"/>
  <c r="B640" i="39" s="1"/>
  <c r="B639" i="39" a="1"/>
  <c r="B639" i="39" s="1"/>
  <c r="B638" i="39" a="1"/>
  <c r="B638" i="39" s="1"/>
  <c r="B637" i="39" a="1"/>
  <c r="B637" i="39" s="1"/>
  <c r="B636" i="39" a="1"/>
  <c r="B636" i="39" s="1"/>
  <c r="B635" i="39" a="1"/>
  <c r="B635" i="39" s="1"/>
  <c r="B634" i="39" a="1"/>
  <c r="B634" i="39" s="1"/>
  <c r="B633" i="39" a="1"/>
  <c r="B633" i="39" s="1"/>
  <c r="B632" i="39" a="1"/>
  <c r="B632" i="39" s="1"/>
  <c r="B631" i="39" a="1"/>
  <c r="B631" i="39" s="1"/>
  <c r="B630" i="39" a="1"/>
  <c r="B630" i="39" s="1"/>
  <c r="B629" i="39" a="1"/>
  <c r="B629" i="39" s="1"/>
  <c r="B628" i="39" a="1"/>
  <c r="B628" i="39" s="1"/>
  <c r="B627" i="39" a="1"/>
  <c r="B627" i="39" s="1"/>
  <c r="B626" i="39" a="1"/>
  <c r="B626" i="39" s="1"/>
  <c r="B625" i="39" a="1"/>
  <c r="B625" i="39" s="1"/>
  <c r="B624" i="39" a="1"/>
  <c r="B624" i="39" s="1"/>
  <c r="B623" i="39" a="1"/>
  <c r="B623" i="39" s="1"/>
  <c r="B622" i="39" a="1"/>
  <c r="B622" i="39" s="1"/>
  <c r="B621" i="39" a="1"/>
  <c r="B621" i="39" s="1"/>
  <c r="B620" i="39" a="1"/>
  <c r="B620" i="39" s="1"/>
  <c r="B619" i="39" a="1"/>
  <c r="B619" i="39" s="1"/>
  <c r="B618" i="39" a="1"/>
  <c r="B618" i="39" s="1"/>
  <c r="B617" i="39" a="1"/>
  <c r="B617" i="39" s="1"/>
  <c r="B616" i="39" a="1"/>
  <c r="B616" i="39" s="1"/>
  <c r="B615" i="39" a="1"/>
  <c r="B615" i="39" s="1"/>
  <c r="B614" i="39" a="1"/>
  <c r="B614" i="39" s="1"/>
  <c r="B613" i="39" a="1"/>
  <c r="B613" i="39" s="1"/>
  <c r="B612" i="39" a="1"/>
  <c r="B612" i="39" s="1"/>
  <c r="B611" i="39" a="1"/>
  <c r="B611" i="39" s="1"/>
  <c r="B610" i="39" a="1"/>
  <c r="B610" i="39" s="1"/>
  <c r="B609" i="39" a="1"/>
  <c r="B609" i="39" s="1"/>
  <c r="B608" i="39" a="1"/>
  <c r="B608" i="39" s="1"/>
  <c r="B607" i="39" a="1"/>
  <c r="B607" i="39" s="1"/>
  <c r="B606" i="39" a="1"/>
  <c r="B606" i="39" s="1"/>
  <c r="B605" i="39" a="1"/>
  <c r="B605" i="39" s="1"/>
  <c r="B604" i="39" a="1"/>
  <c r="B604" i="39" s="1"/>
  <c r="B603" i="39" a="1"/>
  <c r="B603" i="39" s="1"/>
  <c r="B602" i="39" a="1"/>
  <c r="B602" i="39" s="1"/>
  <c r="B601" i="39" a="1"/>
  <c r="B601" i="39" s="1"/>
  <c r="B600" i="39" a="1"/>
  <c r="B600" i="39" s="1"/>
  <c r="B599" i="39" a="1"/>
  <c r="B599" i="39" s="1"/>
  <c r="B598" i="39" a="1"/>
  <c r="B598" i="39" s="1"/>
  <c r="B597" i="39" a="1"/>
  <c r="B597" i="39" s="1"/>
  <c r="B596" i="39" a="1"/>
  <c r="B596" i="39" s="1"/>
  <c r="B595" i="39" a="1"/>
  <c r="B595" i="39" s="1"/>
  <c r="B594" i="39" a="1"/>
  <c r="B594" i="39" s="1"/>
  <c r="B593" i="39" a="1"/>
  <c r="B593" i="39" s="1"/>
  <c r="B592" i="39" a="1"/>
  <c r="B592" i="39" s="1"/>
  <c r="B591" i="39" a="1"/>
  <c r="B591" i="39" s="1"/>
  <c r="B590" i="39" a="1"/>
  <c r="B590" i="39" s="1"/>
  <c r="B589" i="39" a="1"/>
  <c r="B589" i="39" s="1"/>
  <c r="B588" i="39" a="1"/>
  <c r="B588" i="39" s="1"/>
  <c r="B587" i="39" a="1"/>
  <c r="B587" i="39" s="1"/>
  <c r="B586" i="39" a="1"/>
  <c r="B586" i="39" s="1"/>
  <c r="B585" i="39" a="1"/>
  <c r="B585" i="39" s="1"/>
  <c r="B584" i="39" a="1"/>
  <c r="B584" i="39" s="1"/>
  <c r="B583" i="39" a="1"/>
  <c r="B583" i="39" s="1"/>
  <c r="B582" i="39" a="1"/>
  <c r="B582" i="39" s="1"/>
  <c r="B581" i="39" a="1"/>
  <c r="B581" i="39" s="1"/>
  <c r="B580" i="39" a="1"/>
  <c r="B580" i="39" s="1"/>
  <c r="B579" i="39" a="1"/>
  <c r="B579" i="39" s="1"/>
  <c r="B578" i="39" a="1"/>
  <c r="B578" i="39" s="1"/>
  <c r="B577" i="39" a="1"/>
  <c r="B577" i="39" s="1"/>
  <c r="B576" i="39" a="1"/>
  <c r="B576" i="39" s="1"/>
  <c r="B575" i="39" a="1"/>
  <c r="B575" i="39" s="1"/>
  <c r="B574" i="39" a="1"/>
  <c r="B574" i="39" s="1"/>
  <c r="B573" i="39" a="1"/>
  <c r="B573" i="39" s="1"/>
  <c r="B572" i="39" a="1"/>
  <c r="B572" i="39" s="1"/>
  <c r="B571" i="39" a="1"/>
  <c r="B571" i="39" s="1"/>
  <c r="B570" i="39" a="1"/>
  <c r="B570" i="39" s="1"/>
  <c r="B569" i="39" a="1"/>
  <c r="B569" i="39" s="1"/>
  <c r="B568" i="39" a="1"/>
  <c r="B568" i="39" s="1"/>
  <c r="B567" i="39" a="1"/>
  <c r="B567" i="39" s="1"/>
  <c r="B566" i="39" a="1"/>
  <c r="B566" i="39" s="1"/>
  <c r="B565" i="39" a="1"/>
  <c r="B565" i="39" s="1"/>
  <c r="B564" i="39" a="1"/>
  <c r="B564" i="39" s="1"/>
  <c r="B563" i="39" a="1"/>
  <c r="B563" i="39" s="1"/>
  <c r="B562" i="39" a="1"/>
  <c r="B562" i="39" s="1"/>
  <c r="B561" i="39" a="1"/>
  <c r="B561" i="39" s="1"/>
  <c r="B560" i="39" a="1"/>
  <c r="B560" i="39" s="1"/>
  <c r="B559" i="39" a="1"/>
  <c r="B559" i="39" s="1"/>
  <c r="B558" i="39" a="1"/>
  <c r="B558" i="39" s="1"/>
  <c r="B557" i="39" a="1"/>
  <c r="B557" i="39" s="1"/>
  <c r="B556" i="39" a="1"/>
  <c r="B556" i="39" s="1"/>
  <c r="B555" i="39" a="1"/>
  <c r="B555" i="39" s="1"/>
  <c r="B554" i="39" a="1"/>
  <c r="B554" i="39" s="1"/>
  <c r="B553" i="39" a="1"/>
  <c r="B553" i="39" s="1"/>
  <c r="B552" i="39" a="1"/>
  <c r="B552" i="39" s="1"/>
  <c r="B551" i="39" a="1"/>
  <c r="B551" i="39" s="1"/>
  <c r="B550" i="39" a="1"/>
  <c r="B550" i="39" s="1"/>
  <c r="B549" i="39" a="1"/>
  <c r="B549" i="39" s="1"/>
  <c r="B548" i="39" a="1"/>
  <c r="B548" i="39" s="1"/>
  <c r="B547" i="39" a="1"/>
  <c r="B547" i="39" s="1"/>
  <c r="B546" i="39" a="1"/>
  <c r="B546" i="39" s="1"/>
  <c r="B545" i="39" a="1"/>
  <c r="B545" i="39" s="1"/>
  <c r="B544" i="39" a="1"/>
  <c r="B544" i="39" s="1"/>
  <c r="B543" i="39" a="1"/>
  <c r="B543" i="39" s="1"/>
  <c r="B542" i="39" a="1"/>
  <c r="B542" i="39" s="1"/>
  <c r="B541" i="39" a="1"/>
  <c r="B541" i="39" s="1"/>
  <c r="B540" i="39" a="1"/>
  <c r="B540" i="39" s="1"/>
  <c r="B539" i="39" a="1"/>
  <c r="B539" i="39" s="1"/>
  <c r="B538" i="39" a="1"/>
  <c r="B538" i="39" s="1"/>
  <c r="B537" i="39" a="1"/>
  <c r="B537" i="39" s="1"/>
  <c r="B536" i="39" a="1"/>
  <c r="B536" i="39" s="1"/>
  <c r="B535" i="39" a="1"/>
  <c r="B535" i="39" s="1"/>
  <c r="B534" i="39" a="1"/>
  <c r="B534" i="39" s="1"/>
  <c r="B533" i="39" a="1"/>
  <c r="B533" i="39" s="1"/>
  <c r="B532" i="39" a="1"/>
  <c r="B532" i="39" s="1"/>
  <c r="B531" i="39" a="1"/>
  <c r="B531" i="39" s="1"/>
  <c r="B530" i="39" a="1"/>
  <c r="B530" i="39" s="1"/>
  <c r="B529" i="39" a="1"/>
  <c r="B529" i="39" s="1"/>
  <c r="B528" i="39" a="1"/>
  <c r="B528" i="39" s="1"/>
  <c r="B527" i="39" a="1"/>
  <c r="B527" i="39" s="1"/>
  <c r="B526" i="39" a="1"/>
  <c r="B526" i="39" s="1"/>
  <c r="B525" i="39" a="1"/>
  <c r="B525" i="39" s="1"/>
  <c r="B524" i="39" a="1"/>
  <c r="B524" i="39" s="1"/>
  <c r="B523" i="39" a="1"/>
  <c r="B523" i="39" s="1"/>
  <c r="B522" i="39" a="1"/>
  <c r="B522" i="39" s="1"/>
  <c r="B521" i="39" a="1"/>
  <c r="B521" i="39" s="1"/>
  <c r="B520" i="39" a="1"/>
  <c r="B520" i="39" s="1"/>
  <c r="B519" i="39" a="1"/>
  <c r="B519" i="39" s="1"/>
  <c r="B518" i="39" a="1"/>
  <c r="B518" i="39" s="1"/>
  <c r="B517" i="39" a="1"/>
  <c r="B517" i="39" s="1"/>
  <c r="B516" i="39" a="1"/>
  <c r="B516" i="39" s="1"/>
  <c r="B515" i="39" a="1"/>
  <c r="B515" i="39" s="1"/>
  <c r="B514" i="39" a="1"/>
  <c r="B514" i="39" s="1"/>
  <c r="B513" i="39" a="1"/>
  <c r="B513" i="39" s="1"/>
  <c r="B512" i="39" a="1"/>
  <c r="B512" i="39" s="1"/>
  <c r="B511" i="39" a="1"/>
  <c r="B511" i="39" s="1"/>
  <c r="B510" i="39" a="1"/>
  <c r="B510" i="39" s="1"/>
  <c r="B509" i="39" a="1"/>
  <c r="B509" i="39" s="1"/>
  <c r="B508" i="39" a="1"/>
  <c r="B508" i="39" s="1"/>
  <c r="B507" i="39" a="1"/>
  <c r="B507" i="39" s="1"/>
  <c r="B506" i="39" a="1"/>
  <c r="B506" i="39" s="1"/>
  <c r="B505" i="39" a="1"/>
  <c r="B505" i="39" s="1"/>
  <c r="B504" i="39" a="1"/>
  <c r="B504" i="39" s="1"/>
  <c r="B503" i="39" a="1"/>
  <c r="B503" i="39" s="1"/>
  <c r="B502" i="39" a="1"/>
  <c r="B502" i="39" s="1"/>
  <c r="B501" i="39" a="1"/>
  <c r="B501" i="39" s="1"/>
  <c r="B500" i="39" a="1"/>
  <c r="B500" i="39" s="1"/>
  <c r="B499" i="39" a="1"/>
  <c r="B499" i="39" s="1"/>
  <c r="B498" i="39" a="1"/>
  <c r="B498" i="39" s="1"/>
  <c r="B497" i="39" a="1"/>
  <c r="B497" i="39" s="1"/>
  <c r="B496" i="39" a="1"/>
  <c r="B496" i="39" s="1"/>
  <c r="B495" i="39" a="1"/>
  <c r="B495" i="39" s="1"/>
  <c r="B494" i="39" a="1"/>
  <c r="B494" i="39" s="1"/>
  <c r="B493" i="39" a="1"/>
  <c r="B493" i="39" s="1"/>
  <c r="B492" i="39" a="1"/>
  <c r="B492" i="39" s="1"/>
  <c r="B491" i="39" a="1"/>
  <c r="B491" i="39" s="1"/>
  <c r="B490" i="39" a="1"/>
  <c r="B490" i="39" s="1"/>
  <c r="B489" i="39" a="1"/>
  <c r="B489" i="39" s="1"/>
  <c r="B488" i="39" a="1"/>
  <c r="B488" i="39" s="1"/>
  <c r="B487" i="39" a="1"/>
  <c r="B487" i="39" s="1"/>
  <c r="B486" i="39" a="1"/>
  <c r="B486" i="39" s="1"/>
  <c r="B485" i="39" a="1"/>
  <c r="B485" i="39" s="1"/>
  <c r="B484" i="39" a="1"/>
  <c r="B484" i="39" s="1"/>
  <c r="B483" i="39" a="1"/>
  <c r="B483" i="39" s="1"/>
  <c r="B482" i="39" a="1"/>
  <c r="B482" i="39" s="1"/>
  <c r="B481" i="39" a="1"/>
  <c r="B481" i="39" s="1"/>
  <c r="B480" i="39" a="1"/>
  <c r="B480" i="39" s="1"/>
  <c r="B479" i="39" a="1"/>
  <c r="B479" i="39" s="1"/>
  <c r="B478" i="39" a="1"/>
  <c r="B478" i="39" s="1"/>
  <c r="B477" i="39" a="1"/>
  <c r="B477" i="39" s="1"/>
  <c r="B476" i="39" a="1"/>
  <c r="B476" i="39" s="1"/>
  <c r="B475" i="39" a="1"/>
  <c r="B475" i="39" s="1"/>
  <c r="B474" i="39" a="1"/>
  <c r="B474" i="39" s="1"/>
  <c r="B473" i="39" a="1"/>
  <c r="B473" i="39" s="1"/>
  <c r="B472" i="39" a="1"/>
  <c r="B472" i="39" s="1"/>
  <c r="B471" i="39" a="1"/>
  <c r="B471" i="39" s="1"/>
  <c r="B470" i="39" a="1"/>
  <c r="B470" i="39" s="1"/>
  <c r="B469" i="39" a="1"/>
  <c r="B469" i="39" s="1"/>
  <c r="B468" i="39" a="1"/>
  <c r="B468" i="39" s="1"/>
  <c r="B467" i="39" a="1"/>
  <c r="B467" i="39" s="1"/>
  <c r="B466" i="39" a="1"/>
  <c r="B466" i="39" s="1"/>
  <c r="B465" i="39" a="1"/>
  <c r="B465" i="39" s="1"/>
  <c r="B464" i="39" a="1"/>
  <c r="B464" i="39" s="1"/>
  <c r="B463" i="39" a="1"/>
  <c r="B463" i="39" s="1"/>
  <c r="B462" i="39" a="1"/>
  <c r="B462" i="39" s="1"/>
  <c r="B461" i="39" a="1"/>
  <c r="B461" i="39" s="1"/>
  <c r="B460" i="39" a="1"/>
  <c r="B460" i="39" s="1"/>
  <c r="B459" i="39" a="1"/>
  <c r="B459" i="39" s="1"/>
  <c r="B458" i="39" a="1"/>
  <c r="B458" i="39" s="1"/>
  <c r="B457" i="39" a="1"/>
  <c r="B457" i="39" s="1"/>
  <c r="B456" i="39" a="1"/>
  <c r="B456" i="39" s="1"/>
  <c r="B455" i="39" a="1"/>
  <c r="B455" i="39" s="1"/>
  <c r="B454" i="39" a="1"/>
  <c r="B454" i="39" s="1"/>
  <c r="B453" i="39" a="1"/>
  <c r="B453" i="39" s="1"/>
  <c r="B452" i="39" a="1"/>
  <c r="B452" i="39" s="1"/>
  <c r="B451" i="39" a="1"/>
  <c r="B451" i="39" s="1"/>
  <c r="B450" i="39" a="1"/>
  <c r="B450" i="39" s="1"/>
  <c r="B449" i="39" a="1"/>
  <c r="B449" i="39" s="1"/>
  <c r="B448" i="39" a="1"/>
  <c r="B448" i="39" s="1"/>
  <c r="B447" i="39" a="1"/>
  <c r="B447" i="39" s="1"/>
  <c r="B446" i="39" a="1"/>
  <c r="B446" i="39" s="1"/>
  <c r="B445" i="39" a="1"/>
  <c r="B445" i="39" s="1"/>
  <c r="B444" i="39" a="1"/>
  <c r="B444" i="39" s="1"/>
  <c r="B443" i="39" a="1"/>
  <c r="B443" i="39" s="1"/>
  <c r="B442" i="39" a="1"/>
  <c r="B442" i="39" s="1"/>
  <c r="B441" i="39" a="1"/>
  <c r="B441" i="39" s="1"/>
  <c r="B440" i="39" a="1"/>
  <c r="B440" i="39" s="1"/>
  <c r="B439" i="39" a="1"/>
  <c r="B439" i="39" s="1"/>
  <c r="B438" i="39" a="1"/>
  <c r="B438" i="39" s="1"/>
  <c r="B437" i="39" a="1"/>
  <c r="B437" i="39" s="1"/>
  <c r="B436" i="39" a="1"/>
  <c r="B436" i="39" s="1"/>
  <c r="B435" i="39" a="1"/>
  <c r="B435" i="39" s="1"/>
  <c r="B434" i="39" a="1"/>
  <c r="B434" i="39" s="1"/>
  <c r="B433" i="39" a="1"/>
  <c r="B433" i="39" s="1"/>
  <c r="B432" i="39" a="1"/>
  <c r="B432" i="39" s="1"/>
  <c r="B431" i="39" a="1"/>
  <c r="B431" i="39" s="1"/>
  <c r="B430" i="39" a="1"/>
  <c r="B430" i="39" s="1"/>
  <c r="B429" i="39" a="1"/>
  <c r="B429" i="39" s="1"/>
  <c r="B428" i="39" a="1"/>
  <c r="B428" i="39" s="1"/>
  <c r="B427" i="39" a="1"/>
  <c r="B427" i="39" s="1"/>
  <c r="B426" i="39" a="1"/>
  <c r="B426" i="39" s="1"/>
  <c r="B425" i="39" a="1"/>
  <c r="B425" i="39" s="1"/>
  <c r="B424" i="39" a="1"/>
  <c r="B424" i="39" s="1"/>
  <c r="B423" i="39" a="1"/>
  <c r="B423" i="39" s="1"/>
  <c r="B422" i="39" a="1"/>
  <c r="B422" i="39" s="1"/>
  <c r="B421" i="39" a="1"/>
  <c r="B421" i="39" s="1"/>
  <c r="B420" i="39" a="1"/>
  <c r="B420" i="39" s="1"/>
  <c r="B419" i="39" a="1"/>
  <c r="B419" i="39" s="1"/>
  <c r="B418" i="39" a="1"/>
  <c r="B418" i="39" s="1"/>
  <c r="B417" i="39" a="1"/>
  <c r="B417" i="39" s="1"/>
  <c r="B416" i="39" a="1"/>
  <c r="B416" i="39" s="1"/>
  <c r="B415" i="39" a="1"/>
  <c r="B415" i="39" s="1"/>
  <c r="B414" i="39" a="1"/>
  <c r="B414" i="39" s="1"/>
  <c r="B413" i="39" a="1"/>
  <c r="B413" i="39" s="1"/>
  <c r="B412" i="39" a="1"/>
  <c r="B412" i="39" s="1"/>
  <c r="B411" i="39" a="1"/>
  <c r="B411" i="39" s="1"/>
  <c r="B410" i="39" a="1"/>
  <c r="B410" i="39" s="1"/>
  <c r="B409" i="39" a="1"/>
  <c r="B409" i="39" s="1"/>
  <c r="B408" i="39" a="1"/>
  <c r="B408" i="39" s="1"/>
  <c r="B407" i="39" a="1"/>
  <c r="B407" i="39" s="1"/>
  <c r="B406" i="39" a="1"/>
  <c r="B406" i="39" s="1"/>
  <c r="B405" i="39" a="1"/>
  <c r="B405" i="39" s="1"/>
  <c r="B404" i="39" a="1"/>
  <c r="B404" i="39" s="1"/>
  <c r="B403" i="39" a="1"/>
  <c r="B403" i="39" s="1"/>
  <c r="B402" i="39" a="1"/>
  <c r="B402" i="39" s="1"/>
  <c r="B401" i="39" a="1"/>
  <c r="B401" i="39" s="1"/>
  <c r="B400" i="39" a="1"/>
  <c r="B400" i="39" s="1"/>
  <c r="B399" i="39" a="1"/>
  <c r="B399" i="39" s="1"/>
  <c r="B398" i="39" a="1"/>
  <c r="B398" i="39" s="1"/>
  <c r="B397" i="39" a="1"/>
  <c r="B397" i="39" s="1"/>
  <c r="B396" i="39" a="1"/>
  <c r="B396" i="39" s="1"/>
  <c r="B395" i="39" a="1"/>
  <c r="B395" i="39" s="1"/>
  <c r="B394" i="39" a="1"/>
  <c r="B394" i="39" s="1"/>
  <c r="B393" i="39" a="1"/>
  <c r="B393" i="39" s="1"/>
  <c r="B392" i="39" a="1"/>
  <c r="B392" i="39" s="1"/>
  <c r="B391" i="39" a="1"/>
  <c r="B391" i="39" s="1"/>
  <c r="B390" i="39" a="1"/>
  <c r="B390" i="39" s="1"/>
  <c r="B389" i="39" a="1"/>
  <c r="B389" i="39" s="1"/>
  <c r="B388" i="39" a="1"/>
  <c r="B388" i="39" s="1"/>
  <c r="B387" i="39" a="1"/>
  <c r="B387" i="39" s="1"/>
  <c r="B386" i="39" a="1"/>
  <c r="B386" i="39" s="1"/>
  <c r="B385" i="39" a="1"/>
  <c r="B385" i="39" s="1"/>
  <c r="B384" i="39" a="1"/>
  <c r="B384" i="39" s="1"/>
  <c r="B383" i="39" a="1"/>
  <c r="B383" i="39" s="1"/>
  <c r="B382" i="39" a="1"/>
  <c r="B382" i="39" s="1"/>
  <c r="B381" i="39" a="1"/>
  <c r="B381" i="39" s="1"/>
  <c r="B380" i="39" a="1"/>
  <c r="B380" i="39" s="1"/>
  <c r="B379" i="39" a="1"/>
  <c r="B379" i="39" s="1"/>
  <c r="B378" i="39" a="1"/>
  <c r="B378" i="39" s="1"/>
  <c r="B377" i="39" a="1"/>
  <c r="B377" i="39" s="1"/>
  <c r="B376" i="39" a="1"/>
  <c r="B376" i="39" s="1"/>
  <c r="B375" i="39" a="1"/>
  <c r="B375" i="39" s="1"/>
  <c r="B374" i="39" a="1"/>
  <c r="B374" i="39" s="1"/>
  <c r="B373" i="39" a="1"/>
  <c r="B373" i="39" s="1"/>
  <c r="B372" i="39" a="1"/>
  <c r="B372" i="39" s="1"/>
  <c r="B371" i="39" a="1"/>
  <c r="B371" i="39" s="1"/>
  <c r="B370" i="39" a="1"/>
  <c r="B370" i="39" s="1"/>
  <c r="B369" i="39" a="1"/>
  <c r="B369" i="39" s="1"/>
  <c r="B368" i="39" a="1"/>
  <c r="B368" i="39" s="1"/>
  <c r="B367" i="39" a="1"/>
  <c r="B367" i="39" s="1"/>
  <c r="B366" i="39" a="1"/>
  <c r="B366" i="39" s="1"/>
  <c r="B365" i="39" a="1"/>
  <c r="B365" i="39" s="1"/>
  <c r="B364" i="39" a="1"/>
  <c r="B364" i="39" s="1"/>
  <c r="B363" i="39" a="1"/>
  <c r="B363" i="39" s="1"/>
  <c r="B362" i="39" a="1"/>
  <c r="B362" i="39" s="1"/>
  <c r="B361" i="39" a="1"/>
  <c r="B361" i="39" s="1"/>
  <c r="B360" i="39" a="1"/>
  <c r="B360" i="39" s="1"/>
  <c r="B359" i="39" a="1"/>
  <c r="B359" i="39" s="1"/>
  <c r="B358" i="39" a="1"/>
  <c r="B358" i="39" s="1"/>
  <c r="B357" i="39" a="1"/>
  <c r="B357" i="39" s="1"/>
  <c r="B356" i="39" a="1"/>
  <c r="B356" i="39" s="1"/>
  <c r="B355" i="39" a="1"/>
  <c r="B355" i="39" s="1"/>
  <c r="B354" i="39" a="1"/>
  <c r="B354" i="39" s="1"/>
  <c r="B353" i="39" a="1"/>
  <c r="B353" i="39" s="1"/>
  <c r="B352" i="39" a="1"/>
  <c r="B352" i="39" s="1"/>
  <c r="B351" i="39" a="1"/>
  <c r="B351" i="39" s="1"/>
  <c r="B350" i="39" a="1"/>
  <c r="B350" i="39" s="1"/>
  <c r="B349" i="39" a="1"/>
  <c r="B349" i="39" s="1"/>
  <c r="B348" i="39" a="1"/>
  <c r="B348" i="39" s="1"/>
  <c r="B347" i="39" a="1"/>
  <c r="B347" i="39" s="1"/>
  <c r="B346" i="39" a="1"/>
  <c r="B346" i="39" s="1"/>
  <c r="B345" i="39" a="1"/>
  <c r="B345" i="39" s="1"/>
  <c r="B344" i="39" a="1"/>
  <c r="B344" i="39" s="1"/>
  <c r="B343" i="39" a="1"/>
  <c r="B343" i="39" s="1"/>
  <c r="B342" i="39" a="1"/>
  <c r="B342" i="39" s="1"/>
  <c r="B341" i="39" a="1"/>
  <c r="B341" i="39" s="1"/>
  <c r="B340" i="39" a="1"/>
  <c r="B340" i="39" s="1"/>
  <c r="B339" i="39" a="1"/>
  <c r="B339" i="39" s="1"/>
  <c r="B338" i="39" a="1"/>
  <c r="B338" i="39" s="1"/>
  <c r="B337" i="39" a="1"/>
  <c r="B337" i="39" s="1"/>
  <c r="B336" i="39" a="1"/>
  <c r="B336" i="39" s="1"/>
  <c r="B335" i="39" a="1"/>
  <c r="B335" i="39" s="1"/>
  <c r="B334" i="39" a="1"/>
  <c r="B334" i="39" s="1"/>
  <c r="B333" i="39" a="1"/>
  <c r="B333" i="39" s="1"/>
  <c r="B332" i="39" a="1"/>
  <c r="B332" i="39" s="1"/>
  <c r="B331" i="39" a="1"/>
  <c r="B331" i="39" s="1"/>
  <c r="B330" i="39" a="1"/>
  <c r="B330" i="39" s="1"/>
  <c r="B329" i="39" a="1"/>
  <c r="B329" i="39" s="1"/>
  <c r="B328" i="39" a="1"/>
  <c r="B328" i="39" s="1"/>
  <c r="B327" i="39" a="1"/>
  <c r="B327" i="39" s="1"/>
  <c r="B326" i="39" a="1"/>
  <c r="B326" i="39" s="1"/>
  <c r="B325" i="39" a="1"/>
  <c r="B325" i="39" s="1"/>
  <c r="B324" i="39" a="1"/>
  <c r="B324" i="39" s="1"/>
  <c r="B323" i="39" a="1"/>
  <c r="B323" i="39" s="1"/>
  <c r="B322" i="39" a="1"/>
  <c r="B322" i="39" s="1"/>
  <c r="B321" i="39" a="1"/>
  <c r="B321" i="39" s="1"/>
  <c r="B320" i="39" a="1"/>
  <c r="B320" i="39" s="1"/>
  <c r="B319" i="39" a="1"/>
  <c r="B319" i="39" s="1"/>
  <c r="B318" i="39" a="1"/>
  <c r="B318" i="39" s="1"/>
  <c r="B317" i="39" a="1"/>
  <c r="B317" i="39" s="1"/>
  <c r="B316" i="39" a="1"/>
  <c r="B316" i="39" s="1"/>
  <c r="B315" i="39" a="1"/>
  <c r="B315" i="39" s="1"/>
  <c r="B314" i="39" a="1"/>
  <c r="B314" i="39" s="1"/>
  <c r="B313" i="39" a="1"/>
  <c r="B313" i="39" s="1"/>
  <c r="B312" i="39" a="1"/>
  <c r="B312" i="39" s="1"/>
  <c r="B311" i="39" a="1"/>
  <c r="B311" i="39" s="1"/>
  <c r="B310" i="39" a="1"/>
  <c r="B310" i="39" s="1"/>
  <c r="B309" i="39" a="1"/>
  <c r="B309" i="39" s="1"/>
  <c r="B308" i="39" a="1"/>
  <c r="B308" i="39" s="1"/>
  <c r="B307" i="39" a="1"/>
  <c r="B307" i="39" s="1"/>
  <c r="B306" i="39" a="1"/>
  <c r="B306" i="39" s="1"/>
  <c r="B305" i="39" a="1"/>
  <c r="B305" i="39" s="1"/>
  <c r="B304" i="39" a="1"/>
  <c r="B304" i="39" s="1"/>
  <c r="B303" i="39" a="1"/>
  <c r="B303" i="39" s="1"/>
  <c r="B302" i="39" a="1"/>
  <c r="B302" i="39" s="1"/>
  <c r="B301" i="39" a="1"/>
  <c r="B301" i="39" s="1"/>
  <c r="B300" i="39" a="1"/>
  <c r="B300" i="39" s="1"/>
  <c r="B299" i="39" a="1"/>
  <c r="B299" i="39" s="1"/>
  <c r="B298" i="39" a="1"/>
  <c r="B298" i="39" s="1"/>
  <c r="B297" i="39" a="1"/>
  <c r="B297" i="39" s="1"/>
  <c r="B296" i="39" a="1"/>
  <c r="B296" i="39" s="1"/>
  <c r="B295" i="39" a="1"/>
  <c r="B295" i="39" s="1"/>
  <c r="B294" i="39" a="1"/>
  <c r="B294" i="39" s="1"/>
  <c r="B293" i="39" a="1"/>
  <c r="B293" i="39" s="1"/>
  <c r="B292" i="39" a="1"/>
  <c r="B292" i="39" s="1"/>
  <c r="B291" i="39" a="1"/>
  <c r="B291" i="39" s="1"/>
  <c r="B290" i="39" a="1"/>
  <c r="B290" i="39" s="1"/>
  <c r="B289" i="39" a="1"/>
  <c r="B289" i="39" s="1"/>
  <c r="B288" i="39" a="1"/>
  <c r="B288" i="39" s="1"/>
  <c r="B287" i="39" a="1"/>
  <c r="B287" i="39" s="1"/>
  <c r="B286" i="39" a="1"/>
  <c r="B286" i="39" s="1"/>
  <c r="B285" i="39" a="1"/>
  <c r="B285" i="39" s="1"/>
  <c r="B284" i="39" a="1"/>
  <c r="B284" i="39" s="1"/>
  <c r="B283" i="39" a="1"/>
  <c r="B283" i="39" s="1"/>
  <c r="B282" i="39" a="1"/>
  <c r="B282" i="39" s="1"/>
  <c r="B281" i="39" a="1"/>
  <c r="B281" i="39" s="1"/>
  <c r="B280" i="39" a="1"/>
  <c r="B280" i="39" s="1"/>
  <c r="B279" i="39" a="1"/>
  <c r="B279" i="39" s="1"/>
  <c r="B278" i="39" a="1"/>
  <c r="B278" i="39" s="1"/>
  <c r="B277" i="39" a="1"/>
  <c r="B277" i="39" s="1"/>
  <c r="B276" i="39" a="1"/>
  <c r="B276" i="39" s="1"/>
  <c r="B275" i="39" a="1"/>
  <c r="B275" i="39" s="1"/>
  <c r="B274" i="39" a="1"/>
  <c r="B274" i="39" s="1"/>
  <c r="B273" i="39" a="1"/>
  <c r="B273" i="39" s="1"/>
  <c r="B272" i="39" a="1"/>
  <c r="B272" i="39" s="1"/>
  <c r="B271" i="39" a="1"/>
  <c r="B271" i="39" s="1"/>
  <c r="B270" i="39" a="1"/>
  <c r="B270" i="39" s="1"/>
  <c r="B269" i="39" a="1"/>
  <c r="B269" i="39" s="1"/>
  <c r="B268" i="39" a="1"/>
  <c r="B268" i="39" s="1"/>
  <c r="B267" i="39" a="1"/>
  <c r="B267" i="39" s="1"/>
  <c r="B266" i="39" a="1"/>
  <c r="B266" i="39" s="1"/>
  <c r="B265" i="39" a="1"/>
  <c r="B265" i="39" s="1"/>
  <c r="B264" i="39" a="1"/>
  <c r="B264" i="39" s="1"/>
  <c r="B263" i="39" a="1"/>
  <c r="B263" i="39" s="1"/>
  <c r="B262" i="39" a="1"/>
  <c r="B262" i="39" s="1"/>
  <c r="B261" i="39" a="1"/>
  <c r="B261" i="39" s="1"/>
  <c r="B260" i="39" a="1"/>
  <c r="B260" i="39" s="1"/>
  <c r="B259" i="39" a="1"/>
  <c r="B259" i="39" s="1"/>
  <c r="B258" i="39" a="1"/>
  <c r="B258" i="39" s="1"/>
  <c r="B257" i="39" a="1"/>
  <c r="B257" i="39" s="1"/>
  <c r="B256" i="39" a="1"/>
  <c r="B256" i="39" s="1"/>
  <c r="B255" i="39" a="1"/>
  <c r="B255" i="39" s="1"/>
  <c r="B254" i="39" a="1"/>
  <c r="B254" i="39" s="1"/>
  <c r="B253" i="39" a="1"/>
  <c r="B253" i="39" s="1"/>
  <c r="B252" i="39" a="1"/>
  <c r="B252" i="39" s="1"/>
  <c r="B251" i="39" a="1"/>
  <c r="B251" i="39" s="1"/>
  <c r="B250" i="39" a="1"/>
  <c r="B250" i="39" s="1"/>
  <c r="B249" i="39" a="1"/>
  <c r="B249" i="39" s="1"/>
  <c r="B248" i="39" a="1"/>
  <c r="B248" i="39" s="1"/>
  <c r="B247" i="39" a="1"/>
  <c r="B247" i="39" s="1"/>
  <c r="B246" i="39" a="1"/>
  <c r="B246" i="39" s="1"/>
  <c r="B245" i="39" a="1"/>
  <c r="B245" i="39" s="1"/>
  <c r="B244" i="39" a="1"/>
  <c r="B244" i="39" s="1"/>
  <c r="B243" i="39" a="1"/>
  <c r="B243" i="39" s="1"/>
  <c r="B242" i="39" a="1"/>
  <c r="B242" i="39" s="1"/>
  <c r="B241" i="39" a="1"/>
  <c r="B241" i="39" s="1"/>
  <c r="B240" i="39" a="1"/>
  <c r="B240" i="39" s="1"/>
  <c r="B239" i="39" a="1"/>
  <c r="B239" i="39" s="1"/>
  <c r="B238" i="39" a="1"/>
  <c r="B238" i="39" s="1"/>
  <c r="B237" i="39" a="1"/>
  <c r="B237" i="39" s="1"/>
  <c r="B236" i="39" a="1"/>
  <c r="B236" i="39" s="1"/>
  <c r="B235" i="39" a="1"/>
  <c r="B235" i="39" s="1"/>
  <c r="B234" i="39" a="1"/>
  <c r="B234" i="39" s="1"/>
  <c r="B233" i="39" a="1"/>
  <c r="B233" i="39" s="1"/>
  <c r="B232" i="39" a="1"/>
  <c r="B232" i="39" s="1"/>
  <c r="B231" i="39" a="1"/>
  <c r="B231" i="39" s="1"/>
  <c r="B230" i="39" a="1"/>
  <c r="B230" i="39" s="1"/>
  <c r="B229" i="39" a="1"/>
  <c r="B229" i="39" s="1"/>
  <c r="B228" i="39" a="1"/>
  <c r="B228" i="39" s="1"/>
  <c r="B227" i="39" a="1"/>
  <c r="B227" i="39" s="1"/>
  <c r="B226" i="39" a="1"/>
  <c r="B226" i="39" s="1"/>
  <c r="B225" i="39" a="1"/>
  <c r="B225" i="39" s="1"/>
  <c r="B224" i="39" a="1"/>
  <c r="B224" i="39" s="1"/>
  <c r="B223" i="39" a="1"/>
  <c r="B223" i="39" s="1"/>
  <c r="B222" i="39" a="1"/>
  <c r="B222" i="39" s="1"/>
  <c r="B221" i="39" a="1"/>
  <c r="B221" i="39" s="1"/>
  <c r="B220" i="39" a="1"/>
  <c r="B220" i="39" s="1"/>
  <c r="B219" i="39" a="1"/>
  <c r="B219" i="39" s="1"/>
  <c r="B218" i="39" a="1"/>
  <c r="B218" i="39" s="1"/>
  <c r="B217" i="39" a="1"/>
  <c r="B217" i="39" s="1"/>
  <c r="B216" i="39" a="1"/>
  <c r="B216" i="39" s="1"/>
  <c r="B215" i="39" a="1"/>
  <c r="B215" i="39" s="1"/>
  <c r="B214" i="39" a="1"/>
  <c r="B214" i="39" s="1"/>
  <c r="B213" i="39" a="1"/>
  <c r="B213" i="39" s="1"/>
  <c r="B212" i="39" a="1"/>
  <c r="B212" i="39" s="1"/>
  <c r="B211" i="39" a="1"/>
  <c r="B211" i="39" s="1"/>
  <c r="B210" i="39" a="1"/>
  <c r="B210" i="39" s="1"/>
  <c r="B209" i="39" a="1"/>
  <c r="B209" i="39" s="1"/>
  <c r="B208" i="39" a="1"/>
  <c r="B208" i="39" s="1"/>
  <c r="B207" i="39" a="1"/>
  <c r="B207" i="39" s="1"/>
  <c r="B206" i="39" a="1"/>
  <c r="B206" i="39" s="1"/>
  <c r="B205" i="39" a="1"/>
  <c r="B205" i="39" s="1"/>
  <c r="B204" i="39" a="1"/>
  <c r="B204" i="39" s="1"/>
  <c r="B203" i="39" a="1"/>
  <c r="B203" i="39" s="1"/>
  <c r="B202" i="39" a="1"/>
  <c r="B202" i="39" s="1"/>
  <c r="B201" i="39" a="1"/>
  <c r="B201" i="39" s="1"/>
  <c r="B200" i="39" a="1"/>
  <c r="B200" i="39" s="1"/>
  <c r="B199" i="39" a="1"/>
  <c r="B199" i="39" s="1"/>
  <c r="B198" i="39" a="1"/>
  <c r="B198" i="39" s="1"/>
  <c r="B197" i="39" a="1"/>
  <c r="B197" i="39" s="1"/>
  <c r="B196" i="39" a="1"/>
  <c r="B196" i="39" s="1"/>
  <c r="B195" i="39" a="1"/>
  <c r="B195" i="39" s="1"/>
  <c r="B194" i="39" a="1"/>
  <c r="B194" i="39" s="1"/>
  <c r="B193" i="39" a="1"/>
  <c r="B193" i="39" s="1"/>
  <c r="B192" i="39" a="1"/>
  <c r="B192" i="39" s="1"/>
  <c r="B191" i="39" a="1"/>
  <c r="B191" i="39" s="1"/>
  <c r="B190" i="39" a="1"/>
  <c r="B190" i="39" s="1"/>
  <c r="B189" i="39" a="1"/>
  <c r="B189" i="39" s="1"/>
  <c r="B188" i="39" a="1"/>
  <c r="B188" i="39" s="1"/>
  <c r="B187" i="39" a="1"/>
  <c r="B187" i="39" s="1"/>
  <c r="B186" i="39" a="1"/>
  <c r="B186" i="39" s="1"/>
  <c r="B185" i="39" a="1"/>
  <c r="B185" i="39" s="1"/>
  <c r="B184" i="39" a="1"/>
  <c r="B184" i="39" s="1"/>
  <c r="B183" i="39" a="1"/>
  <c r="B183" i="39" s="1"/>
  <c r="B182" i="39" a="1"/>
  <c r="B182" i="39" s="1"/>
  <c r="B181" i="39" a="1"/>
  <c r="B181" i="39" s="1"/>
  <c r="B180" i="39" a="1"/>
  <c r="B180" i="39" s="1"/>
  <c r="B179" i="39" a="1"/>
  <c r="B179" i="39" s="1"/>
  <c r="B178" i="39" a="1"/>
  <c r="B178" i="39" s="1"/>
  <c r="B177" i="39" a="1"/>
  <c r="B177" i="39" s="1"/>
  <c r="B176" i="39" a="1"/>
  <c r="B176" i="39" s="1"/>
  <c r="B175" i="39" a="1"/>
  <c r="B175" i="39" s="1"/>
  <c r="B174" i="39" a="1"/>
  <c r="B174" i="39" s="1"/>
  <c r="B173" i="39" a="1"/>
  <c r="B173" i="39" s="1"/>
  <c r="B172" i="39" a="1"/>
  <c r="B172" i="39" s="1"/>
  <c r="B171" i="39" a="1"/>
  <c r="B171" i="39" s="1"/>
  <c r="B170" i="39" a="1"/>
  <c r="B170" i="39" s="1"/>
  <c r="B169" i="39" a="1"/>
  <c r="B169" i="39" s="1"/>
  <c r="B168" i="39" a="1"/>
  <c r="B168" i="39" s="1"/>
  <c r="B167" i="39" a="1"/>
  <c r="B167" i="39" s="1"/>
  <c r="B166" i="39" a="1"/>
  <c r="B166" i="39" s="1"/>
  <c r="B165" i="39" a="1"/>
  <c r="B165" i="39" s="1"/>
  <c r="B164" i="39" a="1"/>
  <c r="B164" i="39" s="1"/>
  <c r="B163" i="39" a="1"/>
  <c r="B163" i="39" s="1"/>
  <c r="B162" i="39" a="1"/>
  <c r="B162" i="39" s="1"/>
  <c r="B161" i="39" a="1"/>
  <c r="B161" i="39" s="1"/>
  <c r="B160" i="39" a="1"/>
  <c r="B160" i="39" s="1"/>
  <c r="B159" i="39" a="1"/>
  <c r="B159" i="39" s="1"/>
  <c r="B158" i="39" a="1"/>
  <c r="B158" i="39" s="1"/>
  <c r="B157" i="39" a="1"/>
  <c r="B157" i="39" s="1"/>
  <c r="B156" i="39" a="1"/>
  <c r="B156" i="39" s="1"/>
  <c r="B155" i="39" a="1"/>
  <c r="B155" i="39" s="1"/>
  <c r="B154" i="39" a="1"/>
  <c r="B154" i="39" s="1"/>
  <c r="B153" i="39" a="1"/>
  <c r="B153" i="39" s="1"/>
  <c r="B152" i="39" a="1"/>
  <c r="B152" i="39" s="1"/>
  <c r="B151" i="39" a="1"/>
  <c r="B151" i="39" s="1"/>
  <c r="B150" i="39" a="1"/>
  <c r="B150" i="39" s="1"/>
  <c r="B149" i="39" a="1"/>
  <c r="B149" i="39" s="1"/>
  <c r="B148" i="39" a="1"/>
  <c r="B148" i="39" s="1"/>
  <c r="B147" i="39" a="1"/>
  <c r="B147" i="39" s="1"/>
  <c r="B146" i="39" a="1"/>
  <c r="B146" i="39" s="1"/>
  <c r="B145" i="39" a="1"/>
  <c r="B145" i="39" s="1"/>
  <c r="B144" i="39" a="1"/>
  <c r="B144" i="39" s="1"/>
  <c r="B143" i="39" a="1"/>
  <c r="B143" i="39" s="1"/>
  <c r="B142" i="39" a="1"/>
  <c r="B142" i="39" s="1"/>
  <c r="B141" i="39" a="1"/>
  <c r="B141" i="39" s="1"/>
  <c r="B140" i="39" a="1"/>
  <c r="B140" i="39" s="1"/>
  <c r="B139" i="39" a="1"/>
  <c r="B139" i="39" s="1"/>
  <c r="B138" i="39" a="1"/>
  <c r="B138" i="39" s="1"/>
  <c r="B137" i="39" a="1"/>
  <c r="B137" i="39" s="1"/>
  <c r="B136" i="39" a="1"/>
  <c r="B136" i="39" s="1"/>
  <c r="B135" i="39" a="1"/>
  <c r="B135" i="39" s="1"/>
  <c r="B134" i="39" a="1"/>
  <c r="B134" i="39" s="1"/>
  <c r="B133" i="39" a="1"/>
  <c r="B133" i="39" s="1"/>
  <c r="B132" i="39" a="1"/>
  <c r="B132" i="39" s="1"/>
  <c r="B131" i="39" a="1"/>
  <c r="B131" i="39" s="1"/>
  <c r="B130" i="39" a="1"/>
  <c r="B130" i="39" s="1"/>
  <c r="B129" i="39" a="1"/>
  <c r="B129" i="39" s="1"/>
  <c r="B128" i="39" a="1"/>
  <c r="B128" i="39" s="1"/>
  <c r="B127" i="39" a="1"/>
  <c r="B127" i="39" s="1"/>
  <c r="B126" i="39" a="1"/>
  <c r="B126" i="39" s="1"/>
  <c r="B125" i="39" a="1"/>
  <c r="B125" i="39" s="1"/>
  <c r="B124" i="39" a="1"/>
  <c r="B124" i="39" s="1"/>
  <c r="B123" i="39" a="1"/>
  <c r="B123" i="39" s="1"/>
  <c r="B122" i="39" a="1"/>
  <c r="B122" i="39" s="1"/>
  <c r="B121" i="39" a="1"/>
  <c r="B121" i="39" s="1"/>
  <c r="B120" i="39" a="1"/>
  <c r="B120" i="39" s="1"/>
  <c r="B119" i="39" a="1"/>
  <c r="B119" i="39" s="1"/>
  <c r="B118" i="39" a="1"/>
  <c r="B118" i="39" s="1"/>
  <c r="B117" i="39" a="1"/>
  <c r="B117" i="39" s="1"/>
  <c r="B116" i="39" a="1"/>
  <c r="B116" i="39" s="1"/>
  <c r="B115" i="39" a="1"/>
  <c r="B115" i="39" s="1"/>
  <c r="B114" i="39" a="1"/>
  <c r="B114" i="39" s="1"/>
  <c r="B113" i="39" a="1"/>
  <c r="B113" i="39" s="1"/>
  <c r="B112" i="39" a="1"/>
  <c r="B112" i="39" s="1"/>
  <c r="B111" i="39" a="1"/>
  <c r="B111" i="39" s="1"/>
  <c r="B110" i="39" a="1"/>
  <c r="B110" i="39" s="1"/>
  <c r="B109" i="39" a="1"/>
  <c r="B109" i="39" s="1"/>
  <c r="B108" i="39" a="1"/>
  <c r="B108" i="39" s="1"/>
  <c r="B107" i="39" a="1"/>
  <c r="B107" i="39" s="1"/>
  <c r="B106" i="39" a="1"/>
  <c r="B106" i="39" s="1"/>
  <c r="B105" i="39" a="1"/>
  <c r="B105" i="39" s="1"/>
  <c r="B104" i="39" a="1"/>
  <c r="B104" i="39" s="1"/>
  <c r="B103" i="39" a="1"/>
  <c r="B103" i="39" s="1"/>
  <c r="B102" i="39" a="1"/>
  <c r="B102" i="39" s="1"/>
  <c r="B101" i="39" a="1"/>
  <c r="B101" i="39" s="1"/>
  <c r="B100" i="39" a="1"/>
  <c r="B100" i="39" s="1"/>
  <c r="B99" i="39" a="1"/>
  <c r="B99" i="39" s="1"/>
  <c r="B98" i="39" a="1"/>
  <c r="B98" i="39" s="1"/>
  <c r="B97" i="39" a="1"/>
  <c r="B97" i="39" s="1"/>
  <c r="B96" i="39" a="1"/>
  <c r="B96" i="39" s="1"/>
  <c r="B95" i="39" a="1"/>
  <c r="B95" i="39" s="1"/>
  <c r="B94" i="39" a="1"/>
  <c r="B94" i="39" s="1"/>
  <c r="B93" i="39" a="1"/>
  <c r="B93" i="39" s="1"/>
  <c r="B92" i="39" a="1"/>
  <c r="B92" i="39" s="1"/>
  <c r="B91" i="39" a="1"/>
  <c r="B91" i="39" s="1"/>
  <c r="B90" i="39" a="1"/>
  <c r="B90" i="39" s="1"/>
  <c r="B89" i="39" a="1"/>
  <c r="B89" i="39" s="1"/>
  <c r="B88" i="39" a="1"/>
  <c r="B88" i="39" s="1"/>
  <c r="B87" i="39" a="1"/>
  <c r="B87" i="39" s="1"/>
  <c r="B86" i="39" a="1"/>
  <c r="B86" i="39" s="1"/>
  <c r="B85" i="39" a="1"/>
  <c r="B85" i="39" s="1"/>
  <c r="B84" i="39" a="1"/>
  <c r="B84" i="39" s="1"/>
  <c r="B83" i="39" a="1"/>
  <c r="B83" i="39" s="1"/>
  <c r="B82" i="39" a="1"/>
  <c r="B82" i="39" s="1"/>
  <c r="B81" i="39" a="1"/>
  <c r="B81" i="39" s="1"/>
  <c r="B80" i="39" a="1"/>
  <c r="B80" i="39" s="1"/>
  <c r="B79" i="39" a="1"/>
  <c r="B79" i="39" s="1"/>
  <c r="B78" i="39" a="1"/>
  <c r="B78" i="39" s="1"/>
  <c r="B77" i="39" a="1"/>
  <c r="B77" i="39" s="1"/>
  <c r="B76" i="39" a="1"/>
  <c r="B76" i="39" s="1"/>
  <c r="B75" i="39" a="1"/>
  <c r="B75" i="39" s="1"/>
  <c r="B74" i="39" a="1"/>
  <c r="B74" i="39" s="1"/>
  <c r="B73" i="39" a="1"/>
  <c r="B73" i="39" s="1"/>
  <c r="B72" i="39" a="1"/>
  <c r="B72" i="39" s="1"/>
  <c r="B71" i="39" a="1"/>
  <c r="B71" i="39" s="1"/>
  <c r="B70" i="39" a="1"/>
  <c r="B70" i="39" s="1"/>
  <c r="B69" i="39" a="1"/>
  <c r="B69" i="39" s="1"/>
  <c r="B68" i="39" a="1"/>
  <c r="B68" i="39" s="1"/>
  <c r="B67" i="39" a="1"/>
  <c r="B67" i="39" s="1"/>
  <c r="B66" i="39" a="1"/>
  <c r="B66" i="39" s="1"/>
  <c r="B65" i="39" a="1"/>
  <c r="B65" i="39" s="1"/>
  <c r="B64" i="39" a="1"/>
  <c r="B64" i="39" s="1"/>
  <c r="B63" i="39" a="1"/>
  <c r="B63" i="39" s="1"/>
  <c r="B62" i="39" a="1"/>
  <c r="B62" i="39" s="1"/>
  <c r="B61" i="39" a="1"/>
  <c r="B61" i="39" s="1"/>
  <c r="B60" i="39" a="1"/>
  <c r="B60" i="39" s="1"/>
  <c r="B59" i="39" a="1"/>
  <c r="B59" i="39" s="1"/>
  <c r="B58" i="39" a="1"/>
  <c r="B58" i="39" s="1"/>
  <c r="B57" i="39" a="1"/>
  <c r="B57" i="39" s="1"/>
  <c r="B56" i="39" a="1"/>
  <c r="B56" i="39" s="1"/>
  <c r="B55" i="39" a="1"/>
  <c r="B55" i="39" s="1"/>
  <c r="B54" i="39" a="1"/>
  <c r="B54" i="39" s="1"/>
  <c r="B53" i="39" a="1"/>
  <c r="B53" i="39" s="1"/>
  <c r="B52" i="39" a="1"/>
  <c r="B52" i="39" s="1"/>
  <c r="B51" i="39" a="1"/>
  <c r="B51" i="39" s="1"/>
  <c r="B50" i="39" a="1"/>
  <c r="B50" i="39" s="1"/>
  <c r="B49" i="39" a="1"/>
  <c r="B49" i="39" s="1"/>
  <c r="B48" i="39" a="1"/>
  <c r="B48" i="39" s="1"/>
  <c r="B47" i="39" a="1"/>
  <c r="B47" i="39" s="1"/>
  <c r="B46" i="39" a="1"/>
  <c r="B46" i="39" s="1"/>
  <c r="B45" i="39" a="1"/>
  <c r="B45" i="39" s="1"/>
  <c r="B44" i="39" a="1"/>
  <c r="B44" i="39" s="1"/>
  <c r="B43" i="39" a="1"/>
  <c r="B43" i="39" s="1"/>
  <c r="B42" i="39" a="1"/>
  <c r="B42" i="39" s="1"/>
  <c r="B41" i="39" a="1"/>
  <c r="B41" i="39" s="1"/>
  <c r="B40" i="39" a="1"/>
  <c r="B40" i="39" s="1"/>
  <c r="B39" i="39" a="1"/>
  <c r="B39" i="39" s="1"/>
  <c r="B38" i="39" a="1"/>
  <c r="B38" i="39" s="1"/>
  <c r="B37" i="39" a="1"/>
  <c r="B37" i="39" s="1"/>
  <c r="B36" i="39" a="1"/>
  <c r="B36" i="39" s="1"/>
  <c r="B35" i="39" a="1"/>
  <c r="B35" i="39" s="1"/>
  <c r="B34" i="39" a="1"/>
  <c r="B34" i="39" s="1"/>
  <c r="B33" i="39" a="1"/>
  <c r="B33" i="39" s="1"/>
  <c r="B32" i="39" a="1"/>
  <c r="B32" i="39" s="1"/>
  <c r="B31" i="39" a="1"/>
  <c r="B31" i="39" s="1"/>
  <c r="B30" i="39" a="1"/>
  <c r="B30" i="39" s="1"/>
  <c r="B29" i="39" a="1"/>
  <c r="B29" i="39" s="1"/>
  <c r="B28" i="39" a="1"/>
  <c r="B28" i="39" s="1"/>
  <c r="B27" i="39" a="1"/>
  <c r="B27" i="39" s="1"/>
  <c r="B26" i="39" a="1"/>
  <c r="B26" i="39" s="1"/>
  <c r="B25" i="39" a="1"/>
  <c r="B25" i="39" s="1"/>
  <c r="B24" i="39" a="1"/>
  <c r="B24" i="39" s="1"/>
  <c r="B23" i="39" a="1"/>
  <c r="B23" i="39" s="1"/>
  <c r="B22" i="39" a="1"/>
  <c r="B22" i="39" s="1"/>
  <c r="B21" i="39" a="1"/>
  <c r="B21" i="39" s="1"/>
  <c r="B20" i="39" a="1"/>
  <c r="B20" i="39" s="1"/>
  <c r="B19" i="39" a="1"/>
  <c r="B19" i="39" s="1"/>
  <c r="G14" i="39"/>
  <c r="J8" i="39"/>
  <c r="E644" i="38"/>
  <c r="D644" i="38"/>
  <c r="C644" i="38"/>
  <c r="B643" i="38" a="1"/>
  <c r="B643" i="38" s="1"/>
  <c r="B642" i="38" a="1"/>
  <c r="B642" i="38" s="1"/>
  <c r="B641" i="38" a="1"/>
  <c r="B641" i="38" s="1"/>
  <c r="B640" i="38" a="1"/>
  <c r="B640" i="38" s="1"/>
  <c r="B639" i="38" a="1"/>
  <c r="B639" i="38" s="1"/>
  <c r="B638" i="38" a="1"/>
  <c r="B638" i="38" s="1"/>
  <c r="B637" i="38" a="1"/>
  <c r="B637" i="38" s="1"/>
  <c r="B636" i="38" a="1"/>
  <c r="B636" i="38" s="1"/>
  <c r="B635" i="38" a="1"/>
  <c r="B635" i="38" s="1"/>
  <c r="B634" i="38" a="1"/>
  <c r="B634" i="38" s="1"/>
  <c r="B633" i="38" a="1"/>
  <c r="B633" i="38" s="1"/>
  <c r="B632" i="38" a="1"/>
  <c r="B632" i="38" s="1"/>
  <c r="B631" i="38" a="1"/>
  <c r="B631" i="38" s="1"/>
  <c r="B630" i="38" a="1"/>
  <c r="B630" i="38" s="1"/>
  <c r="B629" i="38" a="1"/>
  <c r="B629" i="38" s="1"/>
  <c r="B628" i="38" a="1"/>
  <c r="B628" i="38" s="1"/>
  <c r="B627" i="38" a="1"/>
  <c r="B627" i="38" s="1"/>
  <c r="B626" i="38" a="1"/>
  <c r="B626" i="38" s="1"/>
  <c r="B625" i="38" a="1"/>
  <c r="B625" i="38" s="1"/>
  <c r="B624" i="38" a="1"/>
  <c r="B624" i="38" s="1"/>
  <c r="B623" i="38" a="1"/>
  <c r="B623" i="38" s="1"/>
  <c r="B622" i="38" a="1"/>
  <c r="B622" i="38" s="1"/>
  <c r="B621" i="38" a="1"/>
  <c r="B621" i="38" s="1"/>
  <c r="B620" i="38" a="1"/>
  <c r="B620" i="38" s="1"/>
  <c r="B619" i="38" a="1"/>
  <c r="B619" i="38" s="1"/>
  <c r="B618" i="38" a="1"/>
  <c r="B618" i="38" s="1"/>
  <c r="B617" i="38" a="1"/>
  <c r="B617" i="38" s="1"/>
  <c r="B616" i="38" a="1"/>
  <c r="B616" i="38" s="1"/>
  <c r="B615" i="38" a="1"/>
  <c r="B615" i="38" s="1"/>
  <c r="B614" i="38" a="1"/>
  <c r="B614" i="38" s="1"/>
  <c r="B613" i="38" a="1"/>
  <c r="B613" i="38" s="1"/>
  <c r="B612" i="38" a="1"/>
  <c r="B612" i="38" s="1"/>
  <c r="B611" i="38" a="1"/>
  <c r="B611" i="38" s="1"/>
  <c r="B610" i="38" a="1"/>
  <c r="B610" i="38" s="1"/>
  <c r="B609" i="38" a="1"/>
  <c r="B609" i="38" s="1"/>
  <c r="B608" i="38" a="1"/>
  <c r="B608" i="38" s="1"/>
  <c r="B607" i="38" a="1"/>
  <c r="B607" i="38" s="1"/>
  <c r="B606" i="38" a="1"/>
  <c r="B606" i="38" s="1"/>
  <c r="B605" i="38" a="1"/>
  <c r="B605" i="38" s="1"/>
  <c r="B604" i="38" a="1"/>
  <c r="B604" i="38" s="1"/>
  <c r="B603" i="38" a="1"/>
  <c r="B603" i="38" s="1"/>
  <c r="B602" i="38" a="1"/>
  <c r="B602" i="38" s="1"/>
  <c r="B601" i="38" a="1"/>
  <c r="B601" i="38" s="1"/>
  <c r="B600" i="38" a="1"/>
  <c r="B600" i="38" s="1"/>
  <c r="B599" i="38" a="1"/>
  <c r="B599" i="38" s="1"/>
  <c r="B598" i="38" a="1"/>
  <c r="B598" i="38" s="1"/>
  <c r="B597" i="38" a="1"/>
  <c r="B597" i="38" s="1"/>
  <c r="B596" i="38" a="1"/>
  <c r="B596" i="38" s="1"/>
  <c r="B595" i="38" a="1"/>
  <c r="B595" i="38" s="1"/>
  <c r="B594" i="38" a="1"/>
  <c r="B594" i="38" s="1"/>
  <c r="B593" i="38" a="1"/>
  <c r="B593" i="38" s="1"/>
  <c r="B592" i="38" a="1"/>
  <c r="B592" i="38" s="1"/>
  <c r="B591" i="38" a="1"/>
  <c r="B591" i="38" s="1"/>
  <c r="B590" i="38" a="1"/>
  <c r="B590" i="38" s="1"/>
  <c r="B589" i="38" a="1"/>
  <c r="B589" i="38" s="1"/>
  <c r="B588" i="38" a="1"/>
  <c r="B588" i="38" s="1"/>
  <c r="B587" i="38" a="1"/>
  <c r="B587" i="38" s="1"/>
  <c r="B586" i="38" a="1"/>
  <c r="B586" i="38" s="1"/>
  <c r="B585" i="38" a="1"/>
  <c r="B585" i="38" s="1"/>
  <c r="B584" i="38" a="1"/>
  <c r="B584" i="38" s="1"/>
  <c r="B583" i="38" a="1"/>
  <c r="B583" i="38" s="1"/>
  <c r="B582" i="38" a="1"/>
  <c r="B582" i="38" s="1"/>
  <c r="B581" i="38" a="1"/>
  <c r="B581" i="38" s="1"/>
  <c r="B580" i="38" a="1"/>
  <c r="B580" i="38" s="1"/>
  <c r="B579" i="38" a="1"/>
  <c r="B579" i="38" s="1"/>
  <c r="B578" i="38" a="1"/>
  <c r="B578" i="38" s="1"/>
  <c r="B577" i="38" a="1"/>
  <c r="B577" i="38" s="1"/>
  <c r="B576" i="38" a="1"/>
  <c r="B576" i="38" s="1"/>
  <c r="B575" i="38" a="1"/>
  <c r="B575" i="38" s="1"/>
  <c r="B574" i="38" a="1"/>
  <c r="B574" i="38" s="1"/>
  <c r="B573" i="38" a="1"/>
  <c r="B573" i="38" s="1"/>
  <c r="B572" i="38" a="1"/>
  <c r="B572" i="38" s="1"/>
  <c r="B571" i="38" a="1"/>
  <c r="B571" i="38" s="1"/>
  <c r="B570" i="38" a="1"/>
  <c r="B570" i="38" s="1"/>
  <c r="B569" i="38" a="1"/>
  <c r="B569" i="38" s="1"/>
  <c r="B568" i="38" a="1"/>
  <c r="B568" i="38" s="1"/>
  <c r="B567" i="38" a="1"/>
  <c r="B567" i="38" s="1"/>
  <c r="B566" i="38" a="1"/>
  <c r="B566" i="38" s="1"/>
  <c r="B565" i="38" a="1"/>
  <c r="B565" i="38" s="1"/>
  <c r="B564" i="38" a="1"/>
  <c r="B564" i="38" s="1"/>
  <c r="B563" i="38" a="1"/>
  <c r="B563" i="38" s="1"/>
  <c r="B562" i="38" a="1"/>
  <c r="B562" i="38" s="1"/>
  <c r="B561" i="38" a="1"/>
  <c r="B561" i="38" s="1"/>
  <c r="B560" i="38" a="1"/>
  <c r="B560" i="38" s="1"/>
  <c r="B559" i="38" a="1"/>
  <c r="B559" i="38" s="1"/>
  <c r="B558" i="38" a="1"/>
  <c r="B558" i="38" s="1"/>
  <c r="B557" i="38" a="1"/>
  <c r="B557" i="38" s="1"/>
  <c r="B556" i="38" a="1"/>
  <c r="B556" i="38" s="1"/>
  <c r="B555" i="38" a="1"/>
  <c r="B555" i="38" s="1"/>
  <c r="B554" i="38" a="1"/>
  <c r="B554" i="38" s="1"/>
  <c r="B553" i="38" a="1"/>
  <c r="B553" i="38" s="1"/>
  <c r="B552" i="38" a="1"/>
  <c r="B552" i="38" s="1"/>
  <c r="B551" i="38" a="1"/>
  <c r="B551" i="38" s="1"/>
  <c r="B550" i="38" a="1"/>
  <c r="B550" i="38" s="1"/>
  <c r="B549" i="38" a="1"/>
  <c r="B549" i="38" s="1"/>
  <c r="B548" i="38" a="1"/>
  <c r="B548" i="38" s="1"/>
  <c r="B547" i="38" a="1"/>
  <c r="B547" i="38" s="1"/>
  <c r="B546" i="38" a="1"/>
  <c r="B546" i="38" s="1"/>
  <c r="B545" i="38" a="1"/>
  <c r="B545" i="38" s="1"/>
  <c r="B544" i="38" a="1"/>
  <c r="B544" i="38" s="1"/>
  <c r="B543" i="38" a="1"/>
  <c r="B543" i="38" s="1"/>
  <c r="B542" i="38" a="1"/>
  <c r="B542" i="38" s="1"/>
  <c r="B541" i="38" a="1"/>
  <c r="B541" i="38" s="1"/>
  <c r="B540" i="38" a="1"/>
  <c r="B540" i="38" s="1"/>
  <c r="B539" i="38" a="1"/>
  <c r="B539" i="38" s="1"/>
  <c r="B538" i="38" a="1"/>
  <c r="B538" i="38" s="1"/>
  <c r="B537" i="38" a="1"/>
  <c r="B537" i="38" s="1"/>
  <c r="B536" i="38" a="1"/>
  <c r="B536" i="38" s="1"/>
  <c r="B535" i="38" a="1"/>
  <c r="B535" i="38" s="1"/>
  <c r="B534" i="38" a="1"/>
  <c r="B534" i="38" s="1"/>
  <c r="B533" i="38" a="1"/>
  <c r="B533" i="38" s="1"/>
  <c r="B532" i="38" a="1"/>
  <c r="B532" i="38" s="1"/>
  <c r="B531" i="38" a="1"/>
  <c r="B531" i="38" s="1"/>
  <c r="B530" i="38" a="1"/>
  <c r="B530" i="38" s="1"/>
  <c r="B529" i="38" a="1"/>
  <c r="B529" i="38" s="1"/>
  <c r="B528" i="38" a="1"/>
  <c r="B528" i="38" s="1"/>
  <c r="B527" i="38" a="1"/>
  <c r="B527" i="38" s="1"/>
  <c r="B526" i="38" a="1"/>
  <c r="B526" i="38" s="1"/>
  <c r="B525" i="38" a="1"/>
  <c r="B525" i="38" s="1"/>
  <c r="B524" i="38" a="1"/>
  <c r="B524" i="38" s="1"/>
  <c r="B523" i="38" a="1"/>
  <c r="B523" i="38" s="1"/>
  <c r="B522" i="38" a="1"/>
  <c r="B522" i="38" s="1"/>
  <c r="B521" i="38" a="1"/>
  <c r="B521" i="38" s="1"/>
  <c r="B520" i="38" a="1"/>
  <c r="B520" i="38" s="1"/>
  <c r="B519" i="38" a="1"/>
  <c r="B519" i="38" s="1"/>
  <c r="B518" i="38" a="1"/>
  <c r="B518" i="38" s="1"/>
  <c r="B517" i="38" a="1"/>
  <c r="B517" i="38" s="1"/>
  <c r="B516" i="38" a="1"/>
  <c r="B516" i="38" s="1"/>
  <c r="B515" i="38" a="1"/>
  <c r="B515" i="38" s="1"/>
  <c r="B514" i="38" a="1"/>
  <c r="B514" i="38" s="1"/>
  <c r="B513" i="38" a="1"/>
  <c r="B513" i="38" s="1"/>
  <c r="B512" i="38" a="1"/>
  <c r="B512" i="38" s="1"/>
  <c r="B511" i="38" a="1"/>
  <c r="B511" i="38" s="1"/>
  <c r="B510" i="38" a="1"/>
  <c r="B510" i="38" s="1"/>
  <c r="B509" i="38" a="1"/>
  <c r="B509" i="38" s="1"/>
  <c r="B508" i="38" a="1"/>
  <c r="B508" i="38" s="1"/>
  <c r="B507" i="38" a="1"/>
  <c r="B507" i="38" s="1"/>
  <c r="B506" i="38" a="1"/>
  <c r="B506" i="38" s="1"/>
  <c r="B505" i="38" a="1"/>
  <c r="B505" i="38" s="1"/>
  <c r="B504" i="38" a="1"/>
  <c r="B504" i="38" s="1"/>
  <c r="B503" i="38" a="1"/>
  <c r="B503" i="38" s="1"/>
  <c r="B502" i="38" a="1"/>
  <c r="B502" i="38" s="1"/>
  <c r="B501" i="38" a="1"/>
  <c r="B501" i="38" s="1"/>
  <c r="B500" i="38" a="1"/>
  <c r="B500" i="38" s="1"/>
  <c r="B499" i="38" a="1"/>
  <c r="B499" i="38" s="1"/>
  <c r="B498" i="38" a="1"/>
  <c r="B498" i="38" s="1"/>
  <c r="B497" i="38" a="1"/>
  <c r="B497" i="38" s="1"/>
  <c r="B496" i="38" a="1"/>
  <c r="B496" i="38" s="1"/>
  <c r="B495" i="38" a="1"/>
  <c r="B495" i="38" s="1"/>
  <c r="B494" i="38" a="1"/>
  <c r="B494" i="38" s="1"/>
  <c r="B493" i="38" a="1"/>
  <c r="B493" i="38" s="1"/>
  <c r="B492" i="38" a="1"/>
  <c r="B492" i="38" s="1"/>
  <c r="B491" i="38" a="1"/>
  <c r="B491" i="38" s="1"/>
  <c r="B490" i="38" a="1"/>
  <c r="B490" i="38" s="1"/>
  <c r="B489" i="38" a="1"/>
  <c r="B489" i="38" s="1"/>
  <c r="B488" i="38" a="1"/>
  <c r="B488" i="38" s="1"/>
  <c r="B487" i="38" a="1"/>
  <c r="B487" i="38" s="1"/>
  <c r="B486" i="38" a="1"/>
  <c r="B486" i="38" s="1"/>
  <c r="B485" i="38" a="1"/>
  <c r="B485" i="38" s="1"/>
  <c r="B484" i="38" a="1"/>
  <c r="B484" i="38" s="1"/>
  <c r="B483" i="38" a="1"/>
  <c r="B483" i="38" s="1"/>
  <c r="B482" i="38" a="1"/>
  <c r="B482" i="38" s="1"/>
  <c r="B481" i="38" a="1"/>
  <c r="B481" i="38" s="1"/>
  <c r="B480" i="38" a="1"/>
  <c r="B480" i="38" s="1"/>
  <c r="B479" i="38" a="1"/>
  <c r="B479" i="38" s="1"/>
  <c r="B478" i="38" a="1"/>
  <c r="B478" i="38" s="1"/>
  <c r="B477" i="38" a="1"/>
  <c r="B477" i="38" s="1"/>
  <c r="B476" i="38" a="1"/>
  <c r="B476" i="38" s="1"/>
  <c r="B475" i="38" a="1"/>
  <c r="B475" i="38" s="1"/>
  <c r="B474" i="38" a="1"/>
  <c r="B474" i="38" s="1"/>
  <c r="B473" i="38" a="1"/>
  <c r="B473" i="38" s="1"/>
  <c r="B472" i="38" a="1"/>
  <c r="B472" i="38" s="1"/>
  <c r="B471" i="38" a="1"/>
  <c r="B471" i="38" s="1"/>
  <c r="B470" i="38" a="1"/>
  <c r="B470" i="38" s="1"/>
  <c r="B469" i="38" a="1"/>
  <c r="B469" i="38" s="1"/>
  <c r="B468" i="38" a="1"/>
  <c r="B468" i="38" s="1"/>
  <c r="B467" i="38" a="1"/>
  <c r="B467" i="38" s="1"/>
  <c r="B466" i="38" a="1"/>
  <c r="B466" i="38" s="1"/>
  <c r="B465" i="38" a="1"/>
  <c r="B465" i="38" s="1"/>
  <c r="B464" i="38" a="1"/>
  <c r="B464" i="38" s="1"/>
  <c r="B463" i="38" a="1"/>
  <c r="B463" i="38" s="1"/>
  <c r="B462" i="38" a="1"/>
  <c r="B462" i="38" s="1"/>
  <c r="B461" i="38" a="1"/>
  <c r="B461" i="38" s="1"/>
  <c r="B460" i="38" a="1"/>
  <c r="B460" i="38" s="1"/>
  <c r="B459" i="38" a="1"/>
  <c r="B459" i="38" s="1"/>
  <c r="B458" i="38" a="1"/>
  <c r="B458" i="38" s="1"/>
  <c r="B457" i="38" a="1"/>
  <c r="B457" i="38" s="1"/>
  <c r="B456" i="38" a="1"/>
  <c r="B456" i="38" s="1"/>
  <c r="B455" i="38" a="1"/>
  <c r="B455" i="38" s="1"/>
  <c r="B454" i="38" a="1"/>
  <c r="B454" i="38" s="1"/>
  <c r="B453" i="38" a="1"/>
  <c r="B453" i="38" s="1"/>
  <c r="B452" i="38" a="1"/>
  <c r="B452" i="38" s="1"/>
  <c r="B451" i="38" a="1"/>
  <c r="B451" i="38" s="1"/>
  <c r="B450" i="38" a="1"/>
  <c r="B450" i="38" s="1"/>
  <c r="B449" i="38" a="1"/>
  <c r="B449" i="38" s="1"/>
  <c r="B448" i="38" a="1"/>
  <c r="B448" i="38" s="1"/>
  <c r="B447" i="38" a="1"/>
  <c r="B447" i="38" s="1"/>
  <c r="B446" i="38" a="1"/>
  <c r="B446" i="38" s="1"/>
  <c r="B445" i="38" a="1"/>
  <c r="B445" i="38" s="1"/>
  <c r="B444" i="38" a="1"/>
  <c r="B444" i="38" s="1"/>
  <c r="B443" i="38" a="1"/>
  <c r="B443" i="38" s="1"/>
  <c r="B442" i="38" a="1"/>
  <c r="B442" i="38" s="1"/>
  <c r="B441" i="38" a="1"/>
  <c r="B441" i="38" s="1"/>
  <c r="B440" i="38" a="1"/>
  <c r="B440" i="38" s="1"/>
  <c r="B439" i="38" a="1"/>
  <c r="B439" i="38" s="1"/>
  <c r="B438" i="38" a="1"/>
  <c r="B438" i="38" s="1"/>
  <c r="B437" i="38" a="1"/>
  <c r="B437" i="38" s="1"/>
  <c r="B436" i="38" a="1"/>
  <c r="B436" i="38" s="1"/>
  <c r="B435" i="38" a="1"/>
  <c r="B435" i="38" s="1"/>
  <c r="B434" i="38" a="1"/>
  <c r="B434" i="38" s="1"/>
  <c r="B433" i="38" a="1"/>
  <c r="B433" i="38" s="1"/>
  <c r="B432" i="38" a="1"/>
  <c r="B432" i="38" s="1"/>
  <c r="B431" i="38" a="1"/>
  <c r="B431" i="38" s="1"/>
  <c r="B430" i="38" a="1"/>
  <c r="B430" i="38" s="1"/>
  <c r="B429" i="38" a="1"/>
  <c r="B429" i="38" s="1"/>
  <c r="B428" i="38" a="1"/>
  <c r="B428" i="38" s="1"/>
  <c r="B427" i="38" a="1"/>
  <c r="B427" i="38" s="1"/>
  <c r="B426" i="38" a="1"/>
  <c r="B426" i="38" s="1"/>
  <c r="B425" i="38" a="1"/>
  <c r="B425" i="38" s="1"/>
  <c r="B424" i="38" a="1"/>
  <c r="B424" i="38" s="1"/>
  <c r="B423" i="38" a="1"/>
  <c r="B423" i="38" s="1"/>
  <c r="B422" i="38" a="1"/>
  <c r="B422" i="38" s="1"/>
  <c r="B421" i="38" a="1"/>
  <c r="B421" i="38" s="1"/>
  <c r="B420" i="38" a="1"/>
  <c r="B420" i="38" s="1"/>
  <c r="B419" i="38" a="1"/>
  <c r="B419" i="38" s="1"/>
  <c r="B418" i="38" a="1"/>
  <c r="B418" i="38" s="1"/>
  <c r="B417" i="38" a="1"/>
  <c r="B417" i="38" s="1"/>
  <c r="B416" i="38" a="1"/>
  <c r="B416" i="38" s="1"/>
  <c r="B415" i="38" a="1"/>
  <c r="B415" i="38" s="1"/>
  <c r="B414" i="38" a="1"/>
  <c r="B414" i="38" s="1"/>
  <c r="B413" i="38" a="1"/>
  <c r="B413" i="38" s="1"/>
  <c r="B412" i="38" a="1"/>
  <c r="B412" i="38" s="1"/>
  <c r="B411" i="38" a="1"/>
  <c r="B411" i="38" s="1"/>
  <c r="B410" i="38" a="1"/>
  <c r="B410" i="38" s="1"/>
  <c r="B409" i="38" a="1"/>
  <c r="B409" i="38" s="1"/>
  <c r="B408" i="38" a="1"/>
  <c r="B408" i="38" s="1"/>
  <c r="B407" i="38" a="1"/>
  <c r="B407" i="38" s="1"/>
  <c r="B406" i="38" a="1"/>
  <c r="B406" i="38" s="1"/>
  <c r="B405" i="38" a="1"/>
  <c r="B405" i="38" s="1"/>
  <c r="B404" i="38" a="1"/>
  <c r="B404" i="38" s="1"/>
  <c r="B403" i="38" a="1"/>
  <c r="B403" i="38" s="1"/>
  <c r="B402" i="38" a="1"/>
  <c r="B402" i="38" s="1"/>
  <c r="B401" i="38" a="1"/>
  <c r="B401" i="38" s="1"/>
  <c r="B400" i="38" a="1"/>
  <c r="B400" i="38" s="1"/>
  <c r="B399" i="38" a="1"/>
  <c r="B399" i="38" s="1"/>
  <c r="B398" i="38" a="1"/>
  <c r="B398" i="38" s="1"/>
  <c r="B397" i="38" a="1"/>
  <c r="B397" i="38" s="1"/>
  <c r="B396" i="38" a="1"/>
  <c r="B396" i="38" s="1"/>
  <c r="B395" i="38" a="1"/>
  <c r="B395" i="38" s="1"/>
  <c r="B394" i="38" a="1"/>
  <c r="B394" i="38" s="1"/>
  <c r="B393" i="38" a="1"/>
  <c r="B393" i="38" s="1"/>
  <c r="B392" i="38" a="1"/>
  <c r="B392" i="38" s="1"/>
  <c r="B391" i="38" a="1"/>
  <c r="B391" i="38" s="1"/>
  <c r="B390" i="38" a="1"/>
  <c r="B390" i="38" s="1"/>
  <c r="B389" i="38" a="1"/>
  <c r="B389" i="38" s="1"/>
  <c r="B388" i="38" a="1"/>
  <c r="B388" i="38" s="1"/>
  <c r="B387" i="38" a="1"/>
  <c r="B387" i="38" s="1"/>
  <c r="B386" i="38" a="1"/>
  <c r="B386" i="38" s="1"/>
  <c r="B385" i="38" a="1"/>
  <c r="B385" i="38" s="1"/>
  <c r="B384" i="38" a="1"/>
  <c r="B384" i="38" s="1"/>
  <c r="B383" i="38" a="1"/>
  <c r="B383" i="38" s="1"/>
  <c r="B382" i="38" a="1"/>
  <c r="B382" i="38" s="1"/>
  <c r="B381" i="38" a="1"/>
  <c r="B381" i="38" s="1"/>
  <c r="B380" i="38" a="1"/>
  <c r="B380" i="38" s="1"/>
  <c r="B379" i="38" a="1"/>
  <c r="B379" i="38" s="1"/>
  <c r="B378" i="38" a="1"/>
  <c r="B378" i="38" s="1"/>
  <c r="B377" i="38" a="1"/>
  <c r="B377" i="38" s="1"/>
  <c r="B376" i="38" a="1"/>
  <c r="B376" i="38" s="1"/>
  <c r="B375" i="38" a="1"/>
  <c r="B375" i="38" s="1"/>
  <c r="B374" i="38" a="1"/>
  <c r="B374" i="38" s="1"/>
  <c r="B373" i="38" a="1"/>
  <c r="B373" i="38" s="1"/>
  <c r="B372" i="38" a="1"/>
  <c r="B372" i="38" s="1"/>
  <c r="B371" i="38" a="1"/>
  <c r="B371" i="38" s="1"/>
  <c r="B370" i="38" a="1"/>
  <c r="B370" i="38" s="1"/>
  <c r="B369" i="38" a="1"/>
  <c r="B369" i="38" s="1"/>
  <c r="B368" i="38" a="1"/>
  <c r="B368" i="38" s="1"/>
  <c r="B367" i="38" a="1"/>
  <c r="B367" i="38" s="1"/>
  <c r="B366" i="38" a="1"/>
  <c r="B366" i="38" s="1"/>
  <c r="B365" i="38" a="1"/>
  <c r="B365" i="38" s="1"/>
  <c r="B364" i="38" a="1"/>
  <c r="B364" i="38" s="1"/>
  <c r="B363" i="38" a="1"/>
  <c r="B363" i="38" s="1"/>
  <c r="B362" i="38" a="1"/>
  <c r="B362" i="38" s="1"/>
  <c r="B361" i="38" a="1"/>
  <c r="B361" i="38" s="1"/>
  <c r="B360" i="38" a="1"/>
  <c r="B360" i="38" s="1"/>
  <c r="B359" i="38" a="1"/>
  <c r="B359" i="38" s="1"/>
  <c r="B358" i="38" a="1"/>
  <c r="B358" i="38" s="1"/>
  <c r="B357" i="38" a="1"/>
  <c r="B357" i="38" s="1"/>
  <c r="B356" i="38" a="1"/>
  <c r="B356" i="38" s="1"/>
  <c r="B355" i="38" a="1"/>
  <c r="B355" i="38" s="1"/>
  <c r="B354" i="38" a="1"/>
  <c r="B354" i="38" s="1"/>
  <c r="B353" i="38" a="1"/>
  <c r="B353" i="38" s="1"/>
  <c r="B352" i="38" a="1"/>
  <c r="B352" i="38" s="1"/>
  <c r="B351" i="38" a="1"/>
  <c r="B351" i="38" s="1"/>
  <c r="B350" i="38" a="1"/>
  <c r="B350" i="38" s="1"/>
  <c r="B349" i="38" a="1"/>
  <c r="B349" i="38" s="1"/>
  <c r="B348" i="38" a="1"/>
  <c r="B348" i="38" s="1"/>
  <c r="B347" i="38" a="1"/>
  <c r="B347" i="38" s="1"/>
  <c r="B346" i="38" a="1"/>
  <c r="B346" i="38" s="1"/>
  <c r="B345" i="38" a="1"/>
  <c r="B345" i="38" s="1"/>
  <c r="B344" i="38" a="1"/>
  <c r="B344" i="38" s="1"/>
  <c r="B343" i="38" a="1"/>
  <c r="B343" i="38" s="1"/>
  <c r="B342" i="38" a="1"/>
  <c r="B342" i="38" s="1"/>
  <c r="B341" i="38" a="1"/>
  <c r="B341" i="38" s="1"/>
  <c r="B340" i="38" a="1"/>
  <c r="B340" i="38" s="1"/>
  <c r="B339" i="38" a="1"/>
  <c r="B339" i="38" s="1"/>
  <c r="B338" i="38" a="1"/>
  <c r="B338" i="38" s="1"/>
  <c r="B337" i="38" a="1"/>
  <c r="B337" i="38" s="1"/>
  <c r="B336" i="38" a="1"/>
  <c r="B336" i="38" s="1"/>
  <c r="B335" i="38" a="1"/>
  <c r="B335" i="38" s="1"/>
  <c r="B334" i="38" a="1"/>
  <c r="B334" i="38" s="1"/>
  <c r="B333" i="38" a="1"/>
  <c r="B333" i="38" s="1"/>
  <c r="B332" i="38" a="1"/>
  <c r="B332" i="38" s="1"/>
  <c r="B331" i="38" a="1"/>
  <c r="B331" i="38" s="1"/>
  <c r="B330" i="38" a="1"/>
  <c r="B330" i="38" s="1"/>
  <c r="B329" i="38" a="1"/>
  <c r="B329" i="38" s="1"/>
  <c r="B328" i="38" a="1"/>
  <c r="B328" i="38" s="1"/>
  <c r="B327" i="38" a="1"/>
  <c r="B327" i="38" s="1"/>
  <c r="B326" i="38" a="1"/>
  <c r="B326" i="38" s="1"/>
  <c r="B325" i="38" a="1"/>
  <c r="B325" i="38" s="1"/>
  <c r="B324" i="38" a="1"/>
  <c r="B324" i="38" s="1"/>
  <c r="B323" i="38" a="1"/>
  <c r="B323" i="38" s="1"/>
  <c r="B322" i="38" a="1"/>
  <c r="B322" i="38" s="1"/>
  <c r="B321" i="38" a="1"/>
  <c r="B321" i="38" s="1"/>
  <c r="B320" i="38" a="1"/>
  <c r="B320" i="38" s="1"/>
  <c r="B319" i="38" a="1"/>
  <c r="B319" i="38" s="1"/>
  <c r="B318" i="38" a="1"/>
  <c r="B318" i="38" s="1"/>
  <c r="B317" i="38" a="1"/>
  <c r="B317" i="38" s="1"/>
  <c r="B316" i="38" a="1"/>
  <c r="B316" i="38" s="1"/>
  <c r="B315" i="38" a="1"/>
  <c r="B315" i="38" s="1"/>
  <c r="B314" i="38" a="1"/>
  <c r="B314" i="38" s="1"/>
  <c r="B313" i="38" a="1"/>
  <c r="B313" i="38" s="1"/>
  <c r="B312" i="38" a="1"/>
  <c r="B312" i="38" s="1"/>
  <c r="B311" i="38" a="1"/>
  <c r="B311" i="38" s="1"/>
  <c r="B310" i="38" a="1"/>
  <c r="B310" i="38" s="1"/>
  <c r="B309" i="38" a="1"/>
  <c r="B309" i="38" s="1"/>
  <c r="B308" i="38" a="1"/>
  <c r="B308" i="38" s="1"/>
  <c r="B307" i="38" a="1"/>
  <c r="B307" i="38" s="1"/>
  <c r="B306" i="38" a="1"/>
  <c r="B306" i="38" s="1"/>
  <c r="B305" i="38" a="1"/>
  <c r="B305" i="38" s="1"/>
  <c r="B304" i="38" a="1"/>
  <c r="B304" i="38" s="1"/>
  <c r="B303" i="38" a="1"/>
  <c r="B303" i="38" s="1"/>
  <c r="B302" i="38" a="1"/>
  <c r="B302" i="38" s="1"/>
  <c r="B301" i="38" a="1"/>
  <c r="B301" i="38" s="1"/>
  <c r="B300" i="38" a="1"/>
  <c r="B300" i="38" s="1"/>
  <c r="B299" i="38" a="1"/>
  <c r="B299" i="38" s="1"/>
  <c r="B298" i="38" a="1"/>
  <c r="B298" i="38" s="1"/>
  <c r="B297" i="38" a="1"/>
  <c r="B297" i="38" s="1"/>
  <c r="B296" i="38" a="1"/>
  <c r="B296" i="38" s="1"/>
  <c r="B295" i="38" a="1"/>
  <c r="B295" i="38" s="1"/>
  <c r="B294" i="38" a="1"/>
  <c r="B294" i="38" s="1"/>
  <c r="B293" i="38" a="1"/>
  <c r="B293" i="38" s="1"/>
  <c r="B292" i="38" a="1"/>
  <c r="B292" i="38" s="1"/>
  <c r="B291" i="38" a="1"/>
  <c r="B291" i="38" s="1"/>
  <c r="B290" i="38" a="1"/>
  <c r="B290" i="38" s="1"/>
  <c r="B289" i="38" a="1"/>
  <c r="B289" i="38" s="1"/>
  <c r="B288" i="38" a="1"/>
  <c r="B288" i="38" s="1"/>
  <c r="B287" i="38" a="1"/>
  <c r="B287" i="38" s="1"/>
  <c r="B286" i="38" a="1"/>
  <c r="B286" i="38" s="1"/>
  <c r="B285" i="38" a="1"/>
  <c r="B285" i="38" s="1"/>
  <c r="B284" i="38" a="1"/>
  <c r="B284" i="38" s="1"/>
  <c r="B283" i="38" a="1"/>
  <c r="B283" i="38" s="1"/>
  <c r="B282" i="38" a="1"/>
  <c r="B282" i="38" s="1"/>
  <c r="B281" i="38" a="1"/>
  <c r="B281" i="38" s="1"/>
  <c r="B280" i="38" a="1"/>
  <c r="B280" i="38" s="1"/>
  <c r="B279" i="38" a="1"/>
  <c r="B279" i="38" s="1"/>
  <c r="B278" i="38" a="1"/>
  <c r="B278" i="38" s="1"/>
  <c r="B277" i="38" a="1"/>
  <c r="B277" i="38" s="1"/>
  <c r="B276" i="38" a="1"/>
  <c r="B276" i="38" s="1"/>
  <c r="B275" i="38" a="1"/>
  <c r="B275" i="38" s="1"/>
  <c r="B274" i="38" a="1"/>
  <c r="B274" i="38" s="1"/>
  <c r="B273" i="38" a="1"/>
  <c r="B273" i="38" s="1"/>
  <c r="B272" i="38" a="1"/>
  <c r="B272" i="38" s="1"/>
  <c r="B271" i="38" a="1"/>
  <c r="B271" i="38" s="1"/>
  <c r="B270" i="38" a="1"/>
  <c r="B270" i="38" s="1"/>
  <c r="B269" i="38" a="1"/>
  <c r="B269" i="38" s="1"/>
  <c r="B268" i="38" a="1"/>
  <c r="B268" i="38" s="1"/>
  <c r="B267" i="38" a="1"/>
  <c r="B267" i="38" s="1"/>
  <c r="B266" i="38" a="1"/>
  <c r="B266" i="38" s="1"/>
  <c r="B265" i="38" a="1"/>
  <c r="B265" i="38" s="1"/>
  <c r="B264" i="38" a="1"/>
  <c r="B264" i="38" s="1"/>
  <c r="B263" i="38" a="1"/>
  <c r="B263" i="38" s="1"/>
  <c r="B262" i="38" a="1"/>
  <c r="B262" i="38" s="1"/>
  <c r="B261" i="38" a="1"/>
  <c r="B261" i="38" s="1"/>
  <c r="B260" i="38" a="1"/>
  <c r="B260" i="38" s="1"/>
  <c r="B259" i="38" a="1"/>
  <c r="B259" i="38" s="1"/>
  <c r="B258" i="38" a="1"/>
  <c r="B258" i="38" s="1"/>
  <c r="B257" i="38" a="1"/>
  <c r="B257" i="38" s="1"/>
  <c r="B256" i="38" a="1"/>
  <c r="B256" i="38" s="1"/>
  <c r="B255" i="38" a="1"/>
  <c r="B255" i="38" s="1"/>
  <c r="B254" i="38" a="1"/>
  <c r="B254" i="38" s="1"/>
  <c r="B253" i="38" a="1"/>
  <c r="B253" i="38" s="1"/>
  <c r="B252" i="38" a="1"/>
  <c r="B252" i="38" s="1"/>
  <c r="B251" i="38" a="1"/>
  <c r="B251" i="38" s="1"/>
  <c r="B250" i="38" a="1"/>
  <c r="B250" i="38" s="1"/>
  <c r="B249" i="38" a="1"/>
  <c r="B249" i="38" s="1"/>
  <c r="B248" i="38" a="1"/>
  <c r="B248" i="38" s="1"/>
  <c r="B247" i="38" a="1"/>
  <c r="B247" i="38" s="1"/>
  <c r="B246" i="38" a="1"/>
  <c r="B246" i="38" s="1"/>
  <c r="B245" i="38" a="1"/>
  <c r="B245" i="38" s="1"/>
  <c r="B244" i="38" a="1"/>
  <c r="B244" i="38" s="1"/>
  <c r="B243" i="38" a="1"/>
  <c r="B243" i="38" s="1"/>
  <c r="B242" i="38" a="1"/>
  <c r="B242" i="38" s="1"/>
  <c r="B241" i="38" a="1"/>
  <c r="B241" i="38" s="1"/>
  <c r="B240" i="38" a="1"/>
  <c r="B240" i="38" s="1"/>
  <c r="B239" i="38" a="1"/>
  <c r="B239" i="38" s="1"/>
  <c r="B238" i="38" a="1"/>
  <c r="B238" i="38" s="1"/>
  <c r="B237" i="38" a="1"/>
  <c r="B237" i="38" s="1"/>
  <c r="B236" i="38" a="1"/>
  <c r="B236" i="38" s="1"/>
  <c r="B235" i="38" a="1"/>
  <c r="B235" i="38" s="1"/>
  <c r="B234" i="38" a="1"/>
  <c r="B234" i="38" s="1"/>
  <c r="B233" i="38" a="1"/>
  <c r="B233" i="38" s="1"/>
  <c r="B232" i="38" a="1"/>
  <c r="B232" i="38" s="1"/>
  <c r="B231" i="38" a="1"/>
  <c r="B231" i="38" s="1"/>
  <c r="B230" i="38" a="1"/>
  <c r="B230" i="38" s="1"/>
  <c r="B229" i="38" a="1"/>
  <c r="B229" i="38" s="1"/>
  <c r="B228" i="38" a="1"/>
  <c r="B228" i="38" s="1"/>
  <c r="B227" i="38" a="1"/>
  <c r="B227" i="38" s="1"/>
  <c r="B226" i="38" a="1"/>
  <c r="B226" i="38" s="1"/>
  <c r="B225" i="38" a="1"/>
  <c r="B225" i="38" s="1"/>
  <c r="B224" i="38" a="1"/>
  <c r="B224" i="38" s="1"/>
  <c r="B223" i="38" a="1"/>
  <c r="B223" i="38" s="1"/>
  <c r="B222" i="38" a="1"/>
  <c r="B222" i="38" s="1"/>
  <c r="B221" i="38" a="1"/>
  <c r="B221" i="38" s="1"/>
  <c r="B220" i="38" a="1"/>
  <c r="B220" i="38" s="1"/>
  <c r="B219" i="38" a="1"/>
  <c r="B219" i="38" s="1"/>
  <c r="B218" i="38" a="1"/>
  <c r="B218" i="38" s="1"/>
  <c r="B217" i="38" a="1"/>
  <c r="B217" i="38" s="1"/>
  <c r="B216" i="38" a="1"/>
  <c r="B216" i="38" s="1"/>
  <c r="B215" i="38" a="1"/>
  <c r="B215" i="38" s="1"/>
  <c r="B214" i="38" a="1"/>
  <c r="B214" i="38" s="1"/>
  <c r="B213" i="38" a="1"/>
  <c r="B213" i="38" s="1"/>
  <c r="B212" i="38" a="1"/>
  <c r="B212" i="38" s="1"/>
  <c r="B211" i="38" a="1"/>
  <c r="B211" i="38" s="1"/>
  <c r="B210" i="38" a="1"/>
  <c r="B210" i="38" s="1"/>
  <c r="B209" i="38" a="1"/>
  <c r="B209" i="38" s="1"/>
  <c r="B208" i="38" a="1"/>
  <c r="B208" i="38" s="1"/>
  <c r="B207" i="38" a="1"/>
  <c r="B207" i="38" s="1"/>
  <c r="B206" i="38" a="1"/>
  <c r="B206" i="38" s="1"/>
  <c r="B205" i="38" a="1"/>
  <c r="B205" i="38" s="1"/>
  <c r="B204" i="38" a="1"/>
  <c r="B204" i="38" s="1"/>
  <c r="B203" i="38" a="1"/>
  <c r="B203" i="38" s="1"/>
  <c r="B202" i="38" a="1"/>
  <c r="B202" i="38" s="1"/>
  <c r="B201" i="38" a="1"/>
  <c r="B201" i="38" s="1"/>
  <c r="B200" i="38" a="1"/>
  <c r="B200" i="38" s="1"/>
  <c r="B199" i="38" a="1"/>
  <c r="B199" i="38" s="1"/>
  <c r="B198" i="38" a="1"/>
  <c r="B198" i="38" s="1"/>
  <c r="B197" i="38" a="1"/>
  <c r="B197" i="38" s="1"/>
  <c r="B196" i="38" a="1"/>
  <c r="B196" i="38" s="1"/>
  <c r="B195" i="38" a="1"/>
  <c r="B195" i="38" s="1"/>
  <c r="B194" i="38" a="1"/>
  <c r="B194" i="38" s="1"/>
  <c r="B193" i="38" a="1"/>
  <c r="B193" i="38" s="1"/>
  <c r="B192" i="38" a="1"/>
  <c r="B192" i="38" s="1"/>
  <c r="B191" i="38" a="1"/>
  <c r="B191" i="38" s="1"/>
  <c r="B190" i="38" a="1"/>
  <c r="B190" i="38" s="1"/>
  <c r="B189" i="38" a="1"/>
  <c r="B189" i="38" s="1"/>
  <c r="B188" i="38" a="1"/>
  <c r="B188" i="38" s="1"/>
  <c r="B187" i="38" a="1"/>
  <c r="B187" i="38" s="1"/>
  <c r="B186" i="38" a="1"/>
  <c r="B186" i="38" s="1"/>
  <c r="B185" i="38" a="1"/>
  <c r="B185" i="38" s="1"/>
  <c r="B184" i="38" a="1"/>
  <c r="B184" i="38" s="1"/>
  <c r="B183" i="38" a="1"/>
  <c r="B183" i="38" s="1"/>
  <c r="B182" i="38" a="1"/>
  <c r="B182" i="38" s="1"/>
  <c r="B181" i="38" a="1"/>
  <c r="B181" i="38" s="1"/>
  <c r="B180" i="38" a="1"/>
  <c r="B180" i="38" s="1"/>
  <c r="B179" i="38" a="1"/>
  <c r="B179" i="38" s="1"/>
  <c r="B178" i="38" a="1"/>
  <c r="B178" i="38" s="1"/>
  <c r="B177" i="38" a="1"/>
  <c r="B177" i="38" s="1"/>
  <c r="B176" i="38" a="1"/>
  <c r="B176" i="38" s="1"/>
  <c r="B175" i="38" a="1"/>
  <c r="B175" i="38" s="1"/>
  <c r="B174" i="38" a="1"/>
  <c r="B174" i="38" s="1"/>
  <c r="B173" i="38" a="1"/>
  <c r="B173" i="38" s="1"/>
  <c r="B172" i="38" a="1"/>
  <c r="B172" i="38" s="1"/>
  <c r="B171" i="38" a="1"/>
  <c r="B171" i="38" s="1"/>
  <c r="B170" i="38" a="1"/>
  <c r="B170" i="38" s="1"/>
  <c r="B169" i="38" a="1"/>
  <c r="B169" i="38" s="1"/>
  <c r="B168" i="38" a="1"/>
  <c r="B168" i="38" s="1"/>
  <c r="B167" i="38" a="1"/>
  <c r="B167" i="38" s="1"/>
  <c r="B166" i="38" a="1"/>
  <c r="B166" i="38" s="1"/>
  <c r="B165" i="38" a="1"/>
  <c r="B165" i="38" s="1"/>
  <c r="B164" i="38" a="1"/>
  <c r="B164" i="38" s="1"/>
  <c r="B163" i="38" a="1"/>
  <c r="B163" i="38" s="1"/>
  <c r="B162" i="38" a="1"/>
  <c r="B162" i="38" s="1"/>
  <c r="B161" i="38" a="1"/>
  <c r="B161" i="38" s="1"/>
  <c r="B160" i="38" a="1"/>
  <c r="B160" i="38" s="1"/>
  <c r="B159" i="38" a="1"/>
  <c r="B159" i="38" s="1"/>
  <c r="B158" i="38" a="1"/>
  <c r="B158" i="38" s="1"/>
  <c r="B157" i="38" a="1"/>
  <c r="B157" i="38" s="1"/>
  <c r="B156" i="38" a="1"/>
  <c r="B156" i="38" s="1"/>
  <c r="B155" i="38" a="1"/>
  <c r="B155" i="38" s="1"/>
  <c r="B154" i="38" a="1"/>
  <c r="B154" i="38" s="1"/>
  <c r="B153" i="38" a="1"/>
  <c r="B153" i="38" s="1"/>
  <c r="B152" i="38" a="1"/>
  <c r="B152" i="38" s="1"/>
  <c r="B151" i="38" a="1"/>
  <c r="B151" i="38" s="1"/>
  <c r="B150" i="38" a="1"/>
  <c r="B150" i="38" s="1"/>
  <c r="B149" i="38" a="1"/>
  <c r="B149" i="38" s="1"/>
  <c r="B148" i="38" a="1"/>
  <c r="B148" i="38" s="1"/>
  <c r="B147" i="38" a="1"/>
  <c r="B147" i="38" s="1"/>
  <c r="B146" i="38" a="1"/>
  <c r="B146" i="38" s="1"/>
  <c r="B145" i="38" a="1"/>
  <c r="B145" i="38" s="1"/>
  <c r="B144" i="38" a="1"/>
  <c r="B144" i="38" s="1"/>
  <c r="B143" i="38" a="1"/>
  <c r="B143" i="38" s="1"/>
  <c r="B142" i="38" a="1"/>
  <c r="B142" i="38" s="1"/>
  <c r="B141" i="38" a="1"/>
  <c r="B141" i="38" s="1"/>
  <c r="B140" i="38" a="1"/>
  <c r="B140" i="38" s="1"/>
  <c r="B139" i="38" a="1"/>
  <c r="B139" i="38" s="1"/>
  <c r="B138" i="38" a="1"/>
  <c r="B138" i="38" s="1"/>
  <c r="B137" i="38" a="1"/>
  <c r="B137" i="38" s="1"/>
  <c r="B136" i="38" a="1"/>
  <c r="B136" i="38" s="1"/>
  <c r="B135" i="38" a="1"/>
  <c r="B135" i="38" s="1"/>
  <c r="B134" i="38" a="1"/>
  <c r="B134" i="38" s="1"/>
  <c r="B133" i="38" a="1"/>
  <c r="B133" i="38" s="1"/>
  <c r="B132" i="38" a="1"/>
  <c r="B132" i="38" s="1"/>
  <c r="B131" i="38" a="1"/>
  <c r="B131" i="38" s="1"/>
  <c r="B130" i="38" a="1"/>
  <c r="B130" i="38" s="1"/>
  <c r="B129" i="38" a="1"/>
  <c r="B129" i="38" s="1"/>
  <c r="B128" i="38" a="1"/>
  <c r="B128" i="38" s="1"/>
  <c r="B127" i="38" a="1"/>
  <c r="B127" i="38" s="1"/>
  <c r="B126" i="38" a="1"/>
  <c r="B126" i="38" s="1"/>
  <c r="B125" i="38" a="1"/>
  <c r="B125" i="38" s="1"/>
  <c r="B124" i="38" a="1"/>
  <c r="B124" i="38" s="1"/>
  <c r="B123" i="38" a="1"/>
  <c r="B123" i="38" s="1"/>
  <c r="B122" i="38" a="1"/>
  <c r="B122" i="38" s="1"/>
  <c r="B121" i="38" a="1"/>
  <c r="B121" i="38" s="1"/>
  <c r="B120" i="38" a="1"/>
  <c r="B120" i="38" s="1"/>
  <c r="B119" i="38" a="1"/>
  <c r="B119" i="38" s="1"/>
  <c r="B118" i="38" a="1"/>
  <c r="B118" i="38" s="1"/>
  <c r="B117" i="38" a="1"/>
  <c r="B117" i="38" s="1"/>
  <c r="B116" i="38" a="1"/>
  <c r="B116" i="38" s="1"/>
  <c r="B115" i="38" a="1"/>
  <c r="B115" i="38" s="1"/>
  <c r="B114" i="38" a="1"/>
  <c r="B114" i="38" s="1"/>
  <c r="B113" i="38" a="1"/>
  <c r="B113" i="38" s="1"/>
  <c r="B112" i="38" a="1"/>
  <c r="B112" i="38" s="1"/>
  <c r="B111" i="38" a="1"/>
  <c r="B111" i="38" s="1"/>
  <c r="B110" i="38" a="1"/>
  <c r="B110" i="38" s="1"/>
  <c r="B109" i="38" a="1"/>
  <c r="B109" i="38" s="1"/>
  <c r="B108" i="38" a="1"/>
  <c r="B108" i="38" s="1"/>
  <c r="B107" i="38" a="1"/>
  <c r="B107" i="38" s="1"/>
  <c r="B106" i="38" a="1"/>
  <c r="B106" i="38" s="1"/>
  <c r="B105" i="38" a="1"/>
  <c r="B105" i="38" s="1"/>
  <c r="B104" i="38" a="1"/>
  <c r="B104" i="38" s="1"/>
  <c r="B103" i="38" a="1"/>
  <c r="B103" i="38" s="1"/>
  <c r="B102" i="38" a="1"/>
  <c r="B102" i="38" s="1"/>
  <c r="B101" i="38" a="1"/>
  <c r="B101" i="38" s="1"/>
  <c r="B100" i="38" a="1"/>
  <c r="B100" i="38" s="1"/>
  <c r="B99" i="38" a="1"/>
  <c r="B99" i="38" s="1"/>
  <c r="B98" i="38" a="1"/>
  <c r="B98" i="38" s="1"/>
  <c r="B97" i="38" a="1"/>
  <c r="B97" i="38" s="1"/>
  <c r="B96" i="38" a="1"/>
  <c r="B96" i="38" s="1"/>
  <c r="B95" i="38" a="1"/>
  <c r="B95" i="38" s="1"/>
  <c r="B94" i="38" a="1"/>
  <c r="B94" i="38" s="1"/>
  <c r="B93" i="38" a="1"/>
  <c r="B93" i="38" s="1"/>
  <c r="B92" i="38" a="1"/>
  <c r="B92" i="38" s="1"/>
  <c r="B91" i="38" a="1"/>
  <c r="B91" i="38" s="1"/>
  <c r="B90" i="38" a="1"/>
  <c r="B90" i="38" s="1"/>
  <c r="B89" i="38" a="1"/>
  <c r="B89" i="38" s="1"/>
  <c r="B88" i="38" a="1"/>
  <c r="B88" i="38" s="1"/>
  <c r="B87" i="38" a="1"/>
  <c r="B87" i="38" s="1"/>
  <c r="B86" i="38" a="1"/>
  <c r="B86" i="38" s="1"/>
  <c r="B85" i="38" a="1"/>
  <c r="B85" i="38" s="1"/>
  <c r="B84" i="38" a="1"/>
  <c r="B84" i="38" s="1"/>
  <c r="B83" i="38" a="1"/>
  <c r="B83" i="38" s="1"/>
  <c r="B82" i="38" a="1"/>
  <c r="B82" i="38" s="1"/>
  <c r="B81" i="38" a="1"/>
  <c r="B81" i="38" s="1"/>
  <c r="B80" i="38" a="1"/>
  <c r="B80" i="38" s="1"/>
  <c r="B79" i="38" a="1"/>
  <c r="B79" i="38" s="1"/>
  <c r="B78" i="38" a="1"/>
  <c r="B78" i="38" s="1"/>
  <c r="B77" i="38" a="1"/>
  <c r="B77" i="38" s="1"/>
  <c r="B76" i="38" a="1"/>
  <c r="B76" i="38" s="1"/>
  <c r="B75" i="38" a="1"/>
  <c r="B75" i="38" s="1"/>
  <c r="B74" i="38" a="1"/>
  <c r="B74" i="38" s="1"/>
  <c r="B73" i="38" a="1"/>
  <c r="B73" i="38" s="1"/>
  <c r="B72" i="38" a="1"/>
  <c r="B72" i="38" s="1"/>
  <c r="B71" i="38" a="1"/>
  <c r="B71" i="38" s="1"/>
  <c r="B70" i="38" a="1"/>
  <c r="B70" i="38" s="1"/>
  <c r="B69" i="38" a="1"/>
  <c r="B69" i="38" s="1"/>
  <c r="B68" i="38" a="1"/>
  <c r="B68" i="38" s="1"/>
  <c r="B67" i="38" a="1"/>
  <c r="B67" i="38" s="1"/>
  <c r="B66" i="38" a="1"/>
  <c r="B66" i="38" s="1"/>
  <c r="B65" i="38" a="1"/>
  <c r="B65" i="38" s="1"/>
  <c r="B64" i="38" a="1"/>
  <c r="B64" i="38" s="1"/>
  <c r="B63" i="38" a="1"/>
  <c r="B63" i="38" s="1"/>
  <c r="B62" i="38" a="1"/>
  <c r="B62" i="38" s="1"/>
  <c r="B61" i="38" a="1"/>
  <c r="B61" i="38" s="1"/>
  <c r="B60" i="38" a="1"/>
  <c r="B60" i="38" s="1"/>
  <c r="B59" i="38" a="1"/>
  <c r="B59" i="38" s="1"/>
  <c r="B58" i="38" a="1"/>
  <c r="B58" i="38" s="1"/>
  <c r="B57" i="38" a="1"/>
  <c r="B57" i="38" s="1"/>
  <c r="B56" i="38" a="1"/>
  <c r="B56" i="38" s="1"/>
  <c r="B55" i="38" a="1"/>
  <c r="B55" i="38" s="1"/>
  <c r="B54" i="38" a="1"/>
  <c r="B54" i="38" s="1"/>
  <c r="B53" i="38" a="1"/>
  <c r="B53" i="38" s="1"/>
  <c r="B52" i="38" a="1"/>
  <c r="B52" i="38" s="1"/>
  <c r="B51" i="38" a="1"/>
  <c r="B51" i="38" s="1"/>
  <c r="B50" i="38" a="1"/>
  <c r="B50" i="38" s="1"/>
  <c r="B49" i="38" a="1"/>
  <c r="B49" i="38" s="1"/>
  <c r="B48" i="38" a="1"/>
  <c r="B48" i="38" s="1"/>
  <c r="B47" i="38" a="1"/>
  <c r="B47" i="38" s="1"/>
  <c r="B46" i="38" a="1"/>
  <c r="B46" i="38" s="1"/>
  <c r="B45" i="38" a="1"/>
  <c r="B45" i="38" s="1"/>
  <c r="B44" i="38" a="1"/>
  <c r="B44" i="38" s="1"/>
  <c r="B43" i="38" a="1"/>
  <c r="B43" i="38" s="1"/>
  <c r="B42" i="38" a="1"/>
  <c r="B42" i="38" s="1"/>
  <c r="B41" i="38" a="1"/>
  <c r="B41" i="38" s="1"/>
  <c r="B40" i="38" a="1"/>
  <c r="B40" i="38" s="1"/>
  <c r="B39" i="38" a="1"/>
  <c r="B39" i="38" s="1"/>
  <c r="B38" i="38" a="1"/>
  <c r="B38" i="38" s="1"/>
  <c r="B37" i="38" a="1"/>
  <c r="B37" i="38" s="1"/>
  <c r="B36" i="38" a="1"/>
  <c r="B36" i="38" s="1"/>
  <c r="B35" i="38" a="1"/>
  <c r="B35" i="38" s="1"/>
  <c r="B34" i="38" a="1"/>
  <c r="B34" i="38" s="1"/>
  <c r="B33" i="38" a="1"/>
  <c r="B33" i="38" s="1"/>
  <c r="B32" i="38" a="1"/>
  <c r="B32" i="38" s="1"/>
  <c r="B31" i="38" a="1"/>
  <c r="B31" i="38" s="1"/>
  <c r="B30" i="38" a="1"/>
  <c r="B30" i="38" s="1"/>
  <c r="B29" i="38" a="1"/>
  <c r="B29" i="38" s="1"/>
  <c r="B28" i="38" a="1"/>
  <c r="B28" i="38" s="1"/>
  <c r="B27" i="38" a="1"/>
  <c r="B27" i="38" s="1"/>
  <c r="B26" i="38" a="1"/>
  <c r="B26" i="38" s="1"/>
  <c r="B25" i="38" a="1"/>
  <c r="B25" i="38" s="1"/>
  <c r="B24" i="38" a="1"/>
  <c r="B24" i="38" s="1"/>
  <c r="B23" i="38" a="1"/>
  <c r="B23" i="38" s="1"/>
  <c r="B22" i="38" a="1"/>
  <c r="B22" i="38" s="1"/>
  <c r="B21" i="38" a="1"/>
  <c r="B21" i="38" s="1"/>
  <c r="B20" i="38" a="1"/>
  <c r="B20" i="38" s="1"/>
  <c r="B19" i="38" a="1"/>
  <c r="B19" i="38" s="1"/>
  <c r="G15" i="38"/>
  <c r="G14" i="38"/>
  <c r="I10" i="38"/>
  <c r="J9" i="38"/>
  <c r="I9" i="38"/>
  <c r="J8" i="38"/>
  <c r="I8" i="38"/>
  <c r="J7" i="38"/>
  <c r="I7" i="38"/>
  <c r="J6" i="38"/>
  <c r="I6" i="38"/>
  <c r="J5" i="38"/>
  <c r="I5" i="38"/>
  <c r="B640" i="34" a="1"/>
  <c r="B640" i="34" s="1"/>
  <c r="B639" i="34" a="1"/>
  <c r="B639" i="34" s="1"/>
  <c r="B638" i="34" a="1"/>
  <c r="B638" i="34" s="1"/>
  <c r="B637" i="34" a="1"/>
  <c r="B637" i="34" s="1"/>
  <c r="B642" i="34" a="1"/>
  <c r="B642" i="34" s="1"/>
  <c r="B641" i="34" a="1"/>
  <c r="B641" i="34" s="1"/>
  <c r="B636" i="34" a="1"/>
  <c r="B636" i="34" s="1"/>
  <c r="B635" i="34" a="1"/>
  <c r="B635" i="34" s="1"/>
  <c r="B634" i="34" a="1"/>
  <c r="B634" i="34" s="1"/>
  <c r="B633" i="34" a="1"/>
  <c r="B633" i="34" s="1"/>
  <c r="B632" i="34" a="1"/>
  <c r="B632" i="34" s="1"/>
  <c r="B631" i="34" a="1"/>
  <c r="B631" i="34" s="1"/>
  <c r="B630" i="34" a="1"/>
  <c r="B630" i="34" s="1"/>
  <c r="B629" i="34" a="1"/>
  <c r="B629" i="34" s="1"/>
  <c r="B628" i="34" a="1"/>
  <c r="B628" i="34" s="1"/>
  <c r="B627" i="34" a="1"/>
  <c r="B627" i="34" s="1"/>
  <c r="B626" i="34" a="1"/>
  <c r="B626" i="34" s="1"/>
  <c r="B625" i="34" a="1"/>
  <c r="B625" i="34" s="1"/>
  <c r="B624" i="34" a="1"/>
  <c r="B624" i="34" s="1"/>
  <c r="B623" i="34" a="1"/>
  <c r="B623" i="34" s="1"/>
  <c r="B622" i="34" a="1"/>
  <c r="B622" i="34" s="1"/>
  <c r="B621" i="34" a="1"/>
  <c r="B621" i="34" s="1"/>
  <c r="B620" i="34" a="1"/>
  <c r="B620" i="34" s="1"/>
  <c r="B619" i="34" a="1"/>
  <c r="B619" i="34" s="1"/>
  <c r="B618" i="34" a="1"/>
  <c r="B618" i="34" s="1"/>
  <c r="B617" i="34" a="1"/>
  <c r="B617" i="34" s="1"/>
  <c r="B616" i="34" a="1"/>
  <c r="B616" i="34" s="1"/>
  <c r="B615" i="34" a="1"/>
  <c r="B615" i="34" s="1"/>
  <c r="B614" i="34" a="1"/>
  <c r="B614" i="34" s="1"/>
  <c r="B613" i="34" a="1"/>
  <c r="B613" i="34" s="1"/>
  <c r="B612" i="34" a="1"/>
  <c r="B612" i="34" s="1"/>
  <c r="B611" i="34" a="1"/>
  <c r="B611" i="34" s="1"/>
  <c r="B610" i="34" a="1"/>
  <c r="B610" i="34" s="1"/>
  <c r="B609" i="34" a="1"/>
  <c r="B609" i="34" s="1"/>
  <c r="B608" i="34" a="1"/>
  <c r="B608" i="34" s="1"/>
  <c r="B607" i="34" a="1"/>
  <c r="B607" i="34" s="1"/>
  <c r="B606" i="34" a="1"/>
  <c r="B606" i="34" s="1"/>
  <c r="B605" i="34" a="1"/>
  <c r="B605" i="34" s="1"/>
  <c r="B604" i="34" a="1"/>
  <c r="B604" i="34" s="1"/>
  <c r="B603" i="34" a="1"/>
  <c r="B603" i="34" s="1"/>
  <c r="B602" i="34" a="1"/>
  <c r="B602" i="34" s="1"/>
  <c r="B601" i="34" a="1"/>
  <c r="B601" i="34" s="1"/>
  <c r="B600" i="34" a="1"/>
  <c r="B600" i="34" s="1"/>
  <c r="B599" i="34" a="1"/>
  <c r="B599" i="34" s="1"/>
  <c r="B598" i="34" a="1"/>
  <c r="B598" i="34" s="1"/>
  <c r="B597" i="34" a="1"/>
  <c r="B597" i="34" s="1"/>
  <c r="B596" i="34" a="1"/>
  <c r="B596" i="34" s="1"/>
  <c r="B595" i="34" a="1"/>
  <c r="B595" i="34" s="1"/>
  <c r="B594" i="34" a="1"/>
  <c r="B594" i="34" s="1"/>
  <c r="B593" i="34" a="1"/>
  <c r="B593" i="34" s="1"/>
  <c r="B592" i="34" a="1"/>
  <c r="B592" i="34" s="1"/>
  <c r="B591" i="34" a="1"/>
  <c r="B591" i="34" s="1"/>
  <c r="B590" i="34" a="1"/>
  <c r="B590" i="34" s="1"/>
  <c r="B589" i="34" a="1"/>
  <c r="B589" i="34" s="1"/>
  <c r="B588" i="34" a="1"/>
  <c r="B588" i="34" s="1"/>
  <c r="B587" i="34" a="1"/>
  <c r="B587" i="34" s="1"/>
  <c r="B586" i="34" a="1"/>
  <c r="B586" i="34" s="1"/>
  <c r="B585" i="34" a="1"/>
  <c r="B585" i="34" s="1"/>
  <c r="B584" i="34" a="1"/>
  <c r="B584" i="34" s="1"/>
  <c r="B583" i="34" a="1"/>
  <c r="B583" i="34" s="1"/>
  <c r="B582" i="34" a="1"/>
  <c r="B582" i="34" s="1"/>
  <c r="B581" i="34" a="1"/>
  <c r="B581" i="34" s="1"/>
  <c r="B580" i="34" a="1"/>
  <c r="B580" i="34" s="1"/>
  <c r="B579" i="34" a="1"/>
  <c r="B579" i="34" s="1"/>
  <c r="B578" i="34" a="1"/>
  <c r="B578" i="34" s="1"/>
  <c r="B577" i="34" a="1"/>
  <c r="B577" i="34" s="1"/>
  <c r="B576" i="34" a="1"/>
  <c r="B576" i="34" s="1"/>
  <c r="B575" i="34" a="1"/>
  <c r="B575" i="34" s="1"/>
  <c r="B574" i="34" a="1"/>
  <c r="B574" i="34" s="1"/>
  <c r="B573" i="34" a="1"/>
  <c r="B573" i="34" s="1"/>
  <c r="B572" i="34" a="1"/>
  <c r="B572" i="34" s="1"/>
  <c r="B571" i="34" a="1"/>
  <c r="B571" i="34" s="1"/>
  <c r="B570" i="34" a="1"/>
  <c r="B570" i="34" s="1"/>
  <c r="B569" i="34" a="1"/>
  <c r="B569" i="34" s="1"/>
  <c r="B568" i="34" a="1"/>
  <c r="B568" i="34" s="1"/>
  <c r="B567" i="34" a="1"/>
  <c r="B567" i="34" s="1"/>
  <c r="B566" i="34" a="1"/>
  <c r="B566" i="34" s="1"/>
  <c r="B565" i="34" a="1"/>
  <c r="B565" i="34" s="1"/>
  <c r="B564" i="34" a="1"/>
  <c r="B564" i="34" s="1"/>
  <c r="B563" i="34" a="1"/>
  <c r="B563" i="34" s="1"/>
  <c r="B562" i="34" a="1"/>
  <c r="B562" i="34" s="1"/>
  <c r="B561" i="34" a="1"/>
  <c r="B561" i="34" s="1"/>
  <c r="B560" i="34" a="1"/>
  <c r="B560" i="34" s="1"/>
  <c r="B559" i="34" a="1"/>
  <c r="B559" i="34" s="1"/>
  <c r="B558" i="34" a="1"/>
  <c r="B558" i="34" s="1"/>
  <c r="B557" i="34" a="1"/>
  <c r="B557" i="34" s="1"/>
  <c r="B556" i="34" a="1"/>
  <c r="B556" i="34" s="1"/>
  <c r="B555" i="34" a="1"/>
  <c r="B555" i="34" s="1"/>
  <c r="B554" i="34" a="1"/>
  <c r="B554" i="34" s="1"/>
  <c r="B553" i="34" a="1"/>
  <c r="B553" i="34" s="1"/>
  <c r="B552" i="34" a="1"/>
  <c r="B552" i="34" s="1"/>
  <c r="B551" i="34" a="1"/>
  <c r="B551" i="34" s="1"/>
  <c r="B550" i="34" a="1"/>
  <c r="B550" i="34" s="1"/>
  <c r="B549" i="34" a="1"/>
  <c r="B549" i="34" s="1"/>
  <c r="B548" i="34" a="1"/>
  <c r="B548" i="34" s="1"/>
  <c r="B547" i="34" a="1"/>
  <c r="B547" i="34" s="1"/>
  <c r="B546" i="34" a="1"/>
  <c r="B546" i="34" s="1"/>
  <c r="B545" i="34" a="1"/>
  <c r="B545" i="34" s="1"/>
  <c r="B544" i="34" a="1"/>
  <c r="B544" i="34" s="1"/>
  <c r="B543" i="34" a="1"/>
  <c r="B543" i="34" s="1"/>
  <c r="B542" i="34" a="1"/>
  <c r="B542" i="34" s="1"/>
  <c r="B541" i="34" a="1"/>
  <c r="B541" i="34" s="1"/>
  <c r="B540" i="34" a="1"/>
  <c r="B540" i="34" s="1"/>
  <c r="B539" i="34" a="1"/>
  <c r="B539" i="34" s="1"/>
  <c r="B538" i="34" a="1"/>
  <c r="B538" i="34" s="1"/>
  <c r="B537" i="34" a="1"/>
  <c r="B537" i="34" s="1"/>
  <c r="B536" i="34" a="1"/>
  <c r="B536" i="34" s="1"/>
  <c r="B535" i="34" a="1"/>
  <c r="B535" i="34" s="1"/>
  <c r="B534" i="34" a="1"/>
  <c r="B534" i="34" s="1"/>
  <c r="B533" i="34" a="1"/>
  <c r="B533" i="34" s="1"/>
  <c r="B532" i="34" a="1"/>
  <c r="B532" i="34" s="1"/>
  <c r="B531" i="34" a="1"/>
  <c r="B531" i="34" s="1"/>
  <c r="B530" i="34" a="1"/>
  <c r="B530" i="34" s="1"/>
  <c r="B529" i="34" a="1"/>
  <c r="B529" i="34" s="1"/>
  <c r="B528" i="34" a="1"/>
  <c r="B528" i="34" s="1"/>
  <c r="B527" i="34" a="1"/>
  <c r="B527" i="34" s="1"/>
  <c r="B526" i="34" a="1"/>
  <c r="B526" i="34" s="1"/>
  <c r="B525" i="34" a="1"/>
  <c r="B525" i="34" s="1"/>
  <c r="B524" i="34" a="1"/>
  <c r="B524" i="34" s="1"/>
  <c r="B523" i="34" a="1"/>
  <c r="B523" i="34" s="1"/>
  <c r="B522" i="34" a="1"/>
  <c r="B522" i="34" s="1"/>
  <c r="B521" i="34" a="1"/>
  <c r="B521" i="34" s="1"/>
  <c r="B520" i="34" a="1"/>
  <c r="B520" i="34" s="1"/>
  <c r="B519" i="34" a="1"/>
  <c r="B519" i="34" s="1"/>
  <c r="B518" i="34" a="1"/>
  <c r="B518" i="34" s="1"/>
  <c r="B517" i="34" a="1"/>
  <c r="B517" i="34" s="1"/>
  <c r="B516" i="34" a="1"/>
  <c r="B516" i="34" s="1"/>
  <c r="B515" i="34" a="1"/>
  <c r="B515" i="34" s="1"/>
  <c r="B514" i="34" a="1"/>
  <c r="B514" i="34" s="1"/>
  <c r="B513" i="34" a="1"/>
  <c r="B513" i="34" s="1"/>
  <c r="B512" i="34" a="1"/>
  <c r="B512" i="34" s="1"/>
  <c r="B511" i="34" a="1"/>
  <c r="B511" i="34" s="1"/>
  <c r="B510" i="34" a="1"/>
  <c r="B510" i="34" s="1"/>
  <c r="B509" i="34" a="1"/>
  <c r="B509" i="34" s="1"/>
  <c r="B508" i="34" a="1"/>
  <c r="B508" i="34" s="1"/>
  <c r="B507" i="34" a="1"/>
  <c r="B507" i="34" s="1"/>
  <c r="B506" i="34" a="1"/>
  <c r="B506" i="34" s="1"/>
  <c r="B505" i="34" a="1"/>
  <c r="B505" i="34" s="1"/>
  <c r="B504" i="34" a="1"/>
  <c r="B504" i="34" s="1"/>
  <c r="B503" i="34" a="1"/>
  <c r="B503" i="34" s="1"/>
  <c r="B502" i="34" a="1"/>
  <c r="B502" i="34" s="1"/>
  <c r="B501" i="34" a="1"/>
  <c r="B501" i="34" s="1"/>
  <c r="B500" i="34" a="1"/>
  <c r="B500" i="34" s="1"/>
  <c r="B499" i="34" a="1"/>
  <c r="B499" i="34" s="1"/>
  <c r="B498" i="34" a="1"/>
  <c r="B498" i="34" s="1"/>
  <c r="B497" i="34" a="1"/>
  <c r="B497" i="34" s="1"/>
  <c r="B496" i="34" a="1"/>
  <c r="B496" i="34" s="1"/>
  <c r="B495" i="34" a="1"/>
  <c r="B495" i="34" s="1"/>
  <c r="B494" i="34" a="1"/>
  <c r="B494" i="34" s="1"/>
  <c r="B493" i="34" a="1"/>
  <c r="B493" i="34" s="1"/>
  <c r="B492" i="34" a="1"/>
  <c r="B492" i="34" s="1"/>
  <c r="B491" i="34" a="1"/>
  <c r="B491" i="34" s="1"/>
  <c r="B490" i="34" a="1"/>
  <c r="B490" i="34" s="1"/>
  <c r="B489" i="34" a="1"/>
  <c r="B489" i="34" s="1"/>
  <c r="B488" i="34" a="1"/>
  <c r="B488" i="34" s="1"/>
  <c r="B487" i="34" a="1"/>
  <c r="B487" i="34" s="1"/>
  <c r="B486" i="34" a="1"/>
  <c r="B486" i="34" s="1"/>
  <c r="B485" i="34" a="1"/>
  <c r="B485" i="34" s="1"/>
  <c r="B484" i="34" a="1"/>
  <c r="B484" i="34" s="1"/>
  <c r="B483" i="34" a="1"/>
  <c r="B483" i="34" s="1"/>
  <c r="B482" i="34" a="1"/>
  <c r="B482" i="34" s="1"/>
  <c r="B481" i="34" a="1"/>
  <c r="B481" i="34" s="1"/>
  <c r="B480" i="34" a="1"/>
  <c r="B480" i="34" s="1"/>
  <c r="B479" i="34" a="1"/>
  <c r="B479" i="34" s="1"/>
  <c r="B478" i="34" a="1"/>
  <c r="B478" i="34" s="1"/>
  <c r="B477" i="34" a="1"/>
  <c r="B477" i="34" s="1"/>
  <c r="B476" i="34" a="1"/>
  <c r="B476" i="34" s="1"/>
  <c r="B475" i="34" a="1"/>
  <c r="B475" i="34" s="1"/>
  <c r="B474" i="34" a="1"/>
  <c r="B474" i="34" s="1"/>
  <c r="B473" i="34" a="1"/>
  <c r="B473" i="34" s="1"/>
  <c r="B472" i="34" a="1"/>
  <c r="B472" i="34" s="1"/>
  <c r="B471" i="34" a="1"/>
  <c r="B471" i="34" s="1"/>
  <c r="B470" i="34" a="1"/>
  <c r="B470" i="34" s="1"/>
  <c r="B469" i="34" a="1"/>
  <c r="B469" i="34" s="1"/>
  <c r="B468" i="34" a="1"/>
  <c r="B468" i="34" s="1"/>
  <c r="B467" i="34" a="1"/>
  <c r="B467" i="34" s="1"/>
  <c r="B466" i="34" a="1"/>
  <c r="B466" i="34" s="1"/>
  <c r="B465" i="34" a="1"/>
  <c r="B465" i="34" s="1"/>
  <c r="B464" i="34" a="1"/>
  <c r="B464" i="34" s="1"/>
  <c r="B463" i="34" a="1"/>
  <c r="B463" i="34" s="1"/>
  <c r="B462" i="34" a="1"/>
  <c r="B462" i="34" s="1"/>
  <c r="B461" i="34" a="1"/>
  <c r="B461" i="34" s="1"/>
  <c r="B460" i="34" a="1"/>
  <c r="B460" i="34" s="1"/>
  <c r="B459" i="34" a="1"/>
  <c r="B459" i="34" s="1"/>
  <c r="B458" i="34" a="1"/>
  <c r="B458" i="34" s="1"/>
  <c r="B457" i="34" a="1"/>
  <c r="B457" i="34" s="1"/>
  <c r="B456" i="34" a="1"/>
  <c r="B456" i="34" s="1"/>
  <c r="B455" i="34" a="1"/>
  <c r="B455" i="34" s="1"/>
  <c r="B454" i="34" a="1"/>
  <c r="B454" i="34" s="1"/>
  <c r="B453" i="34" a="1"/>
  <c r="B453" i="34" s="1"/>
  <c r="B452" i="34" a="1"/>
  <c r="B452" i="34" s="1"/>
  <c r="B451" i="34" a="1"/>
  <c r="B451" i="34" s="1"/>
  <c r="B450" i="34" a="1"/>
  <c r="B450" i="34" s="1"/>
  <c r="B449" i="34" a="1"/>
  <c r="B449" i="34" s="1"/>
  <c r="B448" i="34" a="1"/>
  <c r="B448" i="34" s="1"/>
  <c r="B447" i="34" a="1"/>
  <c r="B447" i="34" s="1"/>
  <c r="B446" i="34" a="1"/>
  <c r="B446" i="34" s="1"/>
  <c r="B445" i="34" a="1"/>
  <c r="B445" i="34" s="1"/>
  <c r="B444" i="34" a="1"/>
  <c r="B444" i="34" s="1"/>
  <c r="B443" i="34" a="1"/>
  <c r="B443" i="34" s="1"/>
  <c r="B442" i="34" a="1"/>
  <c r="B442" i="34" s="1"/>
  <c r="B441" i="34" a="1"/>
  <c r="B441" i="34" s="1"/>
  <c r="B440" i="34" a="1"/>
  <c r="B440" i="34" s="1"/>
  <c r="B439" i="34" a="1"/>
  <c r="B439" i="34" s="1"/>
  <c r="B438" i="34" a="1"/>
  <c r="B438" i="34" s="1"/>
  <c r="B437" i="34" a="1"/>
  <c r="B437" i="34" s="1"/>
  <c r="B436" i="34" a="1"/>
  <c r="B436" i="34" s="1"/>
  <c r="B435" i="34" a="1"/>
  <c r="B435" i="34" s="1"/>
  <c r="B434" i="34" a="1"/>
  <c r="B434" i="34" s="1"/>
  <c r="B433" i="34" a="1"/>
  <c r="B433" i="34" s="1"/>
  <c r="B432" i="34" a="1"/>
  <c r="B432" i="34" s="1"/>
  <c r="B431" i="34" a="1"/>
  <c r="B431" i="34" s="1"/>
  <c r="B430" i="34" a="1"/>
  <c r="B430" i="34" s="1"/>
  <c r="B429" i="34" a="1"/>
  <c r="B429" i="34" s="1"/>
  <c r="B428" i="34" a="1"/>
  <c r="B428" i="34" s="1"/>
  <c r="B427" i="34" a="1"/>
  <c r="B427" i="34" s="1"/>
  <c r="B426" i="34" a="1"/>
  <c r="B426" i="34" s="1"/>
  <c r="B425" i="34" a="1"/>
  <c r="B425" i="34" s="1"/>
  <c r="B424" i="34" a="1"/>
  <c r="B424" i="34" s="1"/>
  <c r="B423" i="34" a="1"/>
  <c r="B423" i="34" s="1"/>
  <c r="B422" i="34" a="1"/>
  <c r="B422" i="34" s="1"/>
  <c r="B421" i="34" a="1"/>
  <c r="B421" i="34" s="1"/>
  <c r="B420" i="34" a="1"/>
  <c r="B420" i="34" s="1"/>
  <c r="B419" i="34" a="1"/>
  <c r="B419" i="34" s="1"/>
  <c r="B418" i="34" a="1"/>
  <c r="B418" i="34" s="1"/>
  <c r="B417" i="34" a="1"/>
  <c r="B417" i="34" s="1"/>
  <c r="B416" i="34" a="1"/>
  <c r="B416" i="34" s="1"/>
  <c r="B415" i="34" a="1"/>
  <c r="B415" i="34" s="1"/>
  <c r="B414" i="34" a="1"/>
  <c r="B414" i="34" s="1"/>
  <c r="B413" i="34" a="1"/>
  <c r="B413" i="34" s="1"/>
  <c r="B412" i="34" a="1"/>
  <c r="B412" i="34" s="1"/>
  <c r="B411" i="34" a="1"/>
  <c r="B411" i="34" s="1"/>
  <c r="B410" i="34" a="1"/>
  <c r="B410" i="34" s="1"/>
  <c r="B409" i="34" a="1"/>
  <c r="B409" i="34" s="1"/>
  <c r="B408" i="34" a="1"/>
  <c r="B408" i="34" s="1"/>
  <c r="B407" i="34" a="1"/>
  <c r="B407" i="34" s="1"/>
  <c r="B406" i="34" a="1"/>
  <c r="B406" i="34" s="1"/>
  <c r="B405" i="34" a="1"/>
  <c r="B405" i="34" s="1"/>
  <c r="B404" i="34" a="1"/>
  <c r="B404" i="34" s="1"/>
  <c r="B403" i="34" a="1"/>
  <c r="B403" i="34" s="1"/>
  <c r="B402" i="34" a="1"/>
  <c r="B402" i="34" s="1"/>
  <c r="B401" i="34" a="1"/>
  <c r="B401" i="34" s="1"/>
  <c r="B400" i="34" a="1"/>
  <c r="B400" i="34" s="1"/>
  <c r="B399" i="34" a="1"/>
  <c r="B399" i="34" s="1"/>
  <c r="B398" i="34" a="1"/>
  <c r="B398" i="34" s="1"/>
  <c r="B397" i="34" a="1"/>
  <c r="B397" i="34" s="1"/>
  <c r="B396" i="34" a="1"/>
  <c r="B396" i="34" s="1"/>
  <c r="B395" i="34" a="1"/>
  <c r="B395" i="34" s="1"/>
  <c r="B394" i="34" a="1"/>
  <c r="B394" i="34" s="1"/>
  <c r="B393" i="34" a="1"/>
  <c r="B393" i="34" s="1"/>
  <c r="B392" i="34" a="1"/>
  <c r="B392" i="34" s="1"/>
  <c r="B391" i="34" a="1"/>
  <c r="B391" i="34" s="1"/>
  <c r="B390" i="34" a="1"/>
  <c r="B390" i="34" s="1"/>
  <c r="B389" i="34" a="1"/>
  <c r="B389" i="34" s="1"/>
  <c r="B388" i="34" a="1"/>
  <c r="B388" i="34" s="1"/>
  <c r="B387" i="34" a="1"/>
  <c r="B387" i="34" s="1"/>
  <c r="B386" i="34" a="1"/>
  <c r="B386" i="34" s="1"/>
  <c r="B385" i="34" a="1"/>
  <c r="B385" i="34" s="1"/>
  <c r="B384" i="34" a="1"/>
  <c r="B384" i="34" s="1"/>
  <c r="B383" i="34" a="1"/>
  <c r="B383" i="34" s="1"/>
  <c r="B382" i="34" a="1"/>
  <c r="B382" i="34" s="1"/>
  <c r="B381" i="34" a="1"/>
  <c r="B381" i="34" s="1"/>
  <c r="B380" i="34" a="1"/>
  <c r="B380" i="34" s="1"/>
  <c r="B379" i="34" a="1"/>
  <c r="B379" i="34" s="1"/>
  <c r="B378" i="34" a="1"/>
  <c r="B378" i="34" s="1"/>
  <c r="B377" i="34" a="1"/>
  <c r="B377" i="34" s="1"/>
  <c r="B376" i="34" a="1"/>
  <c r="B376" i="34" s="1"/>
  <c r="B375" i="34" a="1"/>
  <c r="B375" i="34" s="1"/>
  <c r="B374" i="34" a="1"/>
  <c r="B374" i="34" s="1"/>
  <c r="B373" i="34" a="1"/>
  <c r="B373" i="34" s="1"/>
  <c r="B372" i="34" a="1"/>
  <c r="B372" i="34" s="1"/>
  <c r="B371" i="34" a="1"/>
  <c r="B371" i="34" s="1"/>
  <c r="B370" i="34" a="1"/>
  <c r="B370" i="34" s="1"/>
  <c r="B369" i="34" a="1"/>
  <c r="B369" i="34" s="1"/>
  <c r="B368" i="34" a="1"/>
  <c r="B368" i="34" s="1"/>
  <c r="B367" i="34" a="1"/>
  <c r="B367" i="34" s="1"/>
  <c r="B366" i="34" a="1"/>
  <c r="B366" i="34" s="1"/>
  <c r="B365" i="34" a="1"/>
  <c r="B365" i="34" s="1"/>
  <c r="B364" i="34" a="1"/>
  <c r="B364" i="34" s="1"/>
  <c r="B363" i="34" a="1"/>
  <c r="B363" i="34" s="1"/>
  <c r="B362" i="34" a="1"/>
  <c r="B362" i="34" s="1"/>
  <c r="B361" i="34" a="1"/>
  <c r="B361" i="34" s="1"/>
  <c r="B360" i="34" a="1"/>
  <c r="B360" i="34" s="1"/>
  <c r="B359" i="34" a="1"/>
  <c r="B359" i="34" s="1"/>
  <c r="B358" i="34" a="1"/>
  <c r="B358" i="34" s="1"/>
  <c r="B357" i="34" a="1"/>
  <c r="B357" i="34" s="1"/>
  <c r="B356" i="34" a="1"/>
  <c r="B356" i="34" s="1"/>
  <c r="B355" i="34" a="1"/>
  <c r="B355" i="34" s="1"/>
  <c r="B354" i="34" a="1"/>
  <c r="B354" i="34" s="1"/>
  <c r="B353" i="34" a="1"/>
  <c r="B353" i="34" s="1"/>
  <c r="B352" i="34" a="1"/>
  <c r="B352" i="34" s="1"/>
  <c r="B351" i="34" a="1"/>
  <c r="B351" i="34" s="1"/>
  <c r="B350" i="34" a="1"/>
  <c r="B350" i="34" s="1"/>
  <c r="B349" i="34" a="1"/>
  <c r="B349" i="34" s="1"/>
  <c r="B348" i="34" a="1"/>
  <c r="B348" i="34" s="1"/>
  <c r="B347" i="34" a="1"/>
  <c r="B347" i="34" s="1"/>
  <c r="B346" i="34" a="1"/>
  <c r="B346" i="34" s="1"/>
  <c r="B345" i="34" a="1"/>
  <c r="B345" i="34" s="1"/>
  <c r="B344" i="34" a="1"/>
  <c r="B344" i="34" s="1"/>
  <c r="B343" i="34" a="1"/>
  <c r="B343" i="34" s="1"/>
  <c r="B342" i="34" a="1"/>
  <c r="B342" i="34" s="1"/>
  <c r="B341" i="34" a="1"/>
  <c r="B341" i="34" s="1"/>
  <c r="B340" i="34" a="1"/>
  <c r="B340" i="34" s="1"/>
  <c r="B339" i="34" a="1"/>
  <c r="B339" i="34" s="1"/>
  <c r="B338" i="34" a="1"/>
  <c r="B338" i="34" s="1"/>
  <c r="B337" i="34" a="1"/>
  <c r="B337" i="34" s="1"/>
  <c r="B336" i="34" a="1"/>
  <c r="B336" i="34" s="1"/>
  <c r="B335" i="34" a="1"/>
  <c r="B335" i="34" s="1"/>
  <c r="B334" i="34" a="1"/>
  <c r="B334" i="34" s="1"/>
  <c r="B333" i="34" a="1"/>
  <c r="B333" i="34" s="1"/>
  <c r="B332" i="34" a="1"/>
  <c r="B332" i="34" s="1"/>
  <c r="B331" i="34" a="1"/>
  <c r="B331" i="34" s="1"/>
  <c r="B330" i="34" a="1"/>
  <c r="B330" i="34" s="1"/>
  <c r="B329" i="34" a="1"/>
  <c r="B329" i="34" s="1"/>
  <c r="B328" i="34" a="1"/>
  <c r="B328" i="34" s="1"/>
  <c r="B327" i="34" a="1"/>
  <c r="B327" i="34" s="1"/>
  <c r="B326" i="34" a="1"/>
  <c r="B326" i="34" s="1"/>
  <c r="B325" i="34" a="1"/>
  <c r="B325" i="34" s="1"/>
  <c r="B324" i="34" a="1"/>
  <c r="B324" i="34" s="1"/>
  <c r="B323" i="34" a="1"/>
  <c r="B323" i="34" s="1"/>
  <c r="B322" i="34" a="1"/>
  <c r="B322" i="34" s="1"/>
  <c r="B321" i="34" a="1"/>
  <c r="B321" i="34" s="1"/>
  <c r="B320" i="34" a="1"/>
  <c r="B320" i="34" s="1"/>
  <c r="B319" i="34" a="1"/>
  <c r="B319" i="34" s="1"/>
  <c r="B318" i="34" a="1"/>
  <c r="B318" i="34" s="1"/>
  <c r="E21" i="37"/>
  <c r="B643" i="34" a="1"/>
  <c r="B643" i="34" s="1"/>
  <c r="B317" i="34" a="1"/>
  <c r="B317" i="34" s="1"/>
  <c r="B316" i="34" a="1"/>
  <c r="B316" i="34" s="1"/>
  <c r="B315" i="34" a="1"/>
  <c r="B315" i="34" s="1"/>
  <c r="B314" i="34" a="1"/>
  <c r="B314" i="34" s="1"/>
  <c r="B313" i="34" a="1"/>
  <c r="B313" i="34" s="1"/>
  <c r="B312" i="34" a="1"/>
  <c r="B312" i="34" s="1"/>
  <c r="B311" i="34" a="1"/>
  <c r="B311" i="34" s="1"/>
  <c r="B310" i="34" a="1"/>
  <c r="B310" i="34" s="1"/>
  <c r="B309" i="34" a="1"/>
  <c r="B309" i="34" s="1"/>
  <c r="B308" i="34" a="1"/>
  <c r="B308" i="34" s="1"/>
  <c r="B307" i="34" a="1"/>
  <c r="B307" i="34" s="1"/>
  <c r="B306" i="34" a="1"/>
  <c r="B306" i="34" s="1"/>
  <c r="B305" i="34" a="1"/>
  <c r="B305" i="34" s="1"/>
  <c r="B304" i="34" a="1"/>
  <c r="B304" i="34" s="1"/>
  <c r="B303" i="34" a="1"/>
  <c r="B303" i="34" s="1"/>
  <c r="B302" i="34" a="1"/>
  <c r="B302" i="34" s="1"/>
  <c r="B301" i="34" a="1"/>
  <c r="B301" i="34" s="1"/>
  <c r="B300" i="34" a="1"/>
  <c r="B300" i="34" s="1"/>
  <c r="B299" i="34" a="1"/>
  <c r="B299" i="34" s="1"/>
  <c r="B298" i="34" a="1"/>
  <c r="B298" i="34" s="1"/>
  <c r="B297" i="34" a="1"/>
  <c r="B297" i="34" s="1"/>
  <c r="B296" i="34" a="1"/>
  <c r="B296" i="34" s="1"/>
  <c r="B295" i="34" a="1"/>
  <c r="B295" i="34" s="1"/>
  <c r="B294" i="34" a="1"/>
  <c r="B294" i="34" s="1"/>
  <c r="B293" i="34" a="1"/>
  <c r="B293" i="34" s="1"/>
  <c r="B292" i="34" a="1"/>
  <c r="B292" i="34" s="1"/>
  <c r="B291" i="34" a="1"/>
  <c r="B291" i="34" s="1"/>
  <c r="B290" i="34" a="1"/>
  <c r="B290" i="34" s="1"/>
  <c r="B289" i="34" a="1"/>
  <c r="B289" i="34" s="1"/>
  <c r="B288" i="34" a="1"/>
  <c r="B288" i="34" s="1"/>
  <c r="B287" i="34" a="1"/>
  <c r="B287" i="34" s="1"/>
  <c r="B286" i="34" a="1"/>
  <c r="B286" i="34" s="1"/>
  <c r="B285" i="34" a="1"/>
  <c r="B285" i="34" s="1"/>
  <c r="B284" i="34" a="1"/>
  <c r="B284" i="34" s="1"/>
  <c r="B283" i="34" a="1"/>
  <c r="B283" i="34" s="1"/>
  <c r="B282" i="34" a="1"/>
  <c r="B282" i="34" s="1"/>
  <c r="B281" i="34" a="1"/>
  <c r="B281" i="34" s="1"/>
  <c r="B280" i="34" a="1"/>
  <c r="B280" i="34" s="1"/>
  <c r="B279" i="34" a="1"/>
  <c r="B279" i="34" s="1"/>
  <c r="B278" i="34" a="1"/>
  <c r="B278" i="34" s="1"/>
  <c r="B277" i="34" a="1"/>
  <c r="B277" i="34" s="1"/>
  <c r="B276" i="34" a="1"/>
  <c r="B276" i="34" s="1"/>
  <c r="B275" i="34" a="1"/>
  <c r="B275" i="34" s="1"/>
  <c r="B274" i="34" a="1"/>
  <c r="B274" i="34" s="1"/>
  <c r="B273" i="34" a="1"/>
  <c r="B273" i="34" s="1"/>
  <c r="B272" i="34" a="1"/>
  <c r="B272" i="34" s="1"/>
  <c r="B271" i="34" a="1"/>
  <c r="B271" i="34" s="1"/>
  <c r="B270" i="34" a="1"/>
  <c r="B270" i="34" s="1"/>
  <c r="B269" i="34" a="1"/>
  <c r="B269" i="34" s="1"/>
  <c r="B268" i="34" a="1"/>
  <c r="B268" i="34" s="1"/>
  <c r="B267" i="34" a="1"/>
  <c r="B267" i="34" s="1"/>
  <c r="B266" i="34" a="1"/>
  <c r="B266" i="34" s="1"/>
  <c r="B265" i="34" a="1"/>
  <c r="B265" i="34" s="1"/>
  <c r="B264" i="34" a="1"/>
  <c r="B264" i="34" s="1"/>
  <c r="B263" i="34" a="1"/>
  <c r="B263" i="34" s="1"/>
  <c r="B262" i="34" a="1"/>
  <c r="B262" i="34" s="1"/>
  <c r="B261" i="34" a="1"/>
  <c r="B261" i="34" s="1"/>
  <c r="B260" i="34" a="1"/>
  <c r="B260" i="34" s="1"/>
  <c r="B259" i="34" a="1"/>
  <c r="B259" i="34" s="1"/>
  <c r="B258" i="34" a="1"/>
  <c r="B258" i="34" s="1"/>
  <c r="B257" i="34" a="1"/>
  <c r="B257" i="34" s="1"/>
  <c r="B256" i="34" a="1"/>
  <c r="B256" i="34" s="1"/>
  <c r="B255" i="34" a="1"/>
  <c r="B255" i="34" s="1"/>
  <c r="B254" i="34" a="1"/>
  <c r="B254" i="34" s="1"/>
  <c r="B253" i="34" a="1"/>
  <c r="B253" i="34" s="1"/>
  <c r="B252" i="34" a="1"/>
  <c r="B252" i="34" s="1"/>
  <c r="B251" i="34" a="1"/>
  <c r="B251" i="34" s="1"/>
  <c r="B250" i="34" a="1"/>
  <c r="B250" i="34" s="1"/>
  <c r="B249" i="34" a="1"/>
  <c r="B249" i="34" s="1"/>
  <c r="B248" i="34" a="1"/>
  <c r="B248" i="34" s="1"/>
  <c r="B247" i="34" a="1"/>
  <c r="B247" i="34" s="1"/>
  <c r="B246" i="34" a="1"/>
  <c r="B246" i="34" s="1"/>
  <c r="B245" i="34" a="1"/>
  <c r="B245" i="34" s="1"/>
  <c r="B244" i="34" a="1"/>
  <c r="B244" i="34" s="1"/>
  <c r="B243" i="34" a="1"/>
  <c r="B243" i="34" s="1"/>
  <c r="B242" i="34" a="1"/>
  <c r="B242" i="34" s="1"/>
  <c r="B241" i="34" a="1"/>
  <c r="B241" i="34" s="1"/>
  <c r="B240" i="34" a="1"/>
  <c r="B240" i="34" s="1"/>
  <c r="B239" i="34" a="1"/>
  <c r="B239" i="34" s="1"/>
  <c r="B238" i="34" a="1"/>
  <c r="B238" i="34" s="1"/>
  <c r="B237" i="34" a="1"/>
  <c r="B237" i="34" s="1"/>
  <c r="B236" i="34" a="1"/>
  <c r="B236" i="34" s="1"/>
  <c r="B235" i="34" a="1"/>
  <c r="B235" i="34" s="1"/>
  <c r="B234" i="34" a="1"/>
  <c r="B234" i="34" s="1"/>
  <c r="B233" i="34" a="1"/>
  <c r="B233" i="34" s="1"/>
  <c r="B232" i="34" a="1"/>
  <c r="B232" i="34" s="1"/>
  <c r="B231" i="34" a="1"/>
  <c r="B231" i="34" s="1"/>
  <c r="B230" i="34" a="1"/>
  <c r="B230" i="34" s="1"/>
  <c r="B229" i="34" a="1"/>
  <c r="B229" i="34" s="1"/>
  <c r="B228" i="34" a="1"/>
  <c r="B228" i="34" s="1"/>
  <c r="B227" i="34" a="1"/>
  <c r="B227" i="34" s="1"/>
  <c r="B226" i="34" a="1"/>
  <c r="B226" i="34" s="1"/>
  <c r="B225" i="34" a="1"/>
  <c r="B225" i="34" s="1"/>
  <c r="B224" i="34" a="1"/>
  <c r="B224" i="34" s="1"/>
  <c r="B223" i="34" a="1"/>
  <c r="B223" i="34" s="1"/>
  <c r="B222" i="34" a="1"/>
  <c r="B222" i="34" s="1"/>
  <c r="B221" i="34" a="1"/>
  <c r="B221" i="34" s="1"/>
  <c r="B220" i="34" a="1"/>
  <c r="B220" i="34" s="1"/>
  <c r="B219" i="34" a="1"/>
  <c r="B219" i="34" s="1"/>
  <c r="B218" i="34" a="1"/>
  <c r="B218" i="34" s="1"/>
  <c r="B217" i="34" a="1"/>
  <c r="B217" i="34" s="1"/>
  <c r="B216" i="34" a="1"/>
  <c r="B216" i="34" s="1"/>
  <c r="B215" i="34" a="1"/>
  <c r="B215" i="34" s="1"/>
  <c r="B214" i="34" a="1"/>
  <c r="B214" i="34" s="1"/>
  <c r="B213" i="34" a="1"/>
  <c r="B213" i="34" s="1"/>
  <c r="B212" i="34" a="1"/>
  <c r="B212" i="34" s="1"/>
  <c r="B211" i="34" a="1"/>
  <c r="B211" i="34" s="1"/>
  <c r="B210" i="34" a="1"/>
  <c r="B210" i="34" s="1"/>
  <c r="B209" i="34" a="1"/>
  <c r="B209" i="34" s="1"/>
  <c r="B208" i="34" a="1"/>
  <c r="B208" i="34" s="1"/>
  <c r="B207" i="34" a="1"/>
  <c r="B207" i="34" s="1"/>
  <c r="B206" i="34" a="1"/>
  <c r="B206" i="34" s="1"/>
  <c r="B205" i="34" a="1"/>
  <c r="B205" i="34" s="1"/>
  <c r="B204" i="34" a="1"/>
  <c r="B204" i="34" s="1"/>
  <c r="B203" i="34" a="1"/>
  <c r="B203" i="34" s="1"/>
  <c r="B202" i="34" a="1"/>
  <c r="B202" i="34" s="1"/>
  <c r="B201" i="34" a="1"/>
  <c r="B201" i="34" s="1"/>
  <c r="B200" i="34" a="1"/>
  <c r="B200" i="34" s="1"/>
  <c r="B199" i="34" a="1"/>
  <c r="B199" i="34" s="1"/>
  <c r="B198" i="34" a="1"/>
  <c r="B198" i="34" s="1"/>
  <c r="B197" i="34" a="1"/>
  <c r="B197" i="34" s="1"/>
  <c r="B196" i="34" a="1"/>
  <c r="B196" i="34" s="1"/>
  <c r="B195" i="34" a="1"/>
  <c r="B195" i="34" s="1"/>
  <c r="B194" i="34" a="1"/>
  <c r="B194" i="34" s="1"/>
  <c r="B193" i="34" a="1"/>
  <c r="B193" i="34" s="1"/>
  <c r="B192" i="34" a="1"/>
  <c r="B192" i="34" s="1"/>
  <c r="B191" i="34" a="1"/>
  <c r="B191" i="34" s="1"/>
  <c r="B190" i="34" a="1"/>
  <c r="B190" i="34" s="1"/>
  <c r="B189" i="34" a="1"/>
  <c r="B189" i="34" s="1"/>
  <c r="B188" i="34" a="1"/>
  <c r="B188" i="34" s="1"/>
  <c r="B187" i="34" a="1"/>
  <c r="B187" i="34" s="1"/>
  <c r="B186" i="34" a="1"/>
  <c r="B186" i="34" s="1"/>
  <c r="B185" i="34" a="1"/>
  <c r="B185" i="34" s="1"/>
  <c r="B184" i="34" a="1"/>
  <c r="B184" i="34" s="1"/>
  <c r="B183" i="34" a="1"/>
  <c r="B183" i="34" s="1"/>
  <c r="B182" i="34" a="1"/>
  <c r="B182" i="34" s="1"/>
  <c r="B181" i="34" a="1"/>
  <c r="B181" i="34" s="1"/>
  <c r="B180" i="34" a="1"/>
  <c r="B180" i="34" s="1"/>
  <c r="B179" i="34" a="1"/>
  <c r="B179" i="34" s="1"/>
  <c r="B178" i="34" a="1"/>
  <c r="B178" i="34" s="1"/>
  <c r="B177" i="34" a="1"/>
  <c r="B177" i="34" s="1"/>
  <c r="B176" i="34" a="1"/>
  <c r="B176" i="34" s="1"/>
  <c r="B175" i="34" a="1"/>
  <c r="B175" i="34" s="1"/>
  <c r="B174" i="34" a="1"/>
  <c r="B174" i="34" s="1"/>
  <c r="B173" i="34" a="1"/>
  <c r="B173" i="34" s="1"/>
  <c r="B172" i="34" a="1"/>
  <c r="B172" i="34" s="1"/>
  <c r="B171" i="34" a="1"/>
  <c r="B171" i="34" s="1"/>
  <c r="B170" i="34" a="1"/>
  <c r="B170" i="34" s="1"/>
  <c r="B169" i="34" a="1"/>
  <c r="B169" i="34" s="1"/>
  <c r="B168" i="34" a="1"/>
  <c r="B168" i="34" s="1"/>
  <c r="B167" i="34" a="1"/>
  <c r="B167" i="34" s="1"/>
  <c r="B166" i="34" a="1"/>
  <c r="B166" i="34" s="1"/>
  <c r="B165" i="34" a="1"/>
  <c r="B165" i="34" s="1"/>
  <c r="B164" i="34" a="1"/>
  <c r="B164" i="34" s="1"/>
  <c r="B163" i="34" a="1"/>
  <c r="B163" i="34" s="1"/>
  <c r="B162" i="34" a="1"/>
  <c r="B162" i="34" s="1"/>
  <c r="B161" i="34" a="1"/>
  <c r="B161" i="34" s="1"/>
  <c r="B160" i="34" a="1"/>
  <c r="B160" i="34" s="1"/>
  <c r="B159" i="34" a="1"/>
  <c r="B159" i="34" s="1"/>
  <c r="B158" i="34" a="1"/>
  <c r="B158" i="34" s="1"/>
  <c r="B157" i="34" a="1"/>
  <c r="B157" i="34" s="1"/>
  <c r="B156" i="34" a="1"/>
  <c r="B156" i="34" s="1"/>
  <c r="B155" i="34" a="1"/>
  <c r="B155" i="34" s="1"/>
  <c r="B154" i="34" a="1"/>
  <c r="B154" i="34" s="1"/>
  <c r="B153" i="34" a="1"/>
  <c r="B153" i="34" s="1"/>
  <c r="B152" i="34" a="1"/>
  <c r="B152" i="34" s="1"/>
  <c r="B151" i="34" a="1"/>
  <c r="B151" i="34" s="1"/>
  <c r="B150" i="34" a="1"/>
  <c r="B150" i="34" s="1"/>
  <c r="B149" i="34" a="1"/>
  <c r="B149" i="34" s="1"/>
  <c r="B148" i="34" a="1"/>
  <c r="B148" i="34" s="1"/>
  <c r="B147" i="34" a="1"/>
  <c r="B147" i="34" s="1"/>
  <c r="B146" i="34" a="1"/>
  <c r="B146" i="34" s="1"/>
  <c r="B145" i="34" a="1"/>
  <c r="B145" i="34" s="1"/>
  <c r="B144" i="34" a="1"/>
  <c r="B144" i="34" s="1"/>
  <c r="B143" i="34" a="1"/>
  <c r="B143" i="34" s="1"/>
  <c r="B142" i="34" a="1"/>
  <c r="B142" i="34" s="1"/>
  <c r="B141" i="34" a="1"/>
  <c r="B141" i="34" s="1"/>
  <c r="B140" i="34" a="1"/>
  <c r="B140" i="34" s="1"/>
  <c r="B139" i="34" a="1"/>
  <c r="B139" i="34" s="1"/>
  <c r="B138" i="34" a="1"/>
  <c r="B138" i="34" s="1"/>
  <c r="B137" i="34" a="1"/>
  <c r="B137" i="34" s="1"/>
  <c r="B136" i="34" a="1"/>
  <c r="B136" i="34" s="1"/>
  <c r="B135" i="34" a="1"/>
  <c r="B135" i="34" s="1"/>
  <c r="B134" i="34" a="1"/>
  <c r="B134" i="34" s="1"/>
  <c r="B133" i="34" a="1"/>
  <c r="B133" i="34" s="1"/>
  <c r="B132" i="34" a="1"/>
  <c r="B132" i="34" s="1"/>
  <c r="B131" i="34" a="1"/>
  <c r="B131" i="34" s="1"/>
  <c r="B130" i="34" a="1"/>
  <c r="B130" i="34" s="1"/>
  <c r="B129" i="34" a="1"/>
  <c r="B129" i="34" s="1"/>
  <c r="B128" i="34" a="1"/>
  <c r="B128" i="34" s="1"/>
  <c r="B127" i="34" a="1"/>
  <c r="B127" i="34" s="1"/>
  <c r="B126" i="34" a="1"/>
  <c r="B126" i="34" s="1"/>
  <c r="B125" i="34" a="1"/>
  <c r="B125" i="34" s="1"/>
  <c r="B124" i="34" a="1"/>
  <c r="B124" i="34" s="1"/>
  <c r="B123" i="34" a="1"/>
  <c r="B123" i="34" s="1"/>
  <c r="B122" i="34" a="1"/>
  <c r="B122" i="34" s="1"/>
  <c r="B121" i="34" a="1"/>
  <c r="B121" i="34" s="1"/>
  <c r="B120" i="34" a="1"/>
  <c r="B120" i="34" s="1"/>
  <c r="B119" i="34" a="1"/>
  <c r="B119" i="34" s="1"/>
  <c r="B118" i="34" a="1"/>
  <c r="B118" i="34" s="1"/>
  <c r="B117" i="34" a="1"/>
  <c r="B117" i="34" s="1"/>
  <c r="B116" i="34" a="1"/>
  <c r="B116" i="34" s="1"/>
  <c r="B115" i="34" a="1"/>
  <c r="B115" i="34" s="1"/>
  <c r="B114" i="34" a="1"/>
  <c r="B114" i="34" s="1"/>
  <c r="B113" i="34" a="1"/>
  <c r="B113" i="34" s="1"/>
  <c r="B112" i="34" a="1"/>
  <c r="B112" i="34" s="1"/>
  <c r="B111" i="34" a="1"/>
  <c r="B111" i="34" s="1"/>
  <c r="B110" i="34" a="1"/>
  <c r="B110" i="34" s="1"/>
  <c r="B109" i="34" a="1"/>
  <c r="B109" i="34" s="1"/>
  <c r="B108" i="34" a="1"/>
  <c r="B108" i="34" s="1"/>
  <c r="B107" i="34" a="1"/>
  <c r="B107" i="34" s="1"/>
  <c r="B106" i="34" a="1"/>
  <c r="B106" i="34" s="1"/>
  <c r="B105" i="34" a="1"/>
  <c r="B105" i="34" s="1"/>
  <c r="B104" i="34" a="1"/>
  <c r="B104" i="34" s="1"/>
  <c r="B103" i="34" a="1"/>
  <c r="B103" i="34" s="1"/>
  <c r="B102" i="34" a="1"/>
  <c r="B102" i="34" s="1"/>
  <c r="B101" i="34" a="1"/>
  <c r="B101" i="34" s="1"/>
  <c r="B100" i="34" a="1"/>
  <c r="B100" i="34" s="1"/>
  <c r="B99" i="34" a="1"/>
  <c r="B99" i="34" s="1"/>
  <c r="B98" i="34" a="1"/>
  <c r="B98" i="34" s="1"/>
  <c r="B97" i="34" a="1"/>
  <c r="B97" i="34" s="1"/>
  <c r="B96" i="34" a="1"/>
  <c r="B96" i="34" s="1"/>
  <c r="B95" i="34" a="1"/>
  <c r="B95" i="34" s="1"/>
  <c r="B94" i="34" a="1"/>
  <c r="B94" i="34" s="1"/>
  <c r="B93" i="34" a="1"/>
  <c r="B93" i="34" s="1"/>
  <c r="B92" i="34" a="1"/>
  <c r="B92" i="34" s="1"/>
  <c r="B91" i="34" a="1"/>
  <c r="B91" i="34" s="1"/>
  <c r="B90" i="34" a="1"/>
  <c r="B90" i="34" s="1"/>
  <c r="B89" i="34" a="1"/>
  <c r="B89" i="34" s="1"/>
  <c r="B88" i="34" a="1"/>
  <c r="B88" i="34" s="1"/>
  <c r="B87" i="34" a="1"/>
  <c r="B87" i="34" s="1"/>
  <c r="B86" i="34" a="1"/>
  <c r="B86" i="34" s="1"/>
  <c r="B85" i="34" a="1"/>
  <c r="B85" i="34" s="1"/>
  <c r="B84" i="34" a="1"/>
  <c r="B84" i="34" s="1"/>
  <c r="B83" i="34" a="1"/>
  <c r="B83" i="34" s="1"/>
  <c r="B82" i="34" a="1"/>
  <c r="B82" i="34" s="1"/>
  <c r="B81" i="34" a="1"/>
  <c r="B81" i="34" s="1"/>
  <c r="B80" i="34" a="1"/>
  <c r="B80" i="34" s="1"/>
  <c r="B79" i="34" a="1"/>
  <c r="B79" i="34" s="1"/>
  <c r="B78" i="34" a="1"/>
  <c r="B78" i="34" s="1"/>
  <c r="B77" i="34" a="1"/>
  <c r="B77" i="34" s="1"/>
  <c r="B76" i="34" a="1"/>
  <c r="B76" i="34" s="1"/>
  <c r="B75" i="34" a="1"/>
  <c r="B75" i="34" s="1"/>
  <c r="B74" i="34" a="1"/>
  <c r="B74" i="34" s="1"/>
  <c r="B73" i="34" a="1"/>
  <c r="B73" i="34" s="1"/>
  <c r="B72" i="34" a="1"/>
  <c r="B72" i="34" s="1"/>
  <c r="B71" i="34" a="1"/>
  <c r="B71" i="34" s="1"/>
  <c r="B70" i="34" a="1"/>
  <c r="B70" i="34" s="1"/>
  <c r="B69" i="34" a="1"/>
  <c r="B69" i="34" s="1"/>
  <c r="B68" i="34" a="1"/>
  <c r="B68" i="34" s="1"/>
  <c r="B67" i="34" a="1"/>
  <c r="B67" i="34" s="1"/>
  <c r="B66" i="34" a="1"/>
  <c r="B66" i="34" s="1"/>
  <c r="B65" i="34" a="1"/>
  <c r="B65" i="34" s="1"/>
  <c r="B64" i="34" a="1"/>
  <c r="B64" i="34" s="1"/>
  <c r="B63" i="34" a="1"/>
  <c r="B63" i="34" s="1"/>
  <c r="B62" i="34" a="1"/>
  <c r="B62" i="34" s="1"/>
  <c r="B61" i="34" a="1"/>
  <c r="B61" i="34" s="1"/>
  <c r="B60" i="34" a="1"/>
  <c r="B60" i="34" s="1"/>
  <c r="B59" i="34" a="1"/>
  <c r="B59" i="34" s="1"/>
  <c r="B58" i="34" a="1"/>
  <c r="B58" i="34" s="1"/>
  <c r="B57" i="34" a="1"/>
  <c r="B57" i="34" s="1"/>
  <c r="B56" i="34" a="1"/>
  <c r="B56" i="34" s="1"/>
  <c r="B55" i="34" a="1"/>
  <c r="B55" i="34" s="1"/>
  <c r="B54" i="34" a="1"/>
  <c r="B54" i="34" s="1"/>
  <c r="B53" i="34" a="1"/>
  <c r="B53" i="34" s="1"/>
  <c r="B52" i="34" a="1"/>
  <c r="B52" i="34" s="1"/>
  <c r="B51" i="34" a="1"/>
  <c r="B51" i="34" s="1"/>
  <c r="B50" i="34" a="1"/>
  <c r="B50" i="34" s="1"/>
  <c r="B49" i="34" a="1"/>
  <c r="B49" i="34" s="1"/>
  <c r="B48" i="34" a="1"/>
  <c r="B48" i="34" s="1"/>
  <c r="B47" i="34" a="1"/>
  <c r="B47" i="34" s="1"/>
  <c r="B46" i="34" a="1"/>
  <c r="B46" i="34" s="1"/>
  <c r="B45" i="34" a="1"/>
  <c r="B45" i="34" s="1"/>
  <c r="B44" i="34" a="1"/>
  <c r="B44" i="34" s="1"/>
  <c r="B43" i="34" a="1"/>
  <c r="B43" i="34" s="1"/>
  <c r="B42" i="34" a="1"/>
  <c r="B42" i="34" s="1"/>
  <c r="B41" i="34" a="1"/>
  <c r="B41" i="34" s="1"/>
  <c r="B40" i="34" a="1"/>
  <c r="B40" i="34" s="1"/>
  <c r="B39" i="34" a="1"/>
  <c r="B39" i="34" s="1"/>
  <c r="B38" i="34" a="1"/>
  <c r="B38" i="34" s="1"/>
  <c r="B37" i="34" a="1"/>
  <c r="B37" i="34" s="1"/>
  <c r="B36" i="34" a="1"/>
  <c r="B36" i="34" s="1"/>
  <c r="B35" i="34" a="1"/>
  <c r="B35" i="34" s="1"/>
  <c r="B34" i="34" a="1"/>
  <c r="B34" i="34" s="1"/>
  <c r="B33" i="34" a="1"/>
  <c r="B33" i="34" s="1"/>
  <c r="B32" i="34" a="1"/>
  <c r="B32" i="34" s="1"/>
  <c r="B31" i="34" a="1"/>
  <c r="B31" i="34" s="1"/>
  <c r="B30" i="34" a="1"/>
  <c r="B30" i="34" s="1"/>
  <c r="B29" i="34" a="1"/>
  <c r="B29" i="34" s="1"/>
  <c r="B28" i="34" a="1"/>
  <c r="B28" i="34" s="1"/>
  <c r="B27" i="34" a="1"/>
  <c r="B27" i="34" s="1"/>
  <c r="B26" i="34" a="1"/>
  <c r="B26" i="34" s="1"/>
  <c r="B25" i="34" a="1"/>
  <c r="B25" i="34" s="1"/>
  <c r="B24" i="34" a="1"/>
  <c r="B24" i="34" s="1"/>
  <c r="B23" i="34" a="1"/>
  <c r="B23" i="34" s="1"/>
  <c r="B22" i="34" a="1"/>
  <c r="B22" i="34" s="1"/>
  <c r="B21" i="34" a="1"/>
  <c r="B21" i="34" s="1"/>
  <c r="B20" i="34" a="1"/>
  <c r="B20" i="34" s="1"/>
  <c r="B19" i="34" a="1"/>
  <c r="B19" i="34" s="1"/>
  <c r="K13" i="35"/>
  <c r="N3" i="1"/>
  <c r="D3" i="1"/>
  <c r="D2" i="1"/>
  <c r="I11" i="43" l="1"/>
  <c r="I11" i="41"/>
  <c r="J11" i="38"/>
  <c r="J7" i="42"/>
  <c r="J5" i="42"/>
  <c r="J11" i="41"/>
  <c r="J7" i="39"/>
  <c r="I8" i="39"/>
  <c r="I5" i="39"/>
  <c r="I9" i="39"/>
  <c r="J5" i="39"/>
  <c r="J9" i="39"/>
  <c r="I6" i="39"/>
  <c r="I10" i="39"/>
  <c r="J6" i="39"/>
  <c r="I7" i="39"/>
  <c r="J11" i="44"/>
  <c r="G13" i="44"/>
  <c r="I11" i="44"/>
  <c r="J11" i="43"/>
  <c r="G13" i="42"/>
  <c r="I11" i="42"/>
  <c r="G13" i="41"/>
  <c r="I6" i="40"/>
  <c r="I10" i="40"/>
  <c r="J6" i="40"/>
  <c r="I7" i="40"/>
  <c r="J7" i="40"/>
  <c r="G15" i="40"/>
  <c r="G13" i="40" s="1"/>
  <c r="I8" i="40"/>
  <c r="J8" i="40"/>
  <c r="J5" i="40"/>
  <c r="G13" i="38"/>
  <c r="B644" i="44"/>
  <c r="B644" i="43"/>
  <c r="B644" i="42"/>
  <c r="B644" i="41"/>
  <c r="B644" i="40"/>
  <c r="B644" i="39"/>
  <c r="I11" i="38"/>
  <c r="B644" i="38"/>
  <c r="N2" i="1" a="1"/>
  <c r="N2" i="1" s="1"/>
  <c r="J11" i="42" l="1"/>
  <c r="J11" i="40"/>
  <c r="I11" i="39"/>
  <c r="J11" i="39"/>
  <c r="I11" i="40"/>
  <c r="L14" i="1"/>
  <c r="K14" i="1"/>
  <c r="M14" i="1"/>
  <c r="G14" i="1"/>
  <c r="F14" i="1"/>
  <c r="C14" i="1"/>
  <c r="D14" i="1"/>
  <c r="E14" i="1"/>
  <c r="P13" i="35"/>
  <c r="P12" i="35"/>
  <c r="K12" i="35"/>
  <c r="J29" i="1"/>
  <c r="B29" i="1"/>
  <c r="J17" i="1"/>
  <c r="B17" i="1"/>
  <c r="D644" i="34"/>
  <c r="E644" i="34"/>
  <c r="C644" i="34"/>
  <c r="N5" i="1" l="1"/>
  <c r="N4" i="1"/>
  <c r="J9" i="34"/>
  <c r="J5" i="35" s="1"/>
  <c r="I9" i="34"/>
  <c r="B14" i="1"/>
  <c r="J7" i="1"/>
  <c r="B7" i="1"/>
  <c r="J14" i="1"/>
  <c r="G15" i="34"/>
  <c r="J8" i="34"/>
  <c r="I5" i="35" s="1"/>
  <c r="I8" i="34"/>
  <c r="G14" i="34"/>
  <c r="B644" i="34"/>
  <c r="G13" i="34" l="1"/>
  <c r="I10" i="34"/>
  <c r="I6" i="34"/>
  <c r="J6" i="34"/>
  <c r="G5" i="35" s="1"/>
  <c r="I5" i="34"/>
  <c r="J5" i="34"/>
  <c r="F5" i="35" s="1"/>
  <c r="I7" i="34"/>
  <c r="J7" i="34"/>
  <c r="H5" i="35" s="1"/>
  <c r="J11" i="34" l="1"/>
  <c r="I11" i="34"/>
  <c r="E5" i="3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<sst xmlns="http://schemas.openxmlformats.org/spreadsheetml/2006/main" count="266" uniqueCount="64">
  <si>
    <t>F</t>
  </si>
  <si>
    <t>P</t>
  </si>
  <si>
    <t>Stat</t>
  </si>
  <si>
    <t>B</t>
  </si>
  <si>
    <t>Pass</t>
  </si>
  <si>
    <t>Fail</t>
  </si>
  <si>
    <t>Blocked</t>
  </si>
  <si>
    <t>Total</t>
  </si>
  <si>
    <t>Block</t>
  </si>
  <si>
    <t>T</t>
  </si>
  <si>
    <t>To Do</t>
  </si>
  <si>
    <t>Date</t>
  </si>
  <si>
    <t>Open</t>
  </si>
  <si>
    <t>Defer</t>
  </si>
  <si>
    <t>Closed</t>
  </si>
  <si>
    <t>Pr</t>
  </si>
  <si>
    <t>Test Cases</t>
  </si>
  <si>
    <t>Status</t>
  </si>
  <si>
    <t>ToDo</t>
  </si>
  <si>
    <t>Defects</t>
  </si>
  <si>
    <t>Close</t>
  </si>
  <si>
    <t>Exec Tm</t>
  </si>
  <si>
    <r>
      <t xml:space="preserve">Test Steps </t>
    </r>
    <r>
      <rPr>
        <i/>
        <sz val="9"/>
        <color theme="1" tint="0.34998626667073579"/>
        <rFont val="Calibri"/>
        <family val="2"/>
        <scheme val="minor"/>
      </rPr>
      <t>(Use Alt+Enter to add blank lines in same cell)</t>
    </r>
  </si>
  <si>
    <t>Project:</t>
  </si>
  <si>
    <t>Count</t>
  </si>
  <si>
    <t>YouTube:</t>
  </si>
  <si>
    <t>GitHub:</t>
  </si>
  <si>
    <t>http://www.dataresearchlabs.com</t>
  </si>
  <si>
    <t>(CC) 2021  -  Data Research Labs</t>
  </si>
  <si>
    <t>Company:</t>
  </si>
  <si>
    <t>My Test Case Manager</t>
  </si>
  <si>
    <t>PROJECT PROPERTIES</t>
  </si>
  <si>
    <t>#</t>
  </si>
  <si>
    <t>Quality Analyst:</t>
  </si>
  <si>
    <t>i</t>
  </si>
  <si>
    <t>Information</t>
  </si>
  <si>
    <r>
      <t xml:space="preserve">Exec Time </t>
    </r>
    <r>
      <rPr>
        <sz val="9"/>
        <color theme="1"/>
        <rFont val="Calibri"/>
        <family val="2"/>
        <scheme val="minor"/>
      </rPr>
      <t>(hr)</t>
    </r>
  </si>
  <si>
    <t>Open,  Stop</t>
  </si>
  <si>
    <t>Open,  Allow</t>
  </si>
  <si>
    <t>DEFECTS - CURRENTLY OPENED</t>
  </si>
  <si>
    <t>Description</t>
  </si>
  <si>
    <t>DEFECTS - CLOSED SINCE LAST REPORT</t>
  </si>
  <si>
    <t>DEFECTS - CLOSED SINCE PROJECT STARTED</t>
  </si>
  <si>
    <t>TEST RESULTS</t>
  </si>
  <si>
    <t>TEST CASES</t>
  </si>
  <si>
    <t>R1</t>
  </si>
  <si>
    <t>Test Run:</t>
  </si>
  <si>
    <t>TEST RESULTS RUN LOG</t>
  </si>
  <si>
    <t>Tested By:</t>
  </si>
  <si>
    <t>TEST RESULTS REPORT</t>
  </si>
  <si>
    <t>Total Test Cases:</t>
  </si>
  <si>
    <t>Total Defects:</t>
  </si>
  <si>
    <r>
      <rPr>
        <b/>
        <i/>
        <sz val="11"/>
        <color theme="1" tint="0.499984740745262"/>
        <rFont val="Calibri"/>
        <family val="2"/>
        <scheme val="minor"/>
      </rPr>
      <t>Creative Commons License</t>
    </r>
    <r>
      <rPr>
        <i/>
        <sz val="11"/>
        <color theme="1" tint="0.499984740745262"/>
        <rFont val="Calibri"/>
        <family val="2"/>
        <scheme val="minor"/>
      </rPr>
      <t>:  You are free to use, extend, and distribute this software.  The only request is that you mention Data Research Labs as an original contributor.</t>
    </r>
  </si>
  <si>
    <t>Test Run Description</t>
  </si>
  <si>
    <t>R2</t>
  </si>
  <si>
    <t>Run
#</t>
  </si>
  <si>
    <t>https://github.com/DataResearchLabs/my_test_case_manager</t>
  </si>
  <si>
    <t>Q</t>
  </si>
  <si>
    <t>Qualified Pass</t>
  </si>
  <si>
    <t>Qpass</t>
  </si>
  <si>
    <t>▪</t>
  </si>
  <si>
    <t xml:space="preserve"> v5.01.44289</t>
  </si>
  <si>
    <t>TEST RESULTS ROLLUP COPY SOURCE LOG</t>
  </si>
  <si>
    <t xml:space="preserve">Current TC1 thr TC8 worksheet rollup totals: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</si>
</sst>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\ \h"/>
    <numFmt numFmtId="165" formatCode="0\ \m"/>
    <numFmt numFmtId="166" formatCode="yyyy\-mm\-dd;@"/>
    <numFmt numFmtId="167" formatCode="0.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43" fontId="3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3" fillId="5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10" borderId="0" xfId="0" applyFill="1"/>
    <xf numFmtId="0" fontId="0" fillId="5" borderId="0" xfId="0" applyFill="1"/>
    <xf numFmtId="0" fontId="0" fillId="11" borderId="0" xfId="0" applyFill="1"/>
    <xf numFmtId="0" fontId="8" fillId="11" borderId="0" xfId="0" applyFont="1" applyFill="1" applyAlignment="1">
      <alignment horizontal="right"/>
    </xf>
    <xf numFmtId="3" fontId="4" fillId="3" borderId="8" xfId="0" applyNumberFormat="1" applyFont="1" applyFill="1" applyBorder="1" applyAlignment="1">
      <alignment horizontal="right" vertical="center" wrapText="1"/>
    </xf>
    <xf numFmtId="0" fontId="0" fillId="12" borderId="0" xfId="0" applyFill="1" applyBorder="1" applyAlignment="1">
      <alignment horizontal="left"/>
    </xf>
    <xf numFmtId="0" fontId="2" fillId="8" borderId="17" xfId="0" applyFont="1" applyFill="1" applyBorder="1" applyAlignment="1">
      <alignment horizontal="right" wrapText="1"/>
    </xf>
    <xf numFmtId="0" fontId="9" fillId="2" borderId="0" xfId="0" applyFont="1" applyFill="1" applyAlignment="1">
      <alignment horizontal="right"/>
    </xf>
    <xf numFmtId="0" fontId="0" fillId="10" borderId="0" xfId="0" applyFont="1" applyFill="1"/>
    <xf numFmtId="0" fontId="0" fillId="2" borderId="0" xfId="0" applyFont="1" applyFill="1" applyAlignment="1">
      <alignment vertical="top" wrapText="1"/>
    </xf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11" fillId="4" borderId="3" xfId="0" applyNumberFormat="1" applyFont="1" applyFill="1" applyBorder="1" applyAlignment="1">
      <alignment horizontal="center" vertical="top" wrapText="1"/>
    </xf>
    <xf numFmtId="164" fontId="11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vertical="top"/>
    </xf>
    <xf numFmtId="164" fontId="12" fillId="2" borderId="3" xfId="0" applyNumberFormat="1" applyFont="1" applyFill="1" applyBorder="1" applyAlignment="1">
      <alignment horizontal="right" vertical="center" wrapText="1"/>
    </xf>
    <xf numFmtId="0" fontId="12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/>
    </xf>
    <xf numFmtId="0" fontId="0" fillId="3" borderId="3" xfId="0" applyFont="1" applyFill="1" applyBorder="1" applyAlignment="1">
      <alignment vertical="top" wrapText="1"/>
    </xf>
    <xf numFmtId="165" fontId="11" fillId="12" borderId="2" xfId="0" applyNumberFormat="1" applyFont="1" applyFill="1" applyBorder="1" applyAlignment="1">
      <alignment horizontal="right" vertical="top" wrapText="1"/>
    </xf>
    <xf numFmtId="0" fontId="0" fillId="10" borderId="0" xfId="0" applyFont="1" applyFill="1" applyAlignment="1">
      <alignment horizontal="right"/>
    </xf>
    <xf numFmtId="0" fontId="9" fillId="9" borderId="18" xfId="0" applyFont="1" applyFill="1" applyBorder="1" applyAlignment="1">
      <alignment horizontal="right" wrapText="1"/>
    </xf>
    <xf numFmtId="0" fontId="2" fillId="8" borderId="17" xfId="0" applyFont="1" applyFill="1" applyBorder="1" applyAlignment="1">
      <alignment horizontal="right"/>
    </xf>
    <xf numFmtId="0" fontId="7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right" wrapText="1"/>
    </xf>
    <xf numFmtId="0" fontId="0" fillId="5" borderId="0" xfId="0" applyFill="1" applyBorder="1"/>
    <xf numFmtId="0" fontId="8" fillId="5" borderId="0" xfId="0" applyFont="1" applyFill="1" applyBorder="1" applyAlignment="1">
      <alignment horizontal="right"/>
    </xf>
    <xf numFmtId="0" fontId="0" fillId="5" borderId="0" xfId="0" applyFill="1" applyBorder="1" applyAlignment="1"/>
    <xf numFmtId="0" fontId="15" fillId="5" borderId="0" xfId="0" applyFont="1" applyFill="1" applyBorder="1"/>
    <xf numFmtId="0" fontId="11" fillId="12" borderId="2" xfId="0" applyNumberFormat="1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9" borderId="19" xfId="0" applyFont="1" applyFill="1" applyBorder="1" applyAlignment="1">
      <alignment wrapText="1"/>
    </xf>
    <xf numFmtId="0" fontId="9" fillId="9" borderId="20" xfId="0" applyFont="1" applyFill="1" applyBorder="1" applyAlignment="1">
      <alignment wrapText="1"/>
    </xf>
    <xf numFmtId="0" fontId="2" fillId="9" borderId="22" xfId="0" applyFont="1" applyFill="1" applyBorder="1" applyAlignment="1">
      <alignment horizontal="right" wrapText="1"/>
    </xf>
    <xf numFmtId="0" fontId="2" fillId="9" borderId="23" xfId="0" applyFont="1" applyFill="1" applyBorder="1" applyAlignment="1">
      <alignment horizontal="left"/>
    </xf>
    <xf numFmtId="0" fontId="18" fillId="3" borderId="21" xfId="0" quotePrefix="1" applyFont="1" applyFill="1" applyBorder="1" applyAlignment="1">
      <alignment horizontal="left" vertical="top"/>
    </xf>
    <xf numFmtId="0" fontId="18" fillId="3" borderId="7" xfId="0" quotePrefix="1" applyFont="1" applyFill="1" applyBorder="1" applyAlignment="1">
      <alignment horizontal="right" vertical="top"/>
    </xf>
    <xf numFmtId="0" fontId="11" fillId="12" borderId="3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4" fillId="12" borderId="8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4" fillId="12" borderId="16" xfId="0" applyNumberFormat="1" applyFont="1" applyFill="1" applyBorder="1" applyAlignment="1">
      <alignment horizontal="right" vertical="center" wrapText="1"/>
    </xf>
    <xf numFmtId="0" fontId="2" fillId="8" borderId="17" xfId="0" applyFont="1" applyFill="1" applyBorder="1" applyAlignment="1">
      <alignment horizontal="right" wrapText="1"/>
    </xf>
    <xf numFmtId="0" fontId="0" fillId="10" borderId="0" xfId="0" applyFont="1" applyFill="1"/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vertical="top"/>
    </xf>
    <xf numFmtId="0" fontId="0" fillId="12" borderId="13" xfId="0" applyFill="1" applyBorder="1" applyAlignment="1">
      <alignment horizontal="left"/>
    </xf>
    <xf numFmtId="0" fontId="11" fillId="9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2" xfId="0" applyFill="1" applyBorder="1"/>
    <xf numFmtId="0" fontId="0" fillId="2" borderId="16" xfId="0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2" fillId="2" borderId="15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" fillId="9" borderId="24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12" borderId="31" xfId="0" applyFill="1" applyBorder="1" applyAlignment="1"/>
    <xf numFmtId="0" fontId="1" fillId="2" borderId="0" xfId="0" applyFont="1" applyFill="1"/>
    <xf numFmtId="0" fontId="20" fillId="2" borderId="0" xfId="0" applyFont="1" applyFill="1" applyBorder="1" applyAlignment="1">
      <alignment horizontal="left"/>
    </xf>
    <xf numFmtId="0" fontId="21" fillId="2" borderId="0" xfId="0" applyFont="1" applyFill="1"/>
    <xf numFmtId="0" fontId="2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2" fillId="13" borderId="24" xfId="0" applyFont="1" applyFill="1" applyBorder="1" applyAlignment="1">
      <alignment horizontal="right"/>
    </xf>
    <xf numFmtId="0" fontId="23" fillId="7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/>
    </xf>
    <xf numFmtId="0" fontId="22" fillId="14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 wrapText="1"/>
    </xf>
    <xf numFmtId="0" fontId="23" fillId="8" borderId="24" xfId="0" applyFont="1" applyFill="1" applyBorder="1" applyAlignment="1">
      <alignment horizontal="right"/>
    </xf>
    <xf numFmtId="0" fontId="22" fillId="15" borderId="24" xfId="0" applyFont="1" applyFill="1" applyBorder="1" applyAlignment="1">
      <alignment horizontal="right"/>
    </xf>
    <xf numFmtId="0" fontId="24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0" fillId="11" borderId="32" xfId="0" applyFill="1" applyBorder="1"/>
    <xf numFmtId="0" fontId="0" fillId="12" borderId="8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9" fillId="2" borderId="0" xfId="0" applyFont="1" applyFill="1" applyAlignment="1">
      <alignment horizontal="center" vertical="top"/>
    </xf>
    <xf numFmtId="0" fontId="4" fillId="12" borderId="3" xfId="0" applyFont="1" applyFill="1" applyBorder="1" applyAlignment="1">
      <alignment horizontal="right" vertical="center" wrapText="1"/>
    </xf>
    <xf numFmtId="0" fontId="30" fillId="16" borderId="24" xfId="0" applyFont="1" applyFill="1" applyBorder="1" applyAlignment="1">
      <alignment horizontal="right"/>
    </xf>
    <xf numFmtId="0" fontId="2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11" borderId="0" xfId="0" applyFont="1" applyFill="1" applyAlignment="1">
      <alignment horizontal="right"/>
    </xf>
    <xf numFmtId="0" fontId="0" fillId="11" borderId="0" xfId="0" applyFont="1" applyFill="1" applyBorder="1" applyAlignment="1"/>
    <xf numFmtId="0" fontId="0" fillId="11" borderId="0" xfId="0" applyFont="1" applyFill="1" applyBorder="1" applyAlignment="1">
      <alignment horizontal="left"/>
    </xf>
    <xf numFmtId="0" fontId="0" fillId="12" borderId="2" xfId="0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29" fillId="10" borderId="0" xfId="0" applyFont="1" applyFill="1" applyAlignment="1">
      <alignment horizontal="center"/>
    </xf>
    <xf numFmtId="168" fontId="32" fillId="10" borderId="0" xfId="2" applyNumberFormat="1" applyFont="1" applyFill="1"/>
    <xf numFmtId="0" fontId="0" fillId="17" borderId="0" xfId="0" applyFill="1"/>
    <xf numFmtId="0" fontId="0" fillId="17" borderId="0" xfId="0" applyFont="1" applyFill="1" applyBorder="1" applyAlignment="1"/>
    <xf numFmtId="0" fontId="0" fillId="17" borderId="0" xfId="0" applyFont="1" applyFill="1" applyBorder="1" applyAlignment="1">
      <alignment horizontal="left"/>
    </xf>
    <xf numFmtId="0" fontId="27" fillId="17" borderId="0" xfId="0" applyFont="1" applyFill="1" applyAlignment="1">
      <alignment wrapText="1"/>
    </xf>
    <xf numFmtId="0" fontId="27" fillId="17" borderId="0" xfId="0" applyFont="1" applyFill="1" applyAlignment="1">
      <alignment horizontal="left" wrapText="1"/>
    </xf>
    <xf numFmtId="43" fontId="27" fillId="17" borderId="0" xfId="2" applyFont="1" applyFill="1" applyAlignment="1">
      <alignment horizontal="left" wrapText="1"/>
    </xf>
    <xf numFmtId="0" fontId="15" fillId="5" borderId="0" xfId="0" applyFont="1" applyFill="1" applyBorder="1" applyAlignment="1">
      <alignment horizontal="left"/>
    </xf>
    <xf numFmtId="0" fontId="15" fillId="5" borderId="4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0" fillId="8" borderId="17" xfId="0" applyFill="1" applyBorder="1" applyAlignment="1">
      <alignment horizontal="center" wrapText="1"/>
    </xf>
    <xf numFmtId="0" fontId="0" fillId="8" borderId="17" xfId="0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2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5" fillId="5" borderId="0" xfId="0" applyFont="1" applyFill="1" applyAlignment="1">
      <alignment horizontal="center" vertical="top"/>
    </xf>
    <xf numFmtId="0" fontId="15" fillId="5" borderId="1" xfId="0" applyFont="1" applyFill="1" applyBorder="1" applyAlignment="1">
      <alignment horizontal="left"/>
    </xf>
    <xf numFmtId="0" fontId="15" fillId="5" borderId="25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left"/>
    </xf>
    <xf numFmtId="0" fontId="1" fillId="9" borderId="30" xfId="0" applyFont="1" applyFill="1" applyBorder="1" applyAlignment="1">
      <alignment horizontal="left"/>
    </xf>
    <xf numFmtId="0" fontId="0" fillId="12" borderId="9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/>
    </xf>
    <xf numFmtId="0" fontId="0" fillId="12" borderId="11" xfId="0" applyFill="1" applyBorder="1" applyAlignment="1">
      <alignment horizontal="left" vertical="top"/>
    </xf>
    <xf numFmtId="0" fontId="13" fillId="5" borderId="0" xfId="0" applyFont="1" applyFill="1" applyAlignment="1">
      <alignment horizontal="left" vertical="top"/>
    </xf>
    <xf numFmtId="0" fontId="27" fillId="11" borderId="0" xfId="0" applyFont="1" applyFill="1" applyAlignment="1">
      <alignment horizontal="left" wrapText="1"/>
    </xf>
    <xf numFmtId="0" fontId="0" fillId="11" borderId="0" xfId="0" applyFont="1" applyFill="1" applyBorder="1" applyAlignment="1">
      <alignment horizontal="left"/>
    </xf>
    <xf numFmtId="0" fontId="26" fillId="11" borderId="0" xfId="1" applyFont="1" applyFill="1" applyAlignment="1">
      <alignment horizontal="left"/>
    </xf>
    <xf numFmtId="166" fontId="0" fillId="3" borderId="34" xfId="0" applyNumberFormat="1" applyFill="1" applyBorder="1" applyAlignment="1">
      <alignment horizontal="center"/>
    </xf>
    <xf numFmtId="167" fontId="4" fillId="3" borderId="34" xfId="0" applyNumberFormat="1" applyFont="1" applyFill="1" applyBorder="1" applyAlignment="1">
      <alignment horizontal="right" vertical="center" wrapText="1"/>
    </xf>
    <xf numFmtId="0" fontId="4" fillId="3" borderId="33" xfId="0" applyNumberFormat="1" applyFont="1" applyFill="1" applyBorder="1" applyAlignment="1">
      <alignment horizontal="right" vertical="center" wrapText="1"/>
    </xf>
    <xf numFmtId="0" fontId="0" fillId="8" borderId="35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166" fontId="0" fillId="18" borderId="12" xfId="0" applyNumberFormat="1" applyFill="1" applyBorder="1" applyAlignment="1">
      <alignment horizontal="center"/>
    </xf>
    <xf numFmtId="167" fontId="4" fillId="18" borderId="12" xfId="0" applyNumberFormat="1" applyFont="1" applyFill="1" applyBorder="1" applyAlignment="1">
      <alignment horizontal="right" vertical="center" wrapText="1"/>
    </xf>
    <xf numFmtId="0" fontId="4" fillId="18" borderId="8" xfId="0" applyNumberFormat="1" applyFont="1" applyFill="1" applyBorder="1" applyAlignment="1">
      <alignment horizontal="right" vertical="center" wrapText="1"/>
    </xf>
    <xf numFmtId="166" fontId="0" fillId="18" borderId="3" xfId="0" applyNumberFormat="1" applyFill="1" applyBorder="1" applyAlignment="1">
      <alignment horizontal="center"/>
    </xf>
    <xf numFmtId="164" fontId="4" fillId="18" borderId="3" xfId="0" applyNumberFormat="1" applyFont="1" applyFill="1" applyBorder="1" applyAlignment="1">
      <alignment horizontal="right" vertical="center" wrapText="1"/>
    </xf>
    <xf numFmtId="0" fontId="4" fillId="18" borderId="3" xfId="0" applyFont="1" applyFill="1" applyBorder="1" applyAlignment="1">
      <alignment horizontal="right" vertical="center" wrapText="1"/>
    </xf>
    <xf numFmtId="0" fontId="27" fillId="11" borderId="0" xfId="0" applyFont="1" applyFill="1" applyAlignment="1">
      <alignment horizontal="right"/>
    </xf>
  </cellXfs>
  <cellStyles count="3">
    <cellStyle name="Comma" xfId="2" builtinId="3"/>
    <cellStyle name="Hyperlink" xfId="1" builtinId="8"/>
    <cellStyle name="Normal" xfId="0" builtinId="0"/>
  </cellStyles>
  <dxfs count="45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</dxfs>
  <tableStyles count="0" defaultTableStyle="TableStyleMedium2" defaultPivotStyle="PivotStyleMedium9"/>
  <colors>
    <mruColors>
      <color rgb="FFFFFFE7"/>
      <color rgb="FF008E40"/>
      <color rgb="FF00E266"/>
      <color rgb="FF6DFFAF"/>
      <color rgb="FFFFA3A3"/>
      <color rgb="FFFFDDDD"/>
      <color rgb="FF820000"/>
      <color rgb="FFFF7C80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'TC1'!$J$4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36-43E9-AD49-F29EB3CB57A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36-43E9-AD49-F29EB3CB57A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36-43E9-AD49-F29EB3CB57A1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36-43E9-AD49-F29EB3CB57A1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90-44CE-82A3-3996003E807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C36-43E9-AD49-F29EB3CB57A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C36-43E9-AD49-F29EB3CB5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'TC1'!$G$5:$G$10</c15:sqref>
                  </c15:fullRef>
                </c:ext>
              </c:extLst>
              <c:f>'TC1'!$G$5:$G$9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'TC1'!$J$5:$J$10</c15:sqref>
                  </c15:fullRef>
                </c:ext>
              </c:extLst>
              <c:f>'TC1'!$J$5:$J$9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36-43E9-AD49-F29EB3CB5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'TC2'!$J$4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77-477C-8231-93FDD4ED457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77-477C-8231-93FDD4ED457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77-477C-8231-93FDD4ED457B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E77-477C-8231-93FDD4ED457B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77-477C-8231-93FDD4ED457B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E77-477C-8231-93FDD4ED457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E77-477C-8231-93FDD4ED45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'TC2'!$G$5:$G$10</c15:sqref>
                  </c15:fullRef>
                </c:ext>
              </c:extLst>
              <c:f>'TC2'!$G$5:$G$9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'TC2'!$J$5:$J$10</c15:sqref>
                  </c15:fullRef>
                </c:ext>
              </c:extLst>
              <c:f>'TC2'!$J$5:$J$9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AE77-477C-8231-93FDD4ED4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'TC3'!$J$4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70-4BE6-8205-F545554BBBB2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70-4BE6-8205-F545554BBBB2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70-4BE6-8205-F545554BBBB2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70-4BE6-8205-F545554BBBB2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C70-4BE6-8205-F545554BBBB2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C70-4BE6-8205-F545554BBBB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C70-4BE6-8205-F545554BBB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'TC3'!$G$5:$G$10</c15:sqref>
                  </c15:fullRef>
                </c:ext>
              </c:extLst>
              <c:f>'TC3'!$G$5:$G$9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'TC3'!$J$5:$J$10</c15:sqref>
                  </c15:fullRef>
                </c:ext>
              </c:extLst>
              <c:f>'TC3'!$J$5:$J$9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5C70-4BE6-8205-F545554BB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'TC4'!$J$4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C9-436D-B8AF-56F3DA35618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C9-436D-B8AF-56F3DA35618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EC9-436D-B8AF-56F3DA35618F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EC9-436D-B8AF-56F3DA35618F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EC9-436D-B8AF-56F3DA35618F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EC9-436D-B8AF-56F3DA35618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2EC9-436D-B8AF-56F3DA3561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'TC4'!$G$5:$G$10</c15:sqref>
                  </c15:fullRef>
                </c:ext>
              </c:extLst>
              <c:f>'TC4'!$G$5:$G$9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'TC4'!$J$5:$J$10</c15:sqref>
                  </c15:fullRef>
                </c:ext>
              </c:extLst>
              <c:f>'TC4'!$J$5:$J$9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2EC9-436D-B8AF-56F3DA356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'TC5'!$J$4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8C-4D7A-A9DC-95CA6C53DB8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8C-4D7A-A9DC-95CA6C53DB8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8C-4D7A-A9DC-95CA6C53DB8B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8C-4D7A-A9DC-95CA6C53DB8B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58C-4D7A-A9DC-95CA6C53DB8B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58C-4D7A-A9DC-95CA6C53DB8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58C-4D7A-A9DC-95CA6C53DB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'TC5'!$G$5:$G$10</c15:sqref>
                  </c15:fullRef>
                </c:ext>
              </c:extLst>
              <c:f>'TC5'!$G$5:$G$9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'TC5'!$J$5:$J$10</c15:sqref>
                  </c15:fullRef>
                </c:ext>
              </c:extLst>
              <c:f>'TC5'!$J$5:$J$9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858C-4D7A-A9DC-95CA6C53D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'TC6'!$J$4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71-461B-9317-65E0275F356D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71-461B-9317-65E0275F356D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71-461B-9317-65E0275F356D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71-461B-9317-65E0275F356D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71-461B-9317-65E0275F356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D71-461B-9317-65E0275F356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D71-461B-9317-65E0275F35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'TC6'!$G$5:$G$10</c15:sqref>
                  </c15:fullRef>
                </c:ext>
              </c:extLst>
              <c:f>'TC6'!$G$5:$G$9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'TC6'!$J$5:$J$10</c15:sqref>
                  </c15:fullRef>
                </c:ext>
              </c:extLst>
              <c:f>'TC6'!$J$5:$J$9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3D71-461B-9317-65E0275F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'TC7'!$J$4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00-4720-9132-8393AE6299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00-4720-9132-8393AE62999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00-4720-9132-8393AE629991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00-4720-9132-8393AE629991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00-4720-9132-8393AE62999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400-4720-9132-8393AE62999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400-4720-9132-8393AE6299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'TC7'!$G$5:$G$10</c15:sqref>
                  </c15:fullRef>
                </c:ext>
              </c:extLst>
              <c:f>'TC7'!$G$5:$G$9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'TC7'!$J$5:$J$10</c15:sqref>
                  </c15:fullRef>
                </c:ext>
              </c:extLst>
              <c:f>'TC7'!$J$5:$J$9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4400-4720-9132-8393AE629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'TC8'!$J$4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D9-4A7A-AA40-FD356B00AC3D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D9-4A7A-AA40-FD356B00AC3D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D9-4A7A-AA40-FD356B00AC3D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D9-4A7A-AA40-FD356B00AC3D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D9-4A7A-AA40-FD356B00AC3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5D9-4A7A-AA40-FD356B00AC3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5D9-4A7A-AA40-FD356B00AC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'TC8'!$G$5:$G$10</c15:sqref>
                  </c15:fullRef>
                </c:ext>
              </c:extLst>
              <c:f>'TC8'!$G$5:$G$9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'TC8'!$J$5:$J$10</c15:sqref>
                  </c15:fullRef>
                </c:ext>
              </c:extLst>
              <c:f>'TC8'!$J$5:$J$9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55D9-4A7A-AA40-FD356B00A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0"/>
          <c:order val="0"/>
          <c:tx>
            <c:strRef>
              <c:f>'Test Run Log'!$J$11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Log'!$J$12:$J$13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9D5F-4C73-B914-D97F290D6209}"/>
            </c:ext>
          </c:extLst>
        </c:ser>
        <c:ser>
          <c:idx val="2"/>
          <c:order val="1"/>
          <c:tx>
            <c:strRef>
              <c:f>'Test Run Log'!$I$11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rgbClr val="00E266"/>
            </a:solidFill>
            <a:ln w="25400">
              <a:noFill/>
            </a:ln>
            <a:effectLst/>
          </c:spPr>
          <c:val>
            <c:numRef>
              <c:f>'Test Run Log'!$I$12:$I$13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898C-481D-9A4B-10419998F0DA}"/>
            </c:ext>
          </c:extLst>
        </c:ser>
        <c:ser>
          <c:idx val="1"/>
          <c:order val="2"/>
          <c:tx>
            <c:strRef>
              <c:f>'Test Run Log'!$H$11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Log'!$H$12:$H$13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9D5F-4C73-B914-D97F290D6209}"/>
            </c:ext>
          </c:extLst>
        </c:ser>
        <c:ser>
          <c:idx val="4"/>
          <c:order val="3"/>
          <c:tx>
            <c:strRef>
              <c:f>'Test Run Log'!$G$11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 w="12700"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Log'!$G$12:$G$13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9D5F-4C73-B914-D97F290D6209}"/>
            </c:ext>
          </c:extLst>
        </c:ser>
        <c:ser>
          <c:idx val="3"/>
          <c:order val="4"/>
          <c:tx>
            <c:strRef>
              <c:f>'Test Run Log'!$F$11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Log'!$F$12:$F$13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D5F-4C73-B914-D97F290D6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1.145981752280965E-2"/>
          <c:w val="0.91909448818897621"/>
          <c:h val="0.699678790151231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Report!$G$13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028-4282-8FBB-62752001F8FD}"/>
              </c:ext>
            </c:extLst>
          </c:dPt>
          <c:val>
            <c:numRef>
              <c:f>Report!$G$14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7-4A86-A99F-81B52CF7537D}"/>
            </c:ext>
          </c:extLst>
        </c:ser>
        <c:ser>
          <c:idx val="1"/>
          <c:order val="1"/>
          <c:tx>
            <c:strRef>
              <c:f>Report!$E$13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Report!$E$14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7-4A86-A99F-81B52CF7537D}"/>
            </c:ext>
          </c:extLst>
        </c:ser>
        <c:ser>
          <c:idx val="2"/>
          <c:order val="2"/>
          <c:tx>
            <c:strRef>
              <c:f>Report!$D$13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Report!$D$14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7-4A86-A99F-81B52CF7537D}"/>
            </c:ext>
          </c:extLst>
        </c:ser>
        <c:ser>
          <c:idx val="3"/>
          <c:order val="3"/>
          <c:tx>
            <c:strRef>
              <c:f>Report!$C$13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val>
            <c:numRef>
              <c:f>Report!$C$14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8-4282-8FBB-62752001F8FD}"/>
            </c:ext>
          </c:extLst>
        </c:ser>
        <c:ser>
          <c:idx val="4"/>
          <c:order val="4"/>
          <c:tx>
            <c:strRef>
              <c:f>Report!$F$13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rgbClr val="00E266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E266"/>
              </a:solidFill>
              <a:ln>
                <a:solidFill>
                  <a:srgbClr val="00E2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C8-44C8-A49F-9B2368E244CF}"/>
              </c:ext>
            </c:extLst>
          </c:dPt>
          <c:val>
            <c:numRef>
              <c:f>Report!$F$14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C8-44C8-A49F-9B2368E24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8.4638834208223945E-3"/>
          <c:w val="0.91909448818897621"/>
          <c:h val="0.705529648599750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Report!$M$13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60-4385-85A7-038B733D4127}"/>
              </c:ext>
            </c:extLst>
          </c:dPt>
          <c:val>
            <c:numRef>
              <c:f>Report!$M$14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60-4385-85A7-038B733D4127}"/>
            </c:ext>
          </c:extLst>
        </c:ser>
        <c:ser>
          <c:idx val="1"/>
          <c:order val="1"/>
          <c:tx>
            <c:strRef>
              <c:f>Report!$L$13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  <a:alpha val="99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val>
            <c:numRef>
              <c:f>Report!$L$14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60-4385-85A7-038B733D4127}"/>
            </c:ext>
          </c:extLst>
        </c:ser>
        <c:ser>
          <c:idx val="3"/>
          <c:order val="2"/>
          <c:tx>
            <c:strRef>
              <c:f>Report!$K$13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Report!$K$14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60-4385-85A7-038B733D4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3"/>
          <c:order val="0"/>
          <c:tx>
            <c:strRef>
              <c:f>'Test Run Log'!$O$11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Log'!$O$12:$O$13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EB3A-4FBC-91FC-82AF43AF53F6}"/>
            </c:ext>
          </c:extLst>
        </c:ser>
        <c:ser>
          <c:idx val="4"/>
          <c:order val="1"/>
          <c:tx>
            <c:strRef>
              <c:f>'Test Run Log'!$N$11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2700"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Log'!$N$12:$N$13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EB3A-4FBC-91FC-82AF43AF53F6}"/>
            </c:ext>
          </c:extLst>
        </c:ser>
        <c:ser>
          <c:idx val="1"/>
          <c:order val="2"/>
          <c:tx>
            <c:strRef>
              <c:f>'Test Run Log'!$M$11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Log'!$M$12:$M$13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EB3A-4FBC-91FC-82AF43AF53F6}"/>
            </c:ext>
          </c:extLst>
        </c:ser>
        <c:ser>
          <c:idx val="0"/>
          <c:order val="3"/>
          <c:tx>
            <c:strRef>
              <c:f>'Test Run Log'!$L$11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Log'!$L$12:$L$13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EB3A-4FBC-91FC-82AF43AF5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32268551658314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'Test Run Log'!$E$10</c:f>
              <c:strCache>
                <c:ptCount val="1"/>
                <c:pt idx="0">
                  <c:v>Exec Time (hr)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Log'!$E$12:$E$13</c:f>
              <c:numCache>
                <c:formatCode>0.0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825-4E58-8314-50FB6D318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25255119141541"/>
          <c:y val="0.88162729658792638"/>
          <c:w val="0.46806176487271117"/>
          <c:h val="8.0493915533285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0070538057742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 Run Log'!$L$11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Log'!$L$12:$L$13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F96B-42D5-8CBB-18C051F395D3}"/>
            </c:ext>
          </c:extLst>
        </c:ser>
        <c:ser>
          <c:idx val="1"/>
          <c:order val="1"/>
          <c:tx>
            <c:strRef>
              <c:f>'Test Run Log'!$M$11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DDDD"/>
            </a:solidFill>
            <a:ln>
              <a:solidFill>
                <a:srgbClr val="FFA3A3"/>
              </a:solidFill>
            </a:ln>
            <a:effectLst/>
          </c:spPr>
          <c:invertIfNegative val="0"/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Log'!$M$12:$M$13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F96B-42D5-8CBB-18C051F3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2922719139478"/>
          <c:y val="0.8799176144648585"/>
          <c:w val="0.74615503612146716"/>
          <c:h val="8.5360163312919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taresearchlabs.com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414D0-52F0-4C2E-9861-98FD4CBB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6B3C4-D01A-4811-8487-CB57E48C3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DBB5B4-3C05-4BEB-A520-A88CFF677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98676-5E43-4033-A44B-559328866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A41A4-D66F-4A52-AE85-B72346326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39D6B4-4435-4F23-B0F1-C13A9E2E1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C8EC2-644F-4366-BFBA-5BC8854B7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C76BA-9164-45C5-B82D-E7C230EBC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748665</xdr:colOff>
      <xdr:row>14</xdr:row>
      <xdr:rowOff>68580</xdr:rowOff>
    </xdr:from>
    <xdr:to>
      <xdr:col>5</xdr:col>
      <xdr:colOff>76200</xdr:colOff>
      <xdr:row>14</xdr:row>
      <xdr:rowOff>937260</xdr:rowOff>
    </xdr:to>
    <xdr:sp macro="" textlink="">
      <xdr:nvSpPr>
        <xdr:cNvPr id="2" name="Text Box 15">
          <a:extLst>
            <a:ext uri="{FF2B5EF4-FFF2-40B4-BE49-F238E27FC236}">
              <a16:creationId xmlns:a16="http://schemas.microsoft.com/office/drawing/2014/main" id="{A1A48557-23DC-4698-B326-9752BC3D0C0B}"/>
            </a:ext>
          </a:extLst>
        </xdr:cNvPr>
        <xdr:cNvSpPr txBox="1">
          <a:spLocks noChangeArrowheads="1"/>
        </xdr:cNvSpPr>
      </xdr:nvSpPr>
      <xdr:spPr bwMode="auto">
        <a:xfrm>
          <a:off x="1137285" y="1623060"/>
          <a:ext cx="3663315" cy="8686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sng" strike="noStrike" baseline="0">
              <a:solidFill>
                <a:srgbClr val="0000FF"/>
              </a:solidFill>
              <a:latin typeface="+mn-lt"/>
              <a:cs typeface="Arial"/>
            </a:rPr>
            <a:t>To add a new Test Run (row)</a:t>
          </a: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: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1. Highlight and copy the entire last row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2. Right-click itself for a popup menu to appear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3. Select "insert copied cells" to paste / insert the row onto itself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4. The graphs all auto-adjust (inserting a new item)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5. You type in the new values over in the old values in the "new" bottom row</a:t>
          </a:r>
          <a:endParaRPr lang="en-US" sz="1050">
            <a:latin typeface="+mn-lt"/>
          </a:endParaRPr>
        </a:p>
      </xdr:txBody>
    </xdr:sp>
    <xdr:clientData fPrintsWithSheet="0"/>
  </xdr:twoCellAnchor>
  <xdr:twoCellAnchor>
    <xdr:from>
      <xdr:col>0</xdr:col>
      <xdr:colOff>30478</xdr:colOff>
      <xdr:row>13</xdr:row>
      <xdr:rowOff>0</xdr:rowOff>
    </xdr:from>
    <xdr:to>
      <xdr:col>2</xdr:col>
      <xdr:colOff>739139</xdr:colOff>
      <xdr:row>14</xdr:row>
      <xdr:rowOff>472440</xdr:rowOff>
    </xdr:to>
    <xdr:sp macro="" textlink="">
      <xdr:nvSpPr>
        <xdr:cNvPr id="3" name="Line 28">
          <a:extLst>
            <a:ext uri="{FF2B5EF4-FFF2-40B4-BE49-F238E27FC236}">
              <a16:creationId xmlns:a16="http://schemas.microsoft.com/office/drawing/2014/main" id="{B2871076-5411-4398-A72E-311E3F8D804E}"/>
            </a:ext>
          </a:extLst>
        </xdr:cNvPr>
        <xdr:cNvSpPr>
          <a:spLocks noChangeShapeType="1"/>
        </xdr:cNvSpPr>
      </xdr:nvSpPr>
      <xdr:spPr bwMode="auto">
        <a:xfrm flipH="1" flipV="1">
          <a:off x="30478" y="1143000"/>
          <a:ext cx="1097281" cy="5181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2</xdr:col>
      <xdr:colOff>731519</xdr:colOff>
      <xdr:row>14</xdr:row>
      <xdr:rowOff>45720</xdr:rowOff>
    </xdr:from>
    <xdr:to>
      <xdr:col>2</xdr:col>
      <xdr:colOff>731519</xdr:colOff>
      <xdr:row>14</xdr:row>
      <xdr:rowOff>922020</xdr:rowOff>
    </xdr:to>
    <xdr:sp macro="" textlink="">
      <xdr:nvSpPr>
        <xdr:cNvPr id="4" name="Line 28">
          <a:extLst>
            <a:ext uri="{FF2B5EF4-FFF2-40B4-BE49-F238E27FC236}">
              <a16:creationId xmlns:a16="http://schemas.microsoft.com/office/drawing/2014/main" id="{3BEEE0B3-F02C-4F6B-8C92-89D3DA0BC677}"/>
            </a:ext>
          </a:extLst>
        </xdr:cNvPr>
        <xdr:cNvSpPr>
          <a:spLocks noChangeShapeType="1"/>
        </xdr:cNvSpPr>
      </xdr:nvSpPr>
      <xdr:spPr bwMode="auto">
        <a:xfrm flipH="1" flipV="1">
          <a:off x="1120139" y="1600200"/>
          <a:ext cx="0" cy="876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12</xdr:col>
      <xdr:colOff>245747</xdr:colOff>
      <xdr:row>2</xdr:row>
      <xdr:rowOff>7620</xdr:rowOff>
    </xdr:from>
    <xdr:to>
      <xdr:col>19</xdr:col>
      <xdr:colOff>426720</xdr:colOff>
      <xdr:row>6</xdr:row>
      <xdr:rowOff>53340</xdr:rowOff>
    </xdr:to>
    <xdr:sp macro="" textlink="">
      <xdr:nvSpPr>
        <xdr:cNvPr id="5" name="Text Box 15">
          <a:extLst>
            <a:ext uri="{FF2B5EF4-FFF2-40B4-BE49-F238E27FC236}">
              <a16:creationId xmlns:a16="http://schemas.microsoft.com/office/drawing/2014/main" id="{AA0A3E5A-C1DF-47C3-8F4E-0BAE0705C98E}"/>
            </a:ext>
          </a:extLst>
        </xdr:cNvPr>
        <xdr:cNvSpPr txBox="1">
          <a:spLocks noChangeArrowheads="1"/>
        </xdr:cNvSpPr>
      </xdr:nvSpPr>
      <xdr:spPr bwMode="auto">
        <a:xfrm>
          <a:off x="7583807" y="289560"/>
          <a:ext cx="3015613" cy="777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sng" strike="noStrike" baseline="0">
              <a:solidFill>
                <a:srgbClr val="C00000"/>
              </a:solidFill>
              <a:latin typeface="+mn-lt"/>
              <a:cs typeface="Arial"/>
            </a:rPr>
            <a:t>To Use Auto-Calculated Values</a:t>
          </a: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:</a:t>
          </a:r>
          <a:b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1. Insert a new row following the steps in blue box below</a:t>
          </a:r>
          <a:b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2. Copy the light gray cells up here (D5 thru J5)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3. Paste the VALUES ONLY into the corresponding new rows </a:t>
          </a:r>
          <a:b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    in light orange below</a:t>
          </a:r>
        </a:p>
      </xdr:txBody>
    </xdr:sp>
    <xdr:clientData fPrintsWithSheet="0"/>
  </xdr:twoCellAnchor>
  <xdr:twoCellAnchor>
    <xdr:from>
      <xdr:col>10</xdr:col>
      <xdr:colOff>15240</xdr:colOff>
      <xdr:row>4</xdr:row>
      <xdr:rowOff>91440</xdr:rowOff>
    </xdr:from>
    <xdr:to>
      <xdr:col>12</xdr:col>
      <xdr:colOff>228600</xdr:colOff>
      <xdr:row>4</xdr:row>
      <xdr:rowOff>99060</xdr:rowOff>
    </xdr:to>
    <xdr:sp macro="" textlink="">
      <xdr:nvSpPr>
        <xdr:cNvPr id="6" name="Line 28">
          <a:extLst>
            <a:ext uri="{FF2B5EF4-FFF2-40B4-BE49-F238E27FC236}">
              <a16:creationId xmlns:a16="http://schemas.microsoft.com/office/drawing/2014/main" id="{46673990-64AF-40C9-AF2D-8C2BFDEA2CED}"/>
            </a:ext>
          </a:extLst>
        </xdr:cNvPr>
        <xdr:cNvSpPr>
          <a:spLocks noChangeShapeType="1"/>
        </xdr:cNvSpPr>
      </xdr:nvSpPr>
      <xdr:spPr bwMode="auto">
        <a:xfrm flipH="1" flipV="1">
          <a:off x="6606540" y="739140"/>
          <a:ext cx="960120" cy="7620"/>
        </a:xfrm>
        <a:prstGeom prst="line">
          <a:avLst/>
        </a:prstGeom>
        <a:noFill/>
        <a:ln w="19050">
          <a:solidFill>
            <a:schemeClr val="accent6">
              <a:lumMod val="50000"/>
            </a:schemeClr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12</xdr:col>
      <xdr:colOff>228601</xdr:colOff>
      <xdr:row>1</xdr:row>
      <xdr:rowOff>68580</xdr:rowOff>
    </xdr:from>
    <xdr:to>
      <xdr:col>12</xdr:col>
      <xdr:colOff>228601</xdr:colOff>
      <xdr:row>6</xdr:row>
      <xdr:rowOff>38100</xdr:rowOff>
    </xdr:to>
    <xdr:sp macro="" textlink="">
      <xdr:nvSpPr>
        <xdr:cNvPr id="7" name="Line 28">
          <a:extLst>
            <a:ext uri="{FF2B5EF4-FFF2-40B4-BE49-F238E27FC236}">
              <a16:creationId xmlns:a16="http://schemas.microsoft.com/office/drawing/2014/main" id="{B3AFC10B-D97B-45BD-A748-2FA2712B203D}"/>
            </a:ext>
          </a:extLst>
        </xdr:cNvPr>
        <xdr:cNvSpPr>
          <a:spLocks noChangeShapeType="1"/>
        </xdr:cNvSpPr>
      </xdr:nvSpPr>
      <xdr:spPr bwMode="auto">
        <a:xfrm flipH="1" flipV="1">
          <a:off x="7566661" y="266700"/>
          <a:ext cx="0" cy="784860"/>
        </a:xfrm>
        <a:prstGeom prst="line">
          <a:avLst/>
        </a:prstGeom>
        <a:noFill/>
        <a:ln w="19050">
          <a:solidFill>
            <a:schemeClr val="accent6">
              <a:lumMod val="50000"/>
            </a:schemeClr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8</xdr:col>
      <xdr:colOff>358140</xdr:colOff>
      <xdr:row>4</xdr:row>
      <xdr:rowOff>114300</xdr:rowOff>
    </xdr:from>
    <xdr:to>
      <xdr:col>12</xdr:col>
      <xdr:colOff>220980</xdr:colOff>
      <xdr:row>10</xdr:row>
      <xdr:rowOff>304800</xdr:rowOff>
    </xdr:to>
    <xdr:sp macro="" textlink="">
      <xdr:nvSpPr>
        <xdr:cNvPr id="8" name="Line 28">
          <a:extLst>
            <a:ext uri="{FF2B5EF4-FFF2-40B4-BE49-F238E27FC236}">
              <a16:creationId xmlns:a16="http://schemas.microsoft.com/office/drawing/2014/main" id="{0EFB69CD-4226-4261-935B-09E3E55E61C5}"/>
            </a:ext>
          </a:extLst>
        </xdr:cNvPr>
        <xdr:cNvSpPr>
          <a:spLocks noChangeShapeType="1"/>
        </xdr:cNvSpPr>
      </xdr:nvSpPr>
      <xdr:spPr bwMode="auto">
        <a:xfrm flipH="1">
          <a:off x="6202680" y="762000"/>
          <a:ext cx="1356360" cy="1203960"/>
        </a:xfrm>
        <a:prstGeom prst="line">
          <a:avLst/>
        </a:prstGeom>
        <a:noFill/>
        <a:ln w="19050">
          <a:solidFill>
            <a:schemeClr val="accent6">
              <a:lumMod val="50000"/>
            </a:schemeClr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663E11-5F9E-44F4-9993-7AF0C1F35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7</xdr:row>
      <xdr:rowOff>0</xdr:rowOff>
    </xdr:from>
    <xdr:to>
      <xdr:col>8</xdr:col>
      <xdr:colOff>0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489293-4FEB-491D-895F-D3606B531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</xdr:row>
      <xdr:rowOff>15240</xdr:rowOff>
    </xdr:from>
    <xdr:to>
      <xdr:col>15</xdr:col>
      <xdr:colOff>0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334842-3899-41EC-903C-17E6CB522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7620</xdr:colOff>
      <xdr:row>27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0C034D-E666-4AC6-8D0D-A8DD1B0C0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8</xdr:col>
      <xdr:colOff>0</xdr:colOff>
      <xdr:row>39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30AA1B-D645-4CD9-A149-884CA1523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15</xdr:col>
      <xdr:colOff>7620</xdr:colOff>
      <xdr:row>39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148E6A-9BC4-4791-954C-1B80CABF0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514896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23E63-882F-40CB-8C24-5BE5974B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3556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112644</xdr:colOff>
      <xdr:row>17</xdr:row>
      <xdr:rowOff>2</xdr:rowOff>
    </xdr:from>
    <xdr:to>
      <xdr:col>3</xdr:col>
      <xdr:colOff>338051</xdr:colOff>
      <xdr:row>19</xdr:row>
      <xdr:rowOff>33132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4E30EF-A590-4389-A97A-83E52809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44" y="2531167"/>
          <a:ext cx="927772" cy="94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514844</xdr:colOff>
      <xdr:row>17</xdr:row>
      <xdr:rowOff>3975</xdr:rowOff>
    </xdr:from>
    <xdr:to>
      <xdr:col>4</xdr:col>
      <xdr:colOff>2948939</xdr:colOff>
      <xdr:row>18</xdr:row>
      <xdr:rowOff>182880</xdr:rowOff>
    </xdr:to>
    <xdr:sp macro="" textlink="">
      <xdr:nvSpPr>
        <xdr:cNvPr id="3" name="Speech Bubble: Rectangle with Corners Rounded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5FA1A4-4914-47A7-83A1-E7FFD4E9AD7E}"/>
            </a:ext>
          </a:extLst>
        </xdr:cNvPr>
        <xdr:cNvSpPr/>
      </xdr:nvSpPr>
      <xdr:spPr>
        <a:xfrm>
          <a:off x="1223504" y="2495715"/>
          <a:ext cx="2959875" cy="529425"/>
        </a:xfrm>
        <a:prstGeom prst="wedgeRoundRectCallout">
          <a:avLst>
            <a:gd name="adj1" fmla="val -63856"/>
            <a:gd name="adj2" fmla="val 35582"/>
            <a:gd name="adj3" fmla="val 16667"/>
          </a:avLst>
        </a:prstGeom>
        <a:solidFill>
          <a:srgbClr val="0070C0"/>
        </a:solidFill>
        <a:ln w="952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Please visit and subscribe to my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YouTube channel "www.DataResearchLabs.com"</a:t>
          </a:r>
          <a:b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400" b="1">
            <a:effectLst/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github.com/DataResearchLabs/my_test_case_manager" TargetMode="External"/><Relationship Id="rId1" Type="http://schemas.openxmlformats.org/officeDocument/2006/relationships/hyperlink" Target="http://www.dataresearchlabs.com/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83C-DEE6-4368-84A7-1F03ADC07CF4}">
  <dimension ref="A1:D9"/>
  <sheetViews>
    <sheetView tabSelected="1" zoomScaleNormal="100" workbookViewId="0">
      <selection activeCell="C4" sqref="C4"/>
    </sheetView>
  </sheetViews>
  <sheetFormatPr defaultRowHeight="14.4" x14ac:dyDescent="0.3"/>
  <cols>
    <col min="1" max="1" width="1.77734375" style="57" customWidth="1"/>
    <col min="2" max="2" width="15.5546875" style="57" customWidth="1"/>
    <col min="3" max="3" width="84.5546875" style="57" customWidth="1"/>
    <col min="4" max="4" width="1.77734375" style="57" customWidth="1"/>
    <col min="5" max="16384" width="8.88671875" style="57"/>
  </cols>
  <sheetData>
    <row r="1" spans="1:4" ht="6.6" customHeight="1" x14ac:dyDescent="0.3">
      <c r="A1" s="58"/>
      <c r="B1" s="58"/>
      <c r="C1" s="58"/>
      <c r="D1" s="58"/>
    </row>
    <row r="2" spans="1:4" ht="15.6" x14ac:dyDescent="0.3">
      <c r="A2" s="58"/>
      <c r="B2" s="123" t="s">
        <v>31</v>
      </c>
      <c r="C2" s="123"/>
      <c r="D2" s="58"/>
    </row>
    <row r="3" spans="1:4" ht="6.6" customHeight="1" x14ac:dyDescent="0.3">
      <c r="A3" s="58"/>
      <c r="B3" s="58"/>
      <c r="C3" s="58"/>
      <c r="D3" s="58"/>
    </row>
    <row r="4" spans="1:4" x14ac:dyDescent="0.3">
      <c r="A4" s="58"/>
      <c r="B4" s="14" t="s">
        <v>29</v>
      </c>
      <c r="C4" s="86"/>
      <c r="D4" s="58"/>
    </row>
    <row r="5" spans="1:4" ht="6.6" customHeight="1" x14ac:dyDescent="0.3">
      <c r="A5" s="58"/>
      <c r="B5" s="58"/>
      <c r="C5" s="58"/>
      <c r="D5" s="58"/>
    </row>
    <row r="6" spans="1:4" x14ac:dyDescent="0.3">
      <c r="A6" s="58"/>
      <c r="B6" s="14" t="s">
        <v>23</v>
      </c>
      <c r="C6" s="86"/>
      <c r="D6" s="58"/>
    </row>
    <row r="7" spans="1:4" ht="6.6" customHeight="1" x14ac:dyDescent="0.3">
      <c r="A7" s="58"/>
      <c r="B7" s="58"/>
      <c r="C7" s="58"/>
      <c r="D7" s="58"/>
    </row>
    <row r="8" spans="1:4" x14ac:dyDescent="0.3">
      <c r="A8" s="58"/>
      <c r="B8" s="14" t="s">
        <v>33</v>
      </c>
      <c r="C8" s="86"/>
      <c r="D8" s="58"/>
    </row>
    <row r="9" spans="1:4" ht="6.6" customHeight="1" x14ac:dyDescent="0.3">
      <c r="A9" s="58"/>
      <c r="B9" s="58"/>
      <c r="C9" s="58"/>
      <c r="D9" s="58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5F8-1315-4AD0-BB4E-D826F75C5B55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19" customWidth="1"/>
    <col min="3" max="3" width="6.5546875" style="32" customWidth="1"/>
    <col min="4" max="4" width="3.44140625" style="19" customWidth="1"/>
    <col min="5" max="5" width="93.33203125" style="19" customWidth="1"/>
    <col min="6" max="6" width="1.77734375" style="115" customWidth="1"/>
    <col min="7" max="7" width="11.6640625" style="19" customWidth="1"/>
    <col min="8" max="8" width="2.88671875" style="19" customWidth="1"/>
    <col min="9" max="9" width="7.21875" style="19" bestFit="1" customWidth="1"/>
    <col min="10" max="10" width="5.6640625" style="19" bestFit="1" customWidth="1"/>
    <col min="11" max="11" width="23.44140625" style="19" customWidth="1"/>
    <col min="12" max="12" width="1.77734375" style="19" customWidth="1"/>
    <col min="13" max="16384" width="9.21875" style="19"/>
  </cols>
  <sheetData>
    <row r="1" spans="1:12" ht="6.6" customHeight="1" x14ac:dyDescent="0.3">
      <c r="B1" s="4"/>
      <c r="C1" s="4"/>
      <c r="D1" s="4"/>
      <c r="E1" s="4"/>
      <c r="F1" s="107"/>
      <c r="G1" s="4"/>
      <c r="H1" s="4"/>
      <c r="I1" s="4"/>
      <c r="J1" s="4"/>
      <c r="K1" s="4"/>
      <c r="L1" s="4"/>
    </row>
    <row r="2" spans="1:12" ht="15.6" x14ac:dyDescent="0.3">
      <c r="B2" s="63"/>
      <c r="C2" s="63"/>
      <c r="D2" s="63"/>
      <c r="E2" s="63"/>
      <c r="F2" s="107"/>
      <c r="G2" s="124" t="s">
        <v>43</v>
      </c>
      <c r="H2" s="125"/>
      <c r="I2" s="125"/>
      <c r="J2" s="125"/>
      <c r="K2" s="126"/>
      <c r="L2" s="4"/>
    </row>
    <row r="3" spans="1:12" ht="6.6" customHeight="1" x14ac:dyDescent="0.3">
      <c r="B3" s="63"/>
      <c r="C3" s="63"/>
      <c r="D3" s="63"/>
      <c r="E3" s="63"/>
      <c r="F3" s="107"/>
      <c r="G3" s="4"/>
      <c r="H3" s="4"/>
      <c r="I3" s="4"/>
      <c r="J3" s="4"/>
      <c r="K3" s="4"/>
      <c r="L3" s="4"/>
    </row>
    <row r="4" spans="1:12" x14ac:dyDescent="0.3">
      <c r="B4" s="63"/>
      <c r="C4" s="63"/>
      <c r="D4" s="63"/>
      <c r="E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4"/>
    </row>
    <row r="5" spans="1:12" x14ac:dyDescent="0.3">
      <c r="B5" s="63"/>
      <c r="C5" s="63"/>
      <c r="D5" s="63"/>
      <c r="E5" s="63"/>
      <c r="F5" s="107"/>
      <c r="G5" s="43" t="s">
        <v>10</v>
      </c>
      <c r="H5" s="21" t="s">
        <v>9</v>
      </c>
      <c r="I5" s="22">
        <f t="shared" ref="I5:I10" si="0">SUMIF($D$18:$D$644,$H5,$C$18:$C$644)/60</f>
        <v>0</v>
      </c>
      <c r="J5" s="23">
        <f>COUNTIF($D$18:$D$644,$H5)</f>
        <v>0</v>
      </c>
      <c r="K5" s="36"/>
      <c r="L5" s="4"/>
    </row>
    <row r="6" spans="1:12" x14ac:dyDescent="0.3">
      <c r="B6" s="63"/>
      <c r="C6" s="63"/>
      <c r="D6" s="63"/>
      <c r="E6" s="63"/>
      <c r="F6" s="107"/>
      <c r="G6" s="43" t="s">
        <v>6</v>
      </c>
      <c r="H6" s="21" t="s">
        <v>3</v>
      </c>
      <c r="I6" s="22">
        <f t="shared" si="0"/>
        <v>0</v>
      </c>
      <c r="J6" s="23">
        <f>COUNTIF($D$18:$D$644,$H6)</f>
        <v>0</v>
      </c>
      <c r="K6" s="35"/>
      <c r="L6" s="4"/>
    </row>
    <row r="7" spans="1:12" x14ac:dyDescent="0.3">
      <c r="B7" s="63"/>
      <c r="C7" s="63"/>
      <c r="D7" s="63"/>
      <c r="E7" s="63"/>
      <c r="F7" s="107"/>
      <c r="G7" s="43" t="s">
        <v>5</v>
      </c>
      <c r="H7" s="21" t="s">
        <v>0</v>
      </c>
      <c r="I7" s="22">
        <f t="shared" si="0"/>
        <v>0</v>
      </c>
      <c r="J7" s="23">
        <f>COUNTIF($D$18:$D$644,$H7)</f>
        <v>0</v>
      </c>
      <c r="K7" s="35"/>
      <c r="L7" s="4"/>
    </row>
    <row r="8" spans="1:12" x14ac:dyDescent="0.3">
      <c r="B8" s="63"/>
      <c r="C8" s="63"/>
      <c r="D8" s="63"/>
      <c r="E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4"/>
    </row>
    <row r="9" spans="1:12" s="63" customFormat="1" x14ac:dyDescent="0.3">
      <c r="A9" s="108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1:12" x14ac:dyDescent="0.3">
      <c r="B10" s="63"/>
      <c r="C10" s="63"/>
      <c r="D10" s="63"/>
      <c r="E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4"/>
    </row>
    <row r="11" spans="1:12" x14ac:dyDescent="0.3">
      <c r="B11" s="63"/>
      <c r="C11" s="63"/>
      <c r="D11" s="63"/>
      <c r="E11" s="63"/>
      <c r="F11" s="107"/>
      <c r="G11" s="4"/>
      <c r="H11" s="18"/>
      <c r="I11" s="27">
        <f>SUM(I5:I10)</f>
        <v>0</v>
      </c>
      <c r="J11" s="28">
        <f>SUM(J5:J10)</f>
        <v>0</v>
      </c>
      <c r="K11" s="26"/>
      <c r="L11" s="4"/>
    </row>
    <row r="12" spans="1:12" x14ac:dyDescent="0.3">
      <c r="B12" s="63"/>
      <c r="C12" s="63"/>
      <c r="D12" s="63"/>
      <c r="E12" s="63"/>
      <c r="F12" s="107"/>
      <c r="G12" s="4"/>
      <c r="H12" s="4"/>
      <c r="I12" s="4"/>
      <c r="J12" s="4"/>
      <c r="K12" s="4"/>
      <c r="L12" s="4"/>
    </row>
    <row r="13" spans="1:12" ht="15.6" x14ac:dyDescent="0.3">
      <c r="B13" s="63"/>
      <c r="C13" s="63"/>
      <c r="D13" s="63"/>
      <c r="E13" s="63"/>
      <c r="F13" s="107"/>
      <c r="G13" s="52" t="str">
        <f>IF(COUNTIF(G14:G16, "") &lt;&gt; 3, "VALIDATION ERROR!", "")</f>
        <v/>
      </c>
      <c r="H13" s="4"/>
      <c r="I13" s="4"/>
      <c r="J13" s="4"/>
      <c r="K13" s="4"/>
      <c r="L13" s="4"/>
    </row>
    <row r="14" spans="1:12" x14ac:dyDescent="0.3">
      <c r="B14" s="63"/>
      <c r="C14" s="63"/>
      <c r="D14" s="63"/>
      <c r="E14" s="63"/>
      <c r="F14" s="107"/>
      <c r="G14" s="51" t="str">
        <f>IF($C$644&lt;&gt;$E$644,"REJ-01: " &amp; $C$644&amp;" [Exec Tm] rows  &lt;&gt;  " &amp; $E$644 &amp; " [Test Steps] rows", "")</f>
        <v/>
      </c>
      <c r="H14" s="4"/>
      <c r="I14" s="4"/>
      <c r="J14" s="4"/>
      <c r="K14" s="4"/>
      <c r="L14" s="4"/>
    </row>
    <row r="15" spans="1:12" x14ac:dyDescent="0.3">
      <c r="B15" s="63"/>
      <c r="C15" s="63"/>
      <c r="D15" s="63"/>
      <c r="E15" s="63"/>
      <c r="F15" s="107"/>
      <c r="G15" s="51" t="str">
        <f>IF($D$644&lt;&gt;$E$644,"REJ-02: " &amp; $D$644&amp;" [Status] rows  &lt;&gt;  " &amp; $E$644 &amp; " [Test Steps] rows", "")</f>
        <v/>
      </c>
      <c r="H15" s="4"/>
      <c r="I15" s="4"/>
      <c r="J15" s="4"/>
      <c r="K15" s="4"/>
      <c r="L15" s="4"/>
    </row>
    <row r="16" spans="1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7" ht="15.6" x14ac:dyDescent="0.3">
      <c r="A17" s="108" t="s">
        <v>60</v>
      </c>
      <c r="B17" s="124" t="s">
        <v>44</v>
      </c>
      <c r="C17" s="125"/>
      <c r="D17" s="125"/>
      <c r="E17" s="126"/>
      <c r="F17" s="107" t="s">
        <v>60</v>
      </c>
      <c r="G17" s="63"/>
    </row>
    <row r="18" spans="1:7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  <c r="G18" s="63"/>
    </row>
    <row r="19" spans="1:7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  <c r="G19" s="63"/>
    </row>
    <row r="20" spans="1:7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7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7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7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7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7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7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7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7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7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7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7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7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1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1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1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1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1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1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1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1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1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1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1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1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1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1:6" s="63" customFormat="1" x14ac:dyDescent="0.3">
      <c r="A318" s="108"/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1:6" s="63" customFormat="1" x14ac:dyDescent="0.3">
      <c r="A319" s="108"/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1:6" s="63" customFormat="1" x14ac:dyDescent="0.3">
      <c r="A320" s="108"/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1:6" s="63" customFormat="1" x14ac:dyDescent="0.3">
      <c r="A321" s="108"/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1:6" s="63" customFormat="1" x14ac:dyDescent="0.3">
      <c r="A322" s="108"/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1:6" s="63" customFormat="1" x14ac:dyDescent="0.3">
      <c r="A323" s="108"/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1:6" s="63" customFormat="1" x14ac:dyDescent="0.3">
      <c r="A324" s="108"/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1:6" s="63" customFormat="1" x14ac:dyDescent="0.3">
      <c r="A325" s="108"/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1:6" s="63" customFormat="1" x14ac:dyDescent="0.3">
      <c r="A326" s="108"/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1:6" s="63" customFormat="1" x14ac:dyDescent="0.3">
      <c r="A327" s="108"/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1:6" s="63" customFormat="1" x14ac:dyDescent="0.3">
      <c r="A328" s="108"/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1:6" s="63" customFormat="1" x14ac:dyDescent="0.3">
      <c r="A329" s="108"/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1:6" s="63" customFormat="1" x14ac:dyDescent="0.3">
      <c r="A330" s="108"/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1:6" s="63" customFormat="1" x14ac:dyDescent="0.3">
      <c r="A331" s="108"/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1:6" s="63" customFormat="1" x14ac:dyDescent="0.3">
      <c r="A332" s="108"/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1:6" s="63" customFormat="1" x14ac:dyDescent="0.3">
      <c r="A333" s="108"/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1:6" s="63" customFormat="1" x14ac:dyDescent="0.3">
      <c r="A334" s="108"/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1:6" s="63" customFormat="1" x14ac:dyDescent="0.3">
      <c r="A335" s="108"/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1:6" s="63" customFormat="1" x14ac:dyDescent="0.3">
      <c r="A336" s="108"/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1:6" s="63" customFormat="1" x14ac:dyDescent="0.3">
      <c r="A337" s="108"/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1:6" s="63" customFormat="1" x14ac:dyDescent="0.3">
      <c r="A338" s="108"/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1:6" s="63" customFormat="1" x14ac:dyDescent="0.3">
      <c r="A339" s="108"/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1:6" s="63" customFormat="1" x14ac:dyDescent="0.3">
      <c r="A340" s="108"/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1:6" s="63" customFormat="1" x14ac:dyDescent="0.3">
      <c r="A341" s="108"/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1:6" s="63" customFormat="1" x14ac:dyDescent="0.3">
      <c r="A342" s="108"/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1:6" s="63" customFormat="1" x14ac:dyDescent="0.3">
      <c r="A343" s="108"/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1:6" s="63" customFormat="1" x14ac:dyDescent="0.3">
      <c r="A344" s="108"/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1:6" s="63" customFormat="1" x14ac:dyDescent="0.3">
      <c r="A345" s="108"/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1:6" s="63" customFormat="1" x14ac:dyDescent="0.3">
      <c r="A346" s="108"/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1:6" s="63" customFormat="1" x14ac:dyDescent="0.3">
      <c r="A347" s="108"/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1:6" s="63" customFormat="1" x14ac:dyDescent="0.3">
      <c r="A348" s="108"/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1:6" s="63" customFormat="1" x14ac:dyDescent="0.3">
      <c r="A349" s="108"/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1:6" s="63" customFormat="1" x14ac:dyDescent="0.3">
      <c r="A350" s="108"/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1:6" s="63" customFormat="1" x14ac:dyDescent="0.3">
      <c r="A351" s="108"/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1:6" s="63" customFormat="1" x14ac:dyDescent="0.3">
      <c r="A352" s="108"/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1:6" s="63" customFormat="1" x14ac:dyDescent="0.3">
      <c r="A353" s="108"/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1:6" s="63" customFormat="1" x14ac:dyDescent="0.3">
      <c r="A354" s="108"/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1:6" s="63" customFormat="1" x14ac:dyDescent="0.3">
      <c r="A355" s="108"/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1:6" s="63" customFormat="1" x14ac:dyDescent="0.3">
      <c r="A356" s="108"/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1:6" s="63" customFormat="1" x14ac:dyDescent="0.3">
      <c r="A357" s="108"/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1:6" s="63" customFormat="1" x14ac:dyDescent="0.3">
      <c r="A358" s="108"/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1:6" s="63" customFormat="1" x14ac:dyDescent="0.3">
      <c r="A359" s="108"/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1:6" s="63" customFormat="1" x14ac:dyDescent="0.3">
      <c r="A360" s="108"/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1:6" s="63" customFormat="1" x14ac:dyDescent="0.3">
      <c r="A361" s="108"/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1:6" s="63" customFormat="1" x14ac:dyDescent="0.3">
      <c r="A362" s="108"/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1:6" s="63" customFormat="1" x14ac:dyDescent="0.3">
      <c r="A363" s="108"/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1:6" s="63" customFormat="1" x14ac:dyDescent="0.3">
      <c r="A364" s="108"/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1:6" s="63" customFormat="1" x14ac:dyDescent="0.3">
      <c r="A365" s="108"/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1:6" s="63" customFormat="1" x14ac:dyDescent="0.3">
      <c r="A366" s="108"/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1:6" s="63" customFormat="1" x14ac:dyDescent="0.3">
      <c r="A367" s="108"/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1:6" s="63" customFormat="1" x14ac:dyDescent="0.3">
      <c r="A368" s="108"/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1:6" s="63" customFormat="1" x14ac:dyDescent="0.3">
      <c r="A369" s="108"/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1:6" s="63" customFormat="1" x14ac:dyDescent="0.3">
      <c r="A370" s="108"/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1:6" s="63" customFormat="1" x14ac:dyDescent="0.3">
      <c r="A371" s="108"/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1:6" s="63" customFormat="1" x14ac:dyDescent="0.3">
      <c r="A372" s="108"/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1:6" s="63" customFormat="1" x14ac:dyDescent="0.3">
      <c r="A373" s="108"/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1:6" s="63" customFormat="1" x14ac:dyDescent="0.3">
      <c r="A374" s="108"/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1:6" s="63" customFormat="1" x14ac:dyDescent="0.3">
      <c r="A375" s="108"/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1:6" s="63" customFormat="1" x14ac:dyDescent="0.3">
      <c r="A376" s="108"/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1:6" s="63" customFormat="1" x14ac:dyDescent="0.3">
      <c r="A377" s="108"/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1:6" s="63" customFormat="1" x14ac:dyDescent="0.3">
      <c r="A378" s="108"/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1:6" s="63" customFormat="1" x14ac:dyDescent="0.3">
      <c r="A379" s="108"/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1:6" s="63" customFormat="1" x14ac:dyDescent="0.3">
      <c r="A380" s="108"/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1:6" s="63" customFormat="1" x14ac:dyDescent="0.3">
      <c r="A381" s="108"/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1:6" s="63" customFormat="1" x14ac:dyDescent="0.3">
      <c r="A382" s="108"/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1:6" s="63" customFormat="1" x14ac:dyDescent="0.3">
      <c r="A383" s="108"/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1:6" s="63" customFormat="1" x14ac:dyDescent="0.3">
      <c r="A384" s="108"/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1:6" s="63" customFormat="1" x14ac:dyDescent="0.3">
      <c r="A385" s="108"/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1:6" s="63" customFormat="1" x14ac:dyDescent="0.3">
      <c r="A386" s="108"/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1:6" s="63" customFormat="1" x14ac:dyDescent="0.3">
      <c r="A387" s="108"/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1:6" s="63" customFormat="1" x14ac:dyDescent="0.3">
      <c r="A388" s="108"/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1:6" s="63" customFormat="1" x14ac:dyDescent="0.3">
      <c r="A389" s="108"/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1:6" s="63" customFormat="1" x14ac:dyDescent="0.3">
      <c r="A390" s="108"/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1:6" s="63" customFormat="1" x14ac:dyDescent="0.3">
      <c r="A391" s="108"/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1:6" s="63" customFormat="1" x14ac:dyDescent="0.3">
      <c r="A392" s="108"/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1:6" s="63" customFormat="1" x14ac:dyDescent="0.3">
      <c r="A393" s="108"/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1:6" s="63" customFormat="1" x14ac:dyDescent="0.3">
      <c r="A394" s="108"/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1:6" s="63" customFormat="1" x14ac:dyDescent="0.3">
      <c r="A395" s="108"/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1:6" s="63" customFormat="1" x14ac:dyDescent="0.3">
      <c r="A396" s="108"/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1:6" s="63" customFormat="1" x14ac:dyDescent="0.3">
      <c r="A397" s="108"/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1:6" s="63" customFormat="1" x14ac:dyDescent="0.3">
      <c r="A398" s="108"/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1:6" s="63" customFormat="1" x14ac:dyDescent="0.3">
      <c r="A399" s="108"/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1:6" s="63" customFormat="1" x14ac:dyDescent="0.3">
      <c r="A400" s="108"/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1:6" s="63" customFormat="1" x14ac:dyDescent="0.3">
      <c r="A401" s="108"/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1:6" s="63" customFormat="1" x14ac:dyDescent="0.3">
      <c r="A402" s="108"/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1:6" s="63" customFormat="1" x14ac:dyDescent="0.3">
      <c r="A403" s="108"/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1:6" s="63" customFormat="1" x14ac:dyDescent="0.3">
      <c r="A404" s="108"/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1:6" s="63" customFormat="1" x14ac:dyDescent="0.3">
      <c r="A405" s="108"/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1:6" s="63" customFormat="1" x14ac:dyDescent="0.3">
      <c r="A406" s="108"/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1:6" s="63" customFormat="1" x14ac:dyDescent="0.3">
      <c r="A407" s="108"/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1:6" s="63" customFormat="1" x14ac:dyDescent="0.3">
      <c r="A408" s="108"/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1:6" s="63" customFormat="1" x14ac:dyDescent="0.3">
      <c r="A409" s="108"/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1:6" s="63" customFormat="1" x14ac:dyDescent="0.3">
      <c r="A410" s="108"/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1:6" s="63" customFormat="1" x14ac:dyDescent="0.3">
      <c r="A411" s="108"/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1:6" s="63" customFormat="1" x14ac:dyDescent="0.3">
      <c r="A412" s="108"/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1:6" s="63" customFormat="1" x14ac:dyDescent="0.3">
      <c r="A413" s="108"/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1:6" s="63" customFormat="1" x14ac:dyDescent="0.3">
      <c r="A414" s="108"/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1:6" s="63" customFormat="1" x14ac:dyDescent="0.3">
      <c r="A415" s="108"/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1:6" s="63" customFormat="1" x14ac:dyDescent="0.3">
      <c r="A416" s="108"/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1:6" s="63" customFormat="1" x14ac:dyDescent="0.3">
      <c r="A417" s="108"/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1:6" s="63" customFormat="1" x14ac:dyDescent="0.3">
      <c r="A418" s="108"/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1:6" s="63" customFormat="1" x14ac:dyDescent="0.3">
      <c r="A419" s="108"/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1:6" s="63" customFormat="1" x14ac:dyDescent="0.3">
      <c r="A420" s="108"/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1:6" s="63" customFormat="1" x14ac:dyDescent="0.3">
      <c r="A421" s="108"/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1:6" s="63" customFormat="1" x14ac:dyDescent="0.3">
      <c r="A422" s="108"/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1:6" s="63" customFormat="1" x14ac:dyDescent="0.3">
      <c r="A423" s="108"/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1:6" s="63" customFormat="1" x14ac:dyDescent="0.3">
      <c r="A424" s="108"/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1:6" s="63" customFormat="1" x14ac:dyDescent="0.3">
      <c r="A425" s="108"/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1:6" s="63" customFormat="1" x14ac:dyDescent="0.3">
      <c r="A426" s="108"/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1:6" s="63" customFormat="1" x14ac:dyDescent="0.3">
      <c r="A427" s="108"/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1:6" s="63" customFormat="1" x14ac:dyDescent="0.3">
      <c r="A428" s="108"/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1:6" s="63" customFormat="1" x14ac:dyDescent="0.3">
      <c r="A429" s="108"/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1:6" s="63" customFormat="1" x14ac:dyDescent="0.3">
      <c r="A430" s="108"/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1:6" s="63" customFormat="1" x14ac:dyDescent="0.3">
      <c r="A431" s="108"/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1:6" s="63" customFormat="1" x14ac:dyDescent="0.3">
      <c r="A432" s="108"/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1:6" s="63" customFormat="1" x14ac:dyDescent="0.3">
      <c r="A433" s="108"/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1:6" s="63" customFormat="1" x14ac:dyDescent="0.3">
      <c r="A434" s="108"/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1:6" s="63" customFormat="1" x14ac:dyDescent="0.3">
      <c r="A435" s="108"/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1:6" s="63" customFormat="1" x14ac:dyDescent="0.3">
      <c r="A436" s="108"/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1:6" s="63" customFormat="1" x14ac:dyDescent="0.3">
      <c r="A437" s="108"/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1:6" s="63" customFormat="1" x14ac:dyDescent="0.3">
      <c r="A438" s="108"/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1:6" s="63" customFormat="1" x14ac:dyDescent="0.3">
      <c r="A439" s="108"/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1:6" s="63" customFormat="1" x14ac:dyDescent="0.3">
      <c r="A440" s="108"/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1:6" s="63" customFormat="1" x14ac:dyDescent="0.3">
      <c r="A441" s="108"/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1:6" s="63" customFormat="1" x14ac:dyDescent="0.3">
      <c r="A442" s="108"/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1:6" s="63" customFormat="1" x14ac:dyDescent="0.3">
      <c r="A443" s="108"/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1:6" s="63" customFormat="1" x14ac:dyDescent="0.3">
      <c r="A444" s="108"/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1:6" s="63" customFormat="1" x14ac:dyDescent="0.3">
      <c r="A445" s="108"/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1:6" s="63" customFormat="1" x14ac:dyDescent="0.3">
      <c r="A446" s="108"/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1:6" s="63" customFormat="1" x14ac:dyDescent="0.3">
      <c r="A447" s="108"/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1:6" s="63" customFormat="1" x14ac:dyDescent="0.3">
      <c r="A448" s="108"/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1:6" s="63" customFormat="1" x14ac:dyDescent="0.3">
      <c r="A449" s="108"/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1:6" s="63" customFormat="1" x14ac:dyDescent="0.3">
      <c r="A450" s="108"/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1:6" s="63" customFormat="1" x14ac:dyDescent="0.3">
      <c r="A451" s="108"/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1:6" s="63" customFormat="1" x14ac:dyDescent="0.3">
      <c r="A452" s="108"/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1:6" s="63" customFormat="1" x14ac:dyDescent="0.3">
      <c r="A453" s="108"/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1:6" s="63" customFormat="1" x14ac:dyDescent="0.3">
      <c r="A454" s="108"/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1:6" s="63" customFormat="1" x14ac:dyDescent="0.3">
      <c r="A455" s="108"/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1:6" s="63" customFormat="1" x14ac:dyDescent="0.3">
      <c r="A456" s="108"/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1:6" s="63" customFormat="1" x14ac:dyDescent="0.3">
      <c r="A457" s="108"/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1:6" s="63" customFormat="1" x14ac:dyDescent="0.3">
      <c r="A458" s="108"/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1:6" s="63" customFormat="1" x14ac:dyDescent="0.3">
      <c r="A459" s="108"/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1:6" s="63" customFormat="1" x14ac:dyDescent="0.3">
      <c r="A460" s="108"/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1:6" s="63" customFormat="1" x14ac:dyDescent="0.3">
      <c r="A461" s="108"/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1:6" s="63" customFormat="1" x14ac:dyDescent="0.3">
      <c r="A462" s="108"/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1:6" s="63" customFormat="1" x14ac:dyDescent="0.3">
      <c r="A463" s="108"/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1:6" s="63" customFormat="1" x14ac:dyDescent="0.3">
      <c r="A464" s="108"/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1:6" s="63" customFormat="1" x14ac:dyDescent="0.3">
      <c r="A465" s="108"/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1:6" s="63" customFormat="1" x14ac:dyDescent="0.3">
      <c r="A466" s="108"/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1:6" s="63" customFormat="1" x14ac:dyDescent="0.3">
      <c r="A467" s="108"/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1:6" s="63" customFormat="1" x14ac:dyDescent="0.3">
      <c r="A468" s="108"/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1:6" s="63" customFormat="1" x14ac:dyDescent="0.3">
      <c r="A469" s="108"/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1:6" s="63" customFormat="1" x14ac:dyDescent="0.3">
      <c r="A470" s="108"/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1:6" s="63" customFormat="1" x14ac:dyDescent="0.3">
      <c r="A471" s="108"/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1:6" s="63" customFormat="1" x14ac:dyDescent="0.3">
      <c r="A472" s="108"/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1:6" s="63" customFormat="1" x14ac:dyDescent="0.3">
      <c r="A473" s="108"/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1:6" s="63" customFormat="1" x14ac:dyDescent="0.3">
      <c r="A474" s="108"/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1:6" s="63" customFormat="1" x14ac:dyDescent="0.3">
      <c r="A475" s="108"/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1:6" s="63" customFormat="1" x14ac:dyDescent="0.3">
      <c r="A476" s="108"/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1:6" s="63" customFormat="1" x14ac:dyDescent="0.3">
      <c r="A477" s="108"/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1:6" s="63" customFormat="1" x14ac:dyDescent="0.3">
      <c r="A478" s="108"/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1:6" s="63" customFormat="1" x14ac:dyDescent="0.3">
      <c r="A479" s="108"/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1:6" s="63" customFormat="1" x14ac:dyDescent="0.3">
      <c r="A480" s="108"/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1:6" s="63" customFormat="1" x14ac:dyDescent="0.3">
      <c r="A481" s="108"/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1:6" s="63" customFormat="1" x14ac:dyDescent="0.3">
      <c r="A482" s="108"/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1:6" s="63" customFormat="1" x14ac:dyDescent="0.3">
      <c r="A483" s="108"/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1:6" s="63" customFormat="1" x14ac:dyDescent="0.3">
      <c r="A484" s="108"/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1:6" s="63" customFormat="1" x14ac:dyDescent="0.3">
      <c r="A485" s="108"/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1:6" s="63" customFormat="1" x14ac:dyDescent="0.3">
      <c r="A486" s="108"/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1:6" s="63" customFormat="1" x14ac:dyDescent="0.3">
      <c r="A487" s="108"/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1:6" s="63" customFormat="1" x14ac:dyDescent="0.3">
      <c r="A488" s="108"/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1:6" s="63" customFormat="1" x14ac:dyDescent="0.3">
      <c r="A489" s="108"/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1:6" s="63" customFormat="1" x14ac:dyDescent="0.3">
      <c r="A490" s="108"/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1:6" s="63" customFormat="1" x14ac:dyDescent="0.3">
      <c r="A491" s="108"/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1:6" s="63" customFormat="1" x14ac:dyDescent="0.3">
      <c r="A492" s="108"/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1:6" s="63" customFormat="1" x14ac:dyDescent="0.3">
      <c r="A493" s="108"/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1:6" s="63" customFormat="1" x14ac:dyDescent="0.3">
      <c r="A494" s="108"/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1:6" s="63" customFormat="1" x14ac:dyDescent="0.3">
      <c r="A495" s="108"/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1:6" s="63" customFormat="1" x14ac:dyDescent="0.3">
      <c r="A496" s="108"/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1:6" s="63" customFormat="1" x14ac:dyDescent="0.3">
      <c r="A497" s="108"/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1:6" s="63" customFormat="1" x14ac:dyDescent="0.3">
      <c r="A498" s="108"/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1:6" s="63" customFormat="1" x14ac:dyDescent="0.3">
      <c r="A499" s="108"/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1:6" s="63" customFormat="1" x14ac:dyDescent="0.3">
      <c r="A500" s="108"/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1:6" s="63" customFormat="1" x14ac:dyDescent="0.3">
      <c r="A501" s="108"/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1:6" s="63" customFormat="1" x14ac:dyDescent="0.3">
      <c r="A502" s="108"/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1:6" s="63" customFormat="1" x14ac:dyDescent="0.3">
      <c r="A503" s="108"/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1:6" s="63" customFormat="1" x14ac:dyDescent="0.3">
      <c r="A504" s="108"/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1:6" s="63" customFormat="1" x14ac:dyDescent="0.3">
      <c r="A505" s="108"/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1:6" s="63" customFormat="1" x14ac:dyDescent="0.3">
      <c r="A506" s="108"/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1:6" s="63" customFormat="1" x14ac:dyDescent="0.3">
      <c r="A507" s="108"/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1:6" s="63" customFormat="1" x14ac:dyDescent="0.3">
      <c r="A508" s="108"/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1:6" s="63" customFormat="1" x14ac:dyDescent="0.3">
      <c r="A509" s="108"/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1:6" s="63" customFormat="1" x14ac:dyDescent="0.3">
      <c r="A510" s="108"/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1:6" s="63" customFormat="1" x14ac:dyDescent="0.3">
      <c r="A511" s="108"/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1:6" s="63" customFormat="1" x14ac:dyDescent="0.3">
      <c r="A512" s="108"/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1:6" s="63" customFormat="1" x14ac:dyDescent="0.3">
      <c r="A513" s="108"/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1:6" s="63" customFormat="1" x14ac:dyDescent="0.3">
      <c r="A514" s="108"/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1:6" s="63" customFormat="1" x14ac:dyDescent="0.3">
      <c r="A515" s="108"/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1:6" s="63" customFormat="1" x14ac:dyDescent="0.3">
      <c r="A516" s="108"/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1:6" s="63" customFormat="1" x14ac:dyDescent="0.3">
      <c r="A517" s="108"/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1:6" s="63" customFormat="1" x14ac:dyDescent="0.3">
      <c r="A518" s="108"/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1:6" s="63" customFormat="1" x14ac:dyDescent="0.3">
      <c r="A519" s="108"/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1:6" s="63" customFormat="1" x14ac:dyDescent="0.3">
      <c r="A520" s="108"/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1:6" s="63" customFormat="1" x14ac:dyDescent="0.3">
      <c r="A521" s="108"/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1:6" s="63" customFormat="1" x14ac:dyDescent="0.3">
      <c r="A522" s="108"/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1:6" s="63" customFormat="1" x14ac:dyDescent="0.3">
      <c r="A523" s="108"/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1:6" s="63" customFormat="1" x14ac:dyDescent="0.3">
      <c r="A524" s="108"/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1:6" s="63" customFormat="1" x14ac:dyDescent="0.3">
      <c r="A525" s="108"/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1:6" s="63" customFormat="1" x14ac:dyDescent="0.3">
      <c r="A526" s="108"/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1:6" s="63" customFormat="1" x14ac:dyDescent="0.3">
      <c r="A527" s="108"/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1:6" s="63" customFormat="1" x14ac:dyDescent="0.3">
      <c r="A528" s="108"/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1:6" s="63" customFormat="1" x14ac:dyDescent="0.3">
      <c r="A529" s="108"/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1:6" s="63" customFormat="1" x14ac:dyDescent="0.3">
      <c r="A530" s="108"/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1:6" s="63" customFormat="1" x14ac:dyDescent="0.3">
      <c r="A531" s="108"/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1:6" s="63" customFormat="1" x14ac:dyDescent="0.3">
      <c r="A532" s="108"/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1:6" s="63" customFormat="1" x14ac:dyDescent="0.3">
      <c r="A533" s="108"/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1:6" s="63" customFormat="1" x14ac:dyDescent="0.3">
      <c r="A534" s="108"/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1:6" s="63" customFormat="1" x14ac:dyDescent="0.3">
      <c r="A535" s="108"/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1:6" s="63" customFormat="1" x14ac:dyDescent="0.3">
      <c r="A536" s="108"/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1:6" s="63" customFormat="1" x14ac:dyDescent="0.3">
      <c r="A537" s="108"/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1:6" s="63" customFormat="1" x14ac:dyDescent="0.3">
      <c r="A538" s="108"/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1:6" s="63" customFormat="1" x14ac:dyDescent="0.3">
      <c r="A539" s="108"/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1:6" s="63" customFormat="1" x14ac:dyDescent="0.3">
      <c r="A540" s="108"/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1:6" s="63" customFormat="1" x14ac:dyDescent="0.3">
      <c r="A541" s="108"/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1:6" s="63" customFormat="1" x14ac:dyDescent="0.3">
      <c r="A542" s="108"/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1:6" s="63" customFormat="1" x14ac:dyDescent="0.3">
      <c r="A543" s="108"/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1:6" s="63" customFormat="1" x14ac:dyDescent="0.3">
      <c r="A544" s="108"/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1:6" s="63" customFormat="1" x14ac:dyDescent="0.3">
      <c r="A545" s="108"/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1:6" s="63" customFormat="1" x14ac:dyDescent="0.3">
      <c r="A546" s="108"/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1:6" s="63" customFormat="1" x14ac:dyDescent="0.3">
      <c r="A547" s="108"/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1:6" s="63" customFormat="1" x14ac:dyDescent="0.3">
      <c r="A548" s="108"/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1:6" s="63" customFormat="1" x14ac:dyDescent="0.3">
      <c r="A549" s="108"/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1:6" s="63" customFormat="1" x14ac:dyDescent="0.3">
      <c r="A550" s="108"/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1:6" s="63" customFormat="1" x14ac:dyDescent="0.3">
      <c r="A551" s="108"/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1:6" s="63" customFormat="1" x14ac:dyDescent="0.3">
      <c r="A552" s="108"/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1:6" s="63" customFormat="1" x14ac:dyDescent="0.3">
      <c r="A553" s="108"/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1:6" s="63" customFormat="1" x14ac:dyDescent="0.3">
      <c r="A554" s="108"/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1:6" s="63" customFormat="1" x14ac:dyDescent="0.3">
      <c r="A555" s="108"/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1:6" s="63" customFormat="1" x14ac:dyDescent="0.3">
      <c r="A556" s="108"/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1:6" s="63" customFormat="1" x14ac:dyDescent="0.3">
      <c r="A557" s="108"/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1:6" s="63" customFormat="1" x14ac:dyDescent="0.3">
      <c r="A558" s="108"/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1:6" s="63" customFormat="1" x14ac:dyDescent="0.3">
      <c r="A559" s="108"/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1:6" s="63" customFormat="1" x14ac:dyDescent="0.3">
      <c r="A560" s="108"/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1:6" s="63" customFormat="1" x14ac:dyDescent="0.3">
      <c r="A561" s="108"/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1:6" s="63" customFormat="1" x14ac:dyDescent="0.3">
      <c r="A562" s="108"/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1:6" s="63" customFormat="1" x14ac:dyDescent="0.3">
      <c r="A563" s="108"/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1:6" s="63" customFormat="1" x14ac:dyDescent="0.3">
      <c r="A564" s="108"/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1:6" s="63" customFormat="1" x14ac:dyDescent="0.3">
      <c r="A565" s="108"/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1:6" s="63" customFormat="1" x14ac:dyDescent="0.3">
      <c r="A566" s="108"/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1:6" s="63" customFormat="1" x14ac:dyDescent="0.3">
      <c r="A567" s="108"/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1:6" s="63" customFormat="1" x14ac:dyDescent="0.3">
      <c r="A568" s="108"/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1:6" s="63" customFormat="1" x14ac:dyDescent="0.3">
      <c r="A569" s="108"/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1:6" s="63" customFormat="1" x14ac:dyDescent="0.3">
      <c r="A570" s="108"/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1:6" s="63" customFormat="1" x14ac:dyDescent="0.3">
      <c r="A571" s="108"/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1:6" s="63" customFormat="1" x14ac:dyDescent="0.3">
      <c r="A572" s="108"/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1:6" s="63" customFormat="1" x14ac:dyDescent="0.3">
      <c r="A573" s="108"/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1:6" s="63" customFormat="1" x14ac:dyDescent="0.3">
      <c r="A574" s="108"/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1:6" s="63" customFormat="1" x14ac:dyDescent="0.3">
      <c r="A575" s="108"/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1:6" s="63" customFormat="1" x14ac:dyDescent="0.3">
      <c r="A576" s="108"/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1:6" s="63" customFormat="1" x14ac:dyDescent="0.3">
      <c r="A577" s="108"/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1:6" s="63" customFormat="1" x14ac:dyDescent="0.3">
      <c r="A578" s="108"/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1:6" s="63" customFormat="1" x14ac:dyDescent="0.3">
      <c r="A579" s="108"/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1:6" s="63" customFormat="1" x14ac:dyDescent="0.3">
      <c r="A580" s="108"/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1:6" s="63" customFormat="1" x14ac:dyDescent="0.3">
      <c r="A581" s="108"/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1:6" s="63" customFormat="1" x14ac:dyDescent="0.3">
      <c r="A582" s="108"/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1:6" s="63" customFormat="1" x14ac:dyDescent="0.3">
      <c r="A583" s="108"/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1:6" s="63" customFormat="1" x14ac:dyDescent="0.3">
      <c r="A584" s="108"/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1:6" s="63" customFormat="1" x14ac:dyDescent="0.3">
      <c r="A585" s="108"/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1:6" s="63" customFormat="1" x14ac:dyDescent="0.3">
      <c r="A586" s="108"/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1:6" s="63" customFormat="1" x14ac:dyDescent="0.3">
      <c r="A587" s="108"/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1:6" s="63" customFormat="1" x14ac:dyDescent="0.3">
      <c r="A588" s="108"/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1:6" s="63" customFormat="1" x14ac:dyDescent="0.3">
      <c r="A589" s="108"/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1:6" s="63" customFormat="1" x14ac:dyDescent="0.3">
      <c r="A590" s="108"/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1:6" s="63" customFormat="1" x14ac:dyDescent="0.3">
      <c r="A591" s="108"/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1:6" s="63" customFormat="1" x14ac:dyDescent="0.3">
      <c r="A592" s="108"/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1:6" s="63" customFormat="1" x14ac:dyDescent="0.3">
      <c r="A593" s="108"/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1:6" s="63" customFormat="1" x14ac:dyDescent="0.3">
      <c r="A594" s="108"/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1:6" s="63" customFormat="1" x14ac:dyDescent="0.3">
      <c r="A595" s="108"/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1:6" s="63" customFormat="1" x14ac:dyDescent="0.3">
      <c r="A596" s="108"/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1:6" s="63" customFormat="1" x14ac:dyDescent="0.3">
      <c r="A597" s="108"/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1:6" s="63" customFormat="1" x14ac:dyDescent="0.3">
      <c r="A598" s="108"/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1:6" s="63" customFormat="1" x14ac:dyDescent="0.3">
      <c r="A599" s="108"/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1:6" s="63" customFormat="1" x14ac:dyDescent="0.3">
      <c r="A600" s="108"/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1:6" s="63" customFormat="1" x14ac:dyDescent="0.3">
      <c r="A601" s="108"/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1:6" s="63" customFormat="1" x14ac:dyDescent="0.3">
      <c r="A602" s="108"/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1:6" s="63" customFormat="1" x14ac:dyDescent="0.3">
      <c r="A603" s="108"/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1:6" s="63" customFormat="1" x14ac:dyDescent="0.3">
      <c r="A604" s="108"/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1:6" s="63" customFormat="1" x14ac:dyDescent="0.3">
      <c r="A605" s="108"/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1:6" s="63" customFormat="1" x14ac:dyDescent="0.3">
      <c r="A606" s="108"/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1:6" s="63" customFormat="1" x14ac:dyDescent="0.3">
      <c r="A607" s="108"/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1:6" s="63" customFormat="1" x14ac:dyDescent="0.3">
      <c r="A608" s="108"/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1:6" s="63" customFormat="1" x14ac:dyDescent="0.3">
      <c r="A609" s="108"/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1:6" s="63" customFormat="1" x14ac:dyDescent="0.3">
      <c r="A610" s="108"/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1:6" s="63" customFormat="1" x14ac:dyDescent="0.3">
      <c r="A611" s="108"/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1:6" s="63" customFormat="1" x14ac:dyDescent="0.3">
      <c r="A612" s="108"/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1:6" s="63" customFormat="1" x14ac:dyDescent="0.3">
      <c r="A613" s="108"/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1:6" s="63" customFormat="1" x14ac:dyDescent="0.3">
      <c r="A614" s="108"/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1:6" s="63" customFormat="1" x14ac:dyDescent="0.3">
      <c r="A615" s="108"/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1:6" s="63" customFormat="1" x14ac:dyDescent="0.3">
      <c r="A616" s="108"/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1:6" s="63" customFormat="1" x14ac:dyDescent="0.3">
      <c r="A617" s="108"/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1:6" s="63" customFormat="1" x14ac:dyDescent="0.3">
      <c r="A618" s="108"/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1:6" s="63" customFormat="1" x14ac:dyDescent="0.3">
      <c r="A619" s="108"/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1:6" s="63" customFormat="1" x14ac:dyDescent="0.3">
      <c r="A620" s="108"/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1:6" s="63" customFormat="1" x14ac:dyDescent="0.3">
      <c r="A621" s="108"/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1:6" s="63" customFormat="1" x14ac:dyDescent="0.3">
      <c r="A622" s="108"/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1:6" s="63" customFormat="1" x14ac:dyDescent="0.3">
      <c r="A623" s="108"/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1:6" s="63" customFormat="1" x14ac:dyDescent="0.3">
      <c r="A624" s="108"/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1:6" s="63" customFormat="1" x14ac:dyDescent="0.3">
      <c r="A625" s="108"/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1:6" s="63" customFormat="1" x14ac:dyDescent="0.3">
      <c r="A626" s="108"/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1:6" s="63" customFormat="1" x14ac:dyDescent="0.3">
      <c r="A627" s="108"/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1:6" s="63" customFormat="1" x14ac:dyDescent="0.3">
      <c r="A628" s="108"/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1:6" s="63" customFormat="1" x14ac:dyDescent="0.3">
      <c r="A629" s="108"/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1:6" s="63" customFormat="1" x14ac:dyDescent="0.3">
      <c r="A630" s="108"/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1:6" s="63" customFormat="1" x14ac:dyDescent="0.3">
      <c r="A631" s="108"/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1:6" s="63" customFormat="1" x14ac:dyDescent="0.3">
      <c r="A632" s="108"/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1:6" s="63" customFormat="1" x14ac:dyDescent="0.3">
      <c r="A633" s="108"/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1:6" s="63" customFormat="1" x14ac:dyDescent="0.3">
      <c r="A634" s="108"/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1:6" s="63" customFormat="1" x14ac:dyDescent="0.3">
      <c r="A635" s="108"/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1:6" s="63" customFormat="1" x14ac:dyDescent="0.3">
      <c r="A636" s="108"/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1:6" s="63" customFormat="1" x14ac:dyDescent="0.3">
      <c r="A637" s="108"/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1:6" s="63" customFormat="1" x14ac:dyDescent="0.3">
      <c r="A638" s="108"/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1:6" s="63" customFormat="1" x14ac:dyDescent="0.3">
      <c r="A639" s="108"/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1:6" s="63" customFormat="1" x14ac:dyDescent="0.3">
      <c r="A640" s="108"/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s="63" customFormat="1" x14ac:dyDescent="0.3">
      <c r="A641" s="108"/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s="63" customFormat="1" x14ac:dyDescent="0.3">
      <c r="A642" s="108"/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4"/>
      <c r="C645" s="29"/>
      <c r="D645" s="4"/>
      <c r="E645" s="4"/>
      <c r="F645" s="107"/>
    </row>
  </sheetData>
  <mergeCells count="2">
    <mergeCell ref="G2:K2"/>
    <mergeCell ref="B17:E17"/>
  </mergeCells>
  <conditionalFormatting sqref="D18:D640">
    <cfRule type="cellIs" dxfId="44" priority="1" operator="equal">
      <formula>"Q"</formula>
    </cfRule>
    <cfRule type="cellIs" dxfId="43" priority="2" operator="equal">
      <formula>"T"</formula>
    </cfRule>
    <cfRule type="cellIs" dxfId="42" priority="3" operator="equal">
      <formula>"B"</formula>
    </cfRule>
    <cfRule type="cellIs" dxfId="41" priority="4" operator="equal">
      <formula>"F"</formula>
    </cfRule>
    <cfRule type="cellIs" dxfId="4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82A7EADB-1480-405F-AB2E-6962FBFFF165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A5CE-8299-42A7-BB7D-4A0E4185AF91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24" t="s">
        <v>43</v>
      </c>
      <c r="H2" s="125"/>
      <c r="I2" s="125"/>
      <c r="J2" s="125"/>
      <c r="K2" s="12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24" t="s">
        <v>44</v>
      </c>
      <c r="C17" s="125"/>
      <c r="D17" s="125"/>
      <c r="E17" s="12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39" priority="1" operator="equal">
      <formula>"Q"</formula>
    </cfRule>
    <cfRule type="cellIs" dxfId="38" priority="2" operator="equal">
      <formula>"T"</formula>
    </cfRule>
    <cfRule type="cellIs" dxfId="37" priority="3" operator="equal">
      <formula>"B"</formula>
    </cfRule>
    <cfRule type="cellIs" dxfId="36" priority="4" operator="equal">
      <formula>"F"</formula>
    </cfRule>
    <cfRule type="cellIs" dxfId="3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402F6487-3D38-401B-98DA-39803F16F03C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806C-6B31-4674-A7B9-1B54C1F5F27C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24" t="s">
        <v>43</v>
      </c>
      <c r="H2" s="125"/>
      <c r="I2" s="125"/>
      <c r="J2" s="125"/>
      <c r="K2" s="12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24" t="s">
        <v>44</v>
      </c>
      <c r="C17" s="125"/>
      <c r="D17" s="125"/>
      <c r="E17" s="12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34" priority="1" operator="equal">
      <formula>"Q"</formula>
    </cfRule>
    <cfRule type="cellIs" dxfId="33" priority="2" operator="equal">
      <formula>"T"</formula>
    </cfRule>
    <cfRule type="cellIs" dxfId="32" priority="3" operator="equal">
      <formula>"B"</formula>
    </cfRule>
    <cfRule type="cellIs" dxfId="31" priority="4" operator="equal">
      <formula>"F"</formula>
    </cfRule>
    <cfRule type="cellIs" dxfId="3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8579B3F1-D5BA-4FAF-B9DA-E809207B5411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4948-37BD-45DD-987E-01EE459CE066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24" t="s">
        <v>43</v>
      </c>
      <c r="H2" s="125"/>
      <c r="I2" s="125"/>
      <c r="J2" s="125"/>
      <c r="K2" s="12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24" t="s">
        <v>44</v>
      </c>
      <c r="C17" s="125"/>
      <c r="D17" s="125"/>
      <c r="E17" s="12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29" priority="1" operator="equal">
      <formula>"Q"</formula>
    </cfRule>
    <cfRule type="cellIs" dxfId="28" priority="2" operator="equal">
      <formula>"T"</formula>
    </cfRule>
    <cfRule type="cellIs" dxfId="27" priority="3" operator="equal">
      <formula>"B"</formula>
    </cfRule>
    <cfRule type="cellIs" dxfId="26" priority="4" operator="equal">
      <formula>"F"</formula>
    </cfRule>
    <cfRule type="cellIs" dxfId="2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01DC3176-BB46-4859-AA30-36DC1F0A6FC8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1878-56D1-413F-9F77-E6AD8C532ACB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24" t="s">
        <v>43</v>
      </c>
      <c r="H2" s="125"/>
      <c r="I2" s="125"/>
      <c r="J2" s="125"/>
      <c r="K2" s="12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24" t="s">
        <v>44</v>
      </c>
      <c r="C17" s="125"/>
      <c r="D17" s="125"/>
      <c r="E17" s="12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24" priority="1" operator="equal">
      <formula>"Q"</formula>
    </cfRule>
    <cfRule type="cellIs" dxfId="23" priority="2" operator="equal">
      <formula>"T"</formula>
    </cfRule>
    <cfRule type="cellIs" dxfId="22" priority="3" operator="equal">
      <formula>"B"</formula>
    </cfRule>
    <cfRule type="cellIs" dxfId="21" priority="4" operator="equal">
      <formula>"F"</formula>
    </cfRule>
    <cfRule type="cellIs" dxfId="2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35616C20-175F-40A3-82FD-43D08E154539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5516-4568-4548-96B9-3CD038B3493F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24" t="s">
        <v>43</v>
      </c>
      <c r="H2" s="125"/>
      <c r="I2" s="125"/>
      <c r="J2" s="125"/>
      <c r="K2" s="12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24" t="s">
        <v>44</v>
      </c>
      <c r="C17" s="125"/>
      <c r="D17" s="125"/>
      <c r="E17" s="12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19" priority="1" operator="equal">
      <formula>"Q"</formula>
    </cfRule>
    <cfRule type="cellIs" dxfId="18" priority="2" operator="equal">
      <formula>"T"</formula>
    </cfRule>
    <cfRule type="cellIs" dxfId="17" priority="3" operator="equal">
      <formula>"B"</formula>
    </cfRule>
    <cfRule type="cellIs" dxfId="16" priority="4" operator="equal">
      <formula>"F"</formula>
    </cfRule>
    <cfRule type="cellIs" dxfId="1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1F7DBA4A-C8FB-429D-AC4D-F3AD7A1EDA40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CAF1-7A9A-4761-BCFE-A3A064CE1B13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24" t="s">
        <v>43</v>
      </c>
      <c r="H2" s="125"/>
      <c r="I2" s="125"/>
      <c r="J2" s="125"/>
      <c r="K2" s="12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24" t="s">
        <v>44</v>
      </c>
      <c r="C17" s="125"/>
      <c r="D17" s="125"/>
      <c r="E17" s="12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14" priority="1" operator="equal">
      <formula>"Q"</formula>
    </cfRule>
    <cfRule type="cellIs" dxfId="13" priority="2" operator="equal">
      <formula>"T"</formula>
    </cfRule>
    <cfRule type="cellIs" dxfId="12" priority="3" operator="equal">
      <formula>"B"</formula>
    </cfRule>
    <cfRule type="cellIs" dxfId="11" priority="4" operator="equal">
      <formula>"F"</formula>
    </cfRule>
    <cfRule type="cellIs" dxfId="1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F557CD3C-3770-487D-A732-40CFED21C421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A2F-7301-4D67-A540-5C466EBB5F2F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24" t="s">
        <v>43</v>
      </c>
      <c r="H2" s="125"/>
      <c r="I2" s="125"/>
      <c r="J2" s="125"/>
      <c r="K2" s="12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24" t="s">
        <v>44</v>
      </c>
      <c r="C17" s="125"/>
      <c r="D17" s="125"/>
      <c r="E17" s="12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9" priority="1" operator="equal">
      <formula>"Q"</formula>
    </cfRule>
    <cfRule type="cellIs" dxfId="8" priority="2" operator="equal">
      <formula>"T"</formula>
    </cfRule>
    <cfRule type="cellIs" dxfId="7" priority="3" operator="equal">
      <formula>"B"</formula>
    </cfRule>
    <cfRule type="cellIs" dxfId="6" priority="4" operator="equal">
      <formula>"F"</formula>
    </cfRule>
    <cfRule type="cellIs" dxfId="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C5F542BD-42A3-4C31-ADBF-B2404B71D334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ECF3-B3EE-4518-A64F-6E23BEA6EF6C}">
  <dimension ref="A1:Q15"/>
  <sheetViews>
    <sheetView zoomScaleNormal="100" workbookViewId="0">
      <selection activeCell="D6" sqref="D6"/>
    </sheetView>
  </sheetViews>
  <sheetFormatPr defaultRowHeight="14.4" x14ac:dyDescent="0.3"/>
  <cols>
    <col min="1" max="1" width="1.77734375" style="11" customWidth="1"/>
    <col min="2" max="2" width="3.88671875" style="11" bestFit="1" customWidth="1"/>
    <col min="3" max="3" width="46.77734375" style="11" customWidth="1"/>
    <col min="4" max="4" width="10.5546875" style="11" bestFit="1" customWidth="1"/>
    <col min="5" max="5" width="5.88671875" style="11" customWidth="1"/>
    <col min="6" max="8" width="5.44140625" style="11" customWidth="1"/>
    <col min="9" max="9" width="5.44140625" style="57" customWidth="1"/>
    <col min="10" max="16" width="5.44140625" style="11" customWidth="1"/>
    <col min="17" max="17" width="1.77734375" style="11" customWidth="1"/>
    <col min="18" max="16384" width="8.88671875" style="11"/>
  </cols>
  <sheetData>
    <row r="1" spans="1:17" ht="15.6" x14ac:dyDescent="0.3">
      <c r="A1" s="13"/>
      <c r="B1" s="40" t="s">
        <v>62</v>
      </c>
      <c r="C1" s="38"/>
      <c r="D1" s="39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13"/>
    </row>
    <row r="2" spans="1:17" ht="6.6" customHeight="1" x14ac:dyDescent="0.3">
      <c r="A2" s="13"/>
      <c r="B2" s="13"/>
      <c r="C2" s="13"/>
      <c r="D2" s="13"/>
      <c r="E2" s="13"/>
      <c r="F2" s="13"/>
      <c r="G2" s="13"/>
      <c r="H2" s="13"/>
      <c r="I2" s="58"/>
      <c r="J2" s="13"/>
      <c r="K2" s="13"/>
      <c r="L2" s="13"/>
      <c r="M2" s="13"/>
      <c r="N2" s="13"/>
      <c r="O2" s="13"/>
      <c r="P2" s="13"/>
      <c r="Q2" s="13"/>
    </row>
    <row r="3" spans="1:17" s="57" customFormat="1" x14ac:dyDescent="0.3">
      <c r="A3" s="58"/>
      <c r="B3" s="58"/>
      <c r="C3" s="58"/>
      <c r="D3" s="129" t="s">
        <v>11</v>
      </c>
      <c r="E3" s="127" t="s">
        <v>36</v>
      </c>
      <c r="F3" s="148" t="s">
        <v>16</v>
      </c>
      <c r="G3" s="149"/>
      <c r="H3" s="149"/>
      <c r="I3" s="149"/>
      <c r="J3" s="150"/>
      <c r="K3" s="58"/>
      <c r="L3" s="58"/>
      <c r="M3" s="58"/>
      <c r="N3" s="58"/>
      <c r="O3" s="58"/>
      <c r="P3" s="58"/>
      <c r="Q3" s="58"/>
    </row>
    <row r="4" spans="1:17" s="57" customFormat="1" x14ac:dyDescent="0.3">
      <c r="A4" s="58"/>
      <c r="B4" s="58"/>
      <c r="C4" s="58"/>
      <c r="D4" s="129"/>
      <c r="E4" s="127"/>
      <c r="F4" s="34" t="s">
        <v>18</v>
      </c>
      <c r="G4" s="34" t="s">
        <v>8</v>
      </c>
      <c r="H4" s="34" t="s">
        <v>5</v>
      </c>
      <c r="I4" s="62" t="s">
        <v>59</v>
      </c>
      <c r="J4" s="34" t="s">
        <v>4</v>
      </c>
      <c r="K4" s="58"/>
      <c r="L4" s="58"/>
      <c r="M4" s="58"/>
      <c r="N4" s="58"/>
      <c r="O4" s="58"/>
      <c r="P4" s="58"/>
      <c r="Q4" s="58"/>
    </row>
    <row r="5" spans="1:17" s="57" customFormat="1" x14ac:dyDescent="0.3">
      <c r="A5" s="58"/>
      <c r="B5" s="58"/>
      <c r="C5" s="157" t="s">
        <v>63</v>
      </c>
      <c r="D5" s="145">
        <f ca="1">TODAY()</f>
        <v>44289</v>
      </c>
      <c r="E5" s="146">
        <f>'TC1'!I11+'TC2'!I11+'TC3'!I11+'TC4'!I11+'TC5'!I11+'TC6'!I11+'TC7'!I11+'TC8'!I11</f>
        <v>0</v>
      </c>
      <c r="F5" s="147">
        <f>'TC1'!J5+'TC2'!J5+'TC3'!J5+'TC4'!J5+'TC5'!J5+'TC6'!J5+'TC7'!J5+'TC8'!J5</f>
        <v>0</v>
      </c>
      <c r="G5" s="147">
        <f>'TC1'!J6+'TC2'!J6+'TC3'!J6+'TC4'!J6+'TC5'!J6+'TC6'!J6+'TC7'!J6+'TC8'!J6</f>
        <v>0</v>
      </c>
      <c r="H5" s="147">
        <f>'TC1'!J7+'TC2'!J7+'TC3'!J7+'TC4'!J7+'TC5'!J7+'TC6'!J7+'TC7'!J7+'TC8'!J7</f>
        <v>0</v>
      </c>
      <c r="I5" s="147">
        <f>'TC1'!J8+'TC2'!J8+'TC3'!J8+'TC4'!J8+'TC5'!J8+'TC6'!J8+'TC7'!J8+'TC8'!J8</f>
        <v>0</v>
      </c>
      <c r="J5" s="147">
        <f>'TC1'!J9+'TC2'!J9+'TC3'!J9+'TC4'!J9+'TC5'!J9+'TC6'!J9+'TC7'!J9+'TC8'!J9</f>
        <v>0</v>
      </c>
      <c r="K5" s="58"/>
      <c r="L5" s="58"/>
      <c r="M5" s="58"/>
      <c r="N5" s="58"/>
      <c r="O5" s="58"/>
      <c r="P5" s="58"/>
      <c r="Q5" s="58"/>
    </row>
    <row r="6" spans="1:17" s="57" customFormat="1" x14ac:dyDescent="0.3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</row>
    <row r="7" spans="1:17" s="57" customFormat="1" x14ac:dyDescent="0.3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</row>
    <row r="8" spans="1:17" s="57" customFormat="1" ht="15.6" x14ac:dyDescent="0.3">
      <c r="A8" s="58"/>
      <c r="B8" s="40" t="s">
        <v>47</v>
      </c>
      <c r="C8" s="38"/>
      <c r="D8" s="39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58"/>
    </row>
    <row r="9" spans="1:17" s="57" customFormat="1" ht="6.6" customHeight="1" x14ac:dyDescent="0.3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</row>
    <row r="10" spans="1:17" x14ac:dyDescent="0.3">
      <c r="A10" s="13"/>
      <c r="B10" s="127" t="s">
        <v>55</v>
      </c>
      <c r="C10" s="128" t="s">
        <v>53</v>
      </c>
      <c r="D10" s="129" t="s">
        <v>11</v>
      </c>
      <c r="E10" s="127" t="s">
        <v>36</v>
      </c>
      <c r="F10" s="129" t="s">
        <v>16</v>
      </c>
      <c r="G10" s="129"/>
      <c r="H10" s="129"/>
      <c r="I10" s="129"/>
      <c r="J10" s="129"/>
      <c r="K10" s="129"/>
      <c r="L10" s="129" t="s">
        <v>19</v>
      </c>
      <c r="M10" s="129"/>
      <c r="N10" s="129"/>
      <c r="O10" s="129"/>
      <c r="P10" s="129"/>
      <c r="Q10" s="13"/>
    </row>
    <row r="11" spans="1:17" ht="24.6" x14ac:dyDescent="0.3">
      <c r="A11" s="13"/>
      <c r="B11" s="127"/>
      <c r="C11" s="128"/>
      <c r="D11" s="129"/>
      <c r="E11" s="127"/>
      <c r="F11" s="34" t="s">
        <v>18</v>
      </c>
      <c r="G11" s="34" t="s">
        <v>8</v>
      </c>
      <c r="H11" s="34" t="s">
        <v>5</v>
      </c>
      <c r="I11" s="62" t="s">
        <v>59</v>
      </c>
      <c r="J11" s="34" t="s">
        <v>4</v>
      </c>
      <c r="K11" s="17" t="s">
        <v>7</v>
      </c>
      <c r="L11" s="62" t="s">
        <v>37</v>
      </c>
      <c r="M11" s="62" t="s">
        <v>38</v>
      </c>
      <c r="N11" s="34" t="s">
        <v>13</v>
      </c>
      <c r="O11" s="34" t="s">
        <v>14</v>
      </c>
      <c r="P11" s="17" t="s">
        <v>7</v>
      </c>
      <c r="Q11" s="13"/>
    </row>
    <row r="12" spans="1:17" s="57" customFormat="1" x14ac:dyDescent="0.3">
      <c r="A12" s="58"/>
      <c r="B12" s="102" t="s">
        <v>45</v>
      </c>
      <c r="C12" s="16"/>
      <c r="D12" s="151"/>
      <c r="E12" s="152"/>
      <c r="F12" s="153"/>
      <c r="G12" s="153"/>
      <c r="H12" s="153"/>
      <c r="I12" s="153"/>
      <c r="J12" s="153"/>
      <c r="K12" s="15" t="str">
        <f>IF(SUM(F12:J12)=0, "", SUM(F12:J12))</f>
        <v/>
      </c>
      <c r="L12" s="61"/>
      <c r="M12" s="61"/>
      <c r="N12" s="59"/>
      <c r="O12" s="59"/>
      <c r="P12" s="15" t="str">
        <f t="shared" ref="P12:P13" si="0">IF(SUM(L12:O12)=0, "", SUM(L12:O12))</f>
        <v/>
      </c>
      <c r="Q12" s="58"/>
    </row>
    <row r="13" spans="1:17" s="57" customFormat="1" x14ac:dyDescent="0.3">
      <c r="A13" s="58"/>
      <c r="B13" s="102" t="s">
        <v>54</v>
      </c>
      <c r="C13" s="16"/>
      <c r="D13" s="151"/>
      <c r="E13" s="152"/>
      <c r="F13" s="153"/>
      <c r="G13" s="153"/>
      <c r="H13" s="153"/>
      <c r="I13" s="153"/>
      <c r="J13" s="153"/>
      <c r="K13" s="15" t="str">
        <f>IF(SUM(F13:J13)=0, "", SUM(F13:J13))</f>
        <v/>
      </c>
      <c r="L13" s="61"/>
      <c r="M13" s="61"/>
      <c r="N13" s="59"/>
      <c r="O13" s="59"/>
      <c r="P13" s="15" t="str">
        <f t="shared" si="0"/>
        <v/>
      </c>
      <c r="Q13" s="58"/>
    </row>
    <row r="14" spans="1:17" s="57" customFormat="1" ht="3.6" customHeight="1" x14ac:dyDescent="0.3">
      <c r="A14" s="58"/>
      <c r="B14" s="103"/>
      <c r="C14" s="68"/>
      <c r="D14" s="154"/>
      <c r="E14" s="155"/>
      <c r="F14" s="156"/>
      <c r="G14" s="156"/>
      <c r="H14" s="156"/>
      <c r="I14" s="156"/>
      <c r="J14" s="156"/>
      <c r="K14" s="60"/>
      <c r="L14" s="105"/>
      <c r="M14" s="105"/>
      <c r="N14" s="105"/>
      <c r="O14" s="105"/>
      <c r="P14" s="60"/>
      <c r="Q14" s="58"/>
    </row>
    <row r="15" spans="1:17" s="57" customFormat="1" ht="78.599999999999994" customHeight="1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</row>
  </sheetData>
  <mergeCells count="9">
    <mergeCell ref="F3:J3"/>
    <mergeCell ref="D3:D4"/>
    <mergeCell ref="E3:E4"/>
    <mergeCell ref="B10:B11"/>
    <mergeCell ref="C10:C11"/>
    <mergeCell ref="D10:D11"/>
    <mergeCell ref="L10:P10"/>
    <mergeCell ref="E10:E11"/>
    <mergeCell ref="F10:K10"/>
  </mergeCells>
  <phoneticPr fontId="16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zoomScaleNormal="100" workbookViewId="0">
      <selection activeCell="N2" sqref="N2:O2"/>
    </sheetView>
  </sheetViews>
  <sheetFormatPr defaultColWidth="9.21875" defaultRowHeight="14.4" x14ac:dyDescent="0.3"/>
  <cols>
    <col min="1" max="1" width="1.6640625" style="1" customWidth="1"/>
    <col min="2" max="2" width="4" style="1" customWidth="1"/>
    <col min="3" max="5" width="5.44140625" style="1" customWidth="1"/>
    <col min="6" max="6" width="5.44140625" style="53" customWidth="1"/>
    <col min="7" max="7" width="5.44140625" style="1" customWidth="1"/>
    <col min="8" max="8" width="26.109375" style="1" customWidth="1"/>
    <col min="9" max="9" width="1.6640625" style="1" customWidth="1"/>
    <col min="10" max="10" width="3.88671875" style="1" customWidth="1"/>
    <col min="11" max="14" width="5.44140625" style="1" customWidth="1"/>
    <col min="15" max="15" width="30.77734375" style="1" customWidth="1"/>
    <col min="16" max="16" width="1.77734375" style="1" customWidth="1"/>
    <col min="17" max="17" width="6.6640625" style="2" customWidth="1"/>
    <col min="18" max="19" width="6.6640625" style="1" customWidth="1"/>
    <col min="20" max="16384" width="9.21875" style="1"/>
  </cols>
  <sheetData>
    <row r="1" spans="2:17" s="89" customFormat="1" ht="23.4" x14ac:dyDescent="0.3">
      <c r="B1" s="132" t="s">
        <v>49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Q1" s="90"/>
    </row>
    <row r="2" spans="2:17" s="56" customFormat="1" x14ac:dyDescent="0.3">
      <c r="C2" s="29" t="s">
        <v>29</v>
      </c>
      <c r="D2" s="131" t="str">
        <f>IF(Properties!$C$4=0, "", Properties!$C$4)</f>
        <v/>
      </c>
      <c r="E2" s="131"/>
      <c r="F2" s="131"/>
      <c r="G2" s="131"/>
      <c r="H2" s="131"/>
      <c r="M2" s="29" t="s">
        <v>46</v>
      </c>
      <c r="N2" s="130" t="str" cm="1">
        <f t="array" ref="N2">INDEX('Test Run Log'!$B$12:$B$13,MATCH(MAX(COUNTIF('Test Run Log'!$B$12:$B$13, "&lt;" &amp; 'Test Run Log'!$B$12:$B$13)), COUNTIF('Test Run Log'!$B$12:$B$13, "&lt;"&amp;'Test Run Log'!$B$12:$B$13),0))</f>
        <v>R2</v>
      </c>
      <c r="O2" s="130"/>
      <c r="Q2" s="91"/>
    </row>
    <row r="3" spans="2:17" s="56" customFormat="1" x14ac:dyDescent="0.3">
      <c r="B3" s="87"/>
      <c r="C3" s="29" t="s">
        <v>23</v>
      </c>
      <c r="D3" s="130" t="str">
        <f>IF(Properties!$C$6=0, "", Properties!$C$6)</f>
        <v/>
      </c>
      <c r="E3" s="130"/>
      <c r="F3" s="130"/>
      <c r="G3" s="130"/>
      <c r="H3" s="130"/>
      <c r="M3" s="29" t="s">
        <v>48</v>
      </c>
      <c r="N3" s="130" t="str">
        <f>IF(Properties!$C$8=0, "", Properties!$C$8)</f>
        <v/>
      </c>
      <c r="O3" s="130"/>
      <c r="Q3" s="91"/>
    </row>
    <row r="4" spans="2:17" s="56" customFormat="1" x14ac:dyDescent="0.3">
      <c r="B4" s="87"/>
      <c r="K4" s="29"/>
      <c r="L4" s="88"/>
      <c r="M4" s="29" t="s">
        <v>50</v>
      </c>
      <c r="N4" s="131">
        <f>SUM(C14:G14)</f>
        <v>0</v>
      </c>
      <c r="O4" s="131"/>
      <c r="Q4" s="91"/>
    </row>
    <row r="5" spans="2:17" s="56" customFormat="1" x14ac:dyDescent="0.3">
      <c r="B5" s="87"/>
      <c r="K5" s="29"/>
      <c r="L5" s="88"/>
      <c r="M5" s="29" t="s">
        <v>51</v>
      </c>
      <c r="N5" s="131">
        <f>SUM(K14:M14)</f>
        <v>0</v>
      </c>
      <c r="O5" s="131"/>
      <c r="Q5" s="91"/>
    </row>
    <row r="6" spans="2:17" ht="6.6" customHeight="1" x14ac:dyDescent="0.3"/>
    <row r="7" spans="2:17" s="53" customFormat="1" ht="15.6" x14ac:dyDescent="0.3">
      <c r="B7" s="133" t="str">
        <f xml:space="preserve"> "TEST CASE COUNTS - SNAPSHOT @ " &amp; $N$2</f>
        <v>TEST CASE COUNTS - SNAPSHOT @ R2</v>
      </c>
      <c r="C7" s="134"/>
      <c r="D7" s="134"/>
      <c r="E7" s="134"/>
      <c r="F7" s="134"/>
      <c r="G7" s="134"/>
      <c r="H7" s="135"/>
      <c r="J7" s="133" t="str">
        <f xml:space="preserve"> "DEFECTS - SNAPSHOT @ " &amp; $N$2</f>
        <v>DEFECTS - SNAPSHOT @ R2</v>
      </c>
      <c r="K7" s="134"/>
      <c r="L7" s="134"/>
      <c r="M7" s="134"/>
      <c r="N7" s="134"/>
      <c r="O7" s="135"/>
      <c r="Q7" s="54"/>
    </row>
    <row r="8" spans="2:17" x14ac:dyDescent="0.3">
      <c r="B8" s="72"/>
      <c r="C8" s="73"/>
      <c r="D8" s="73"/>
      <c r="E8" s="73"/>
      <c r="F8" s="73"/>
      <c r="G8" s="73"/>
      <c r="H8" s="74"/>
      <c r="J8" s="72"/>
      <c r="K8" s="73"/>
      <c r="L8" s="73"/>
      <c r="M8" s="73"/>
      <c r="N8" s="73"/>
      <c r="O8" s="74"/>
    </row>
    <row r="9" spans="2:17" x14ac:dyDescent="0.3">
      <c r="B9" s="75"/>
      <c r="C9" s="55"/>
      <c r="D9" s="55"/>
      <c r="E9" s="55"/>
      <c r="F9" s="55"/>
      <c r="G9" s="55"/>
      <c r="H9" s="76"/>
      <c r="J9" s="75"/>
      <c r="K9" s="55"/>
      <c r="L9" s="55"/>
      <c r="M9" s="55"/>
      <c r="N9" s="55"/>
      <c r="O9" s="76"/>
    </row>
    <row r="10" spans="2:17" x14ac:dyDescent="0.3">
      <c r="B10" s="75"/>
      <c r="C10" s="55"/>
      <c r="D10" s="55"/>
      <c r="E10" s="55"/>
      <c r="F10" s="55"/>
      <c r="G10" s="55"/>
      <c r="H10" s="76"/>
      <c r="J10" s="75"/>
      <c r="K10" s="55"/>
      <c r="L10" s="55"/>
      <c r="M10" s="55"/>
      <c r="N10" s="55"/>
      <c r="O10" s="76"/>
    </row>
    <row r="11" spans="2:17" x14ac:dyDescent="0.3">
      <c r="B11" s="75"/>
      <c r="C11" s="55"/>
      <c r="D11" s="55"/>
      <c r="E11" s="55"/>
      <c r="F11" s="55"/>
      <c r="G11" s="55"/>
      <c r="H11" s="76"/>
      <c r="J11" s="75"/>
      <c r="K11" s="55"/>
      <c r="L11" s="55"/>
      <c r="M11" s="55"/>
      <c r="N11" s="55"/>
      <c r="O11" s="76"/>
    </row>
    <row r="12" spans="2:17" s="53" customFormat="1" ht="5.4" customHeight="1" x14ac:dyDescent="0.3">
      <c r="B12" s="75"/>
      <c r="C12" s="55"/>
      <c r="D12" s="55"/>
      <c r="E12" s="55"/>
      <c r="F12" s="55"/>
      <c r="G12" s="55"/>
      <c r="H12" s="76"/>
      <c r="J12" s="75"/>
      <c r="K12" s="55"/>
      <c r="L12" s="55"/>
      <c r="M12" s="55"/>
      <c r="N12" s="55"/>
      <c r="O12" s="76"/>
      <c r="Q12" s="54"/>
    </row>
    <row r="13" spans="2:17" s="70" customFormat="1" ht="12" x14ac:dyDescent="0.25">
      <c r="B13" s="77"/>
      <c r="C13" s="92" t="s">
        <v>18</v>
      </c>
      <c r="D13" s="93" t="s">
        <v>8</v>
      </c>
      <c r="E13" s="94" t="s">
        <v>5</v>
      </c>
      <c r="F13" s="106" t="s">
        <v>59</v>
      </c>
      <c r="G13" s="95" t="s">
        <v>4</v>
      </c>
      <c r="H13" s="78"/>
      <c r="J13" s="77"/>
      <c r="K13" s="96" t="s">
        <v>12</v>
      </c>
      <c r="L13" s="97" t="s">
        <v>13</v>
      </c>
      <c r="M13" s="98" t="s">
        <v>20</v>
      </c>
      <c r="N13" s="82"/>
      <c r="O13" s="78"/>
      <c r="P13" s="71"/>
    </row>
    <row r="14" spans="2:17" s="70" customFormat="1" ht="12" x14ac:dyDescent="0.25">
      <c r="B14" s="99" t="str">
        <f>$N$2</f>
        <v>R2</v>
      </c>
      <c r="C14" s="100">
        <f>VLOOKUP($N$2,'Test Run Log'!$B$12:$K$13,5)</f>
        <v>0</v>
      </c>
      <c r="D14" s="100">
        <f>VLOOKUP($N$2,'Test Run Log'!$B$12:$K$13,6)</f>
        <v>0</v>
      </c>
      <c r="E14" s="100">
        <f>VLOOKUP($N$2,'Test Run Log'!$B$12:$K$13,7)</f>
        <v>0</v>
      </c>
      <c r="F14" s="100">
        <f>VLOOKUP($N$2,'Test Run Log'!$B$12:$K$13,8)</f>
        <v>0</v>
      </c>
      <c r="G14" s="100">
        <f>VLOOKUP($N$2,'Test Run Log'!$B$12:$K$13,9)</f>
        <v>0</v>
      </c>
      <c r="H14" s="78"/>
      <c r="J14" s="99" t="str">
        <f>$N$2</f>
        <v>R2</v>
      </c>
      <c r="K14" s="100">
        <f>VLOOKUP($N$2,'Test Run Log'!$B$12:$O$13,11)+VLOOKUP($N$2,'Test Run Log'!$B$12:$O$13,12)</f>
        <v>0</v>
      </c>
      <c r="L14" s="100">
        <f>VLOOKUP($N$2,'Test Run Log'!$B$12:$O$13,13)</f>
        <v>0</v>
      </c>
      <c r="M14" s="100">
        <f>VLOOKUP($N$2,'Test Run Log'!$B$12:$O$13,14)</f>
        <v>0</v>
      </c>
      <c r="N14" s="82"/>
      <c r="O14" s="78"/>
      <c r="P14" s="71"/>
    </row>
    <row r="15" spans="2:17" s="70" customFormat="1" ht="5.4" customHeight="1" x14ac:dyDescent="0.3">
      <c r="B15" s="79"/>
      <c r="C15" s="80"/>
      <c r="D15" s="80"/>
      <c r="E15" s="80"/>
      <c r="F15" s="80"/>
      <c r="G15" s="80"/>
      <c r="H15" s="81"/>
      <c r="J15" s="79"/>
      <c r="K15" s="80"/>
      <c r="L15" s="80"/>
      <c r="M15" s="80"/>
      <c r="N15" s="83"/>
      <c r="O15" s="81"/>
      <c r="P15" s="71"/>
    </row>
    <row r="16" spans="2:17" s="53" customFormat="1" ht="6.6" customHeight="1" x14ac:dyDescent="0.3">
      <c r="Q16" s="54"/>
    </row>
    <row r="17" spans="2:17" ht="15.6" x14ac:dyDescent="0.3">
      <c r="B17" s="133" t="str">
        <f xml:space="preserve"> "TEST CASE COUNTS - TREND"</f>
        <v>TEST CASE COUNTS - TREND</v>
      </c>
      <c r="C17" s="134"/>
      <c r="D17" s="134"/>
      <c r="E17" s="134"/>
      <c r="F17" s="134"/>
      <c r="G17" s="134"/>
      <c r="H17" s="135"/>
      <c r="J17" s="133" t="str">
        <f xml:space="preserve"> "DEFECTS - TREND"</f>
        <v>DEFECTS - TREND</v>
      </c>
      <c r="K17" s="134"/>
      <c r="L17" s="134"/>
      <c r="M17" s="134"/>
      <c r="N17" s="134"/>
      <c r="O17" s="135"/>
    </row>
    <row r="28" spans="2:17" s="53" customFormat="1" ht="6.6" customHeight="1" x14ac:dyDescent="0.3">
      <c r="Q28" s="54"/>
    </row>
    <row r="29" spans="2:17" ht="15.6" x14ac:dyDescent="0.3">
      <c r="B29" s="133" t="str">
        <f xml:space="preserve"> "TEST CASE EXEC TIME - TREND"</f>
        <v>TEST CASE EXEC TIME - TREND</v>
      </c>
      <c r="C29" s="134"/>
      <c r="D29" s="134"/>
      <c r="E29" s="134"/>
      <c r="F29" s="134"/>
      <c r="G29" s="134"/>
      <c r="H29" s="135"/>
      <c r="J29" s="133" t="str">
        <f xml:space="preserve"> "DEFECTS - RELEASABILITY"</f>
        <v>DEFECTS - RELEASABILITY</v>
      </c>
      <c r="K29" s="134"/>
      <c r="L29" s="134"/>
      <c r="M29" s="134"/>
      <c r="N29" s="134"/>
      <c r="O29" s="135"/>
    </row>
    <row r="30" spans="2:17" x14ac:dyDescent="0.3">
      <c r="B30" s="53"/>
      <c r="C30" s="53"/>
      <c r="D30" s="53"/>
      <c r="E30" s="53"/>
      <c r="G30" s="53"/>
      <c r="H30" s="53"/>
      <c r="J30" s="53"/>
      <c r="K30" s="53"/>
      <c r="L30" s="53"/>
      <c r="M30" s="53"/>
      <c r="N30" s="53"/>
      <c r="O30" s="53"/>
    </row>
    <row r="31" spans="2:17" x14ac:dyDescent="0.3">
      <c r="B31" s="53"/>
      <c r="C31" s="53"/>
      <c r="D31" s="53"/>
      <c r="E31" s="53"/>
      <c r="G31" s="53"/>
      <c r="H31" s="53"/>
      <c r="J31" s="53"/>
      <c r="K31" s="53"/>
      <c r="L31" s="53"/>
      <c r="M31" s="53"/>
      <c r="N31" s="53"/>
      <c r="O31" s="53"/>
    </row>
    <row r="32" spans="2:17" x14ac:dyDescent="0.3">
      <c r="B32" s="53"/>
      <c r="C32" s="53"/>
      <c r="D32" s="53"/>
      <c r="E32" s="53"/>
      <c r="G32" s="53"/>
      <c r="H32" s="53"/>
      <c r="J32" s="53"/>
      <c r="K32" s="53"/>
      <c r="L32" s="53"/>
      <c r="M32" s="53"/>
      <c r="N32" s="53"/>
      <c r="O32" s="53"/>
    </row>
    <row r="33" spans="1:17" x14ac:dyDescent="0.3">
      <c r="B33" s="53"/>
      <c r="C33" s="53"/>
      <c r="D33" s="53"/>
      <c r="E33" s="53"/>
      <c r="G33" s="53"/>
      <c r="H33" s="53"/>
      <c r="J33" s="53"/>
      <c r="K33" s="53"/>
      <c r="L33" s="53"/>
      <c r="M33" s="53"/>
      <c r="N33" s="53"/>
      <c r="O33" s="53"/>
    </row>
    <row r="34" spans="1:17" x14ac:dyDescent="0.3">
      <c r="B34" s="53"/>
      <c r="C34" s="53"/>
      <c r="D34" s="53"/>
      <c r="E34" s="53"/>
      <c r="G34" s="53"/>
      <c r="H34" s="53"/>
      <c r="J34" s="53"/>
      <c r="K34" s="53"/>
      <c r="L34" s="53"/>
      <c r="M34" s="53"/>
      <c r="N34" s="53"/>
      <c r="O34" s="53"/>
    </row>
    <row r="35" spans="1:17" x14ac:dyDescent="0.3">
      <c r="B35" s="53"/>
      <c r="C35" s="53"/>
      <c r="D35" s="53"/>
      <c r="E35" s="53"/>
      <c r="G35" s="53"/>
      <c r="H35" s="53"/>
      <c r="J35" s="53"/>
      <c r="K35" s="53"/>
      <c r="L35" s="53"/>
      <c r="M35" s="53"/>
      <c r="N35" s="53"/>
      <c r="O35" s="53"/>
    </row>
    <row r="36" spans="1:17" x14ac:dyDescent="0.3">
      <c r="B36" s="53"/>
      <c r="C36" s="53"/>
      <c r="D36" s="53"/>
      <c r="E36" s="53"/>
      <c r="G36" s="53"/>
      <c r="H36" s="53"/>
      <c r="J36" s="53"/>
      <c r="K36" s="53"/>
      <c r="L36" s="53"/>
      <c r="M36" s="53"/>
      <c r="N36" s="53"/>
      <c r="O36" s="53"/>
    </row>
    <row r="37" spans="1:17" x14ac:dyDescent="0.3">
      <c r="B37" s="53"/>
      <c r="C37" s="53"/>
      <c r="D37" s="53"/>
      <c r="E37" s="53"/>
      <c r="G37" s="53"/>
      <c r="H37" s="53"/>
      <c r="J37" s="53"/>
      <c r="K37" s="53"/>
      <c r="L37" s="53"/>
      <c r="M37" s="53"/>
      <c r="N37" s="53"/>
      <c r="O37" s="53"/>
    </row>
    <row r="38" spans="1:17" x14ac:dyDescent="0.3">
      <c r="B38" s="53"/>
      <c r="C38" s="53"/>
      <c r="D38" s="53"/>
      <c r="E38" s="53"/>
      <c r="G38" s="53"/>
      <c r="H38" s="53"/>
      <c r="J38" s="53"/>
      <c r="K38" s="53"/>
      <c r="L38" s="53"/>
      <c r="M38" s="53"/>
      <c r="N38" s="53"/>
      <c r="O38" s="53"/>
    </row>
    <row r="40" spans="1:17" s="53" customFormat="1" ht="6.6" customHeight="1" x14ac:dyDescent="0.3">
      <c r="Q40" s="54"/>
    </row>
    <row r="41" spans="1:17" ht="6.6" customHeight="1" x14ac:dyDescent="0.3"/>
    <row r="42" spans="1:17" ht="15.6" x14ac:dyDescent="0.3">
      <c r="B42" s="133" t="s">
        <v>39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5"/>
    </row>
    <row r="43" spans="1:17" x14ac:dyDescent="0.3">
      <c r="B43" s="85" t="s">
        <v>15</v>
      </c>
      <c r="C43" s="137" t="s">
        <v>40</v>
      </c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</row>
    <row r="44" spans="1:17" x14ac:dyDescent="0.3">
      <c r="B44" s="112"/>
      <c r="C44" s="138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40"/>
    </row>
    <row r="45" spans="1:17" x14ac:dyDescent="0.3">
      <c r="B45" s="112"/>
      <c r="C45" s="138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40"/>
    </row>
    <row r="46" spans="1:17" x14ac:dyDescent="0.3">
      <c r="B46" s="112"/>
      <c r="C46" s="138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40"/>
    </row>
    <row r="47" spans="1:17" x14ac:dyDescent="0.3">
      <c r="A47" s="6"/>
      <c r="B47" s="114"/>
      <c r="C47" s="138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40"/>
    </row>
    <row r="48" spans="1:17" x14ac:dyDescent="0.3">
      <c r="A48" s="10"/>
      <c r="B48" s="113"/>
      <c r="C48" s="138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40"/>
    </row>
    <row r="49" spans="1:17" x14ac:dyDescent="0.3">
      <c r="A49" s="5"/>
      <c r="B49" s="4"/>
    </row>
    <row r="50" spans="1:17" s="53" customFormat="1" ht="15.6" x14ac:dyDescent="0.3">
      <c r="B50" s="133" t="s">
        <v>41</v>
      </c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5"/>
      <c r="Q50" s="54"/>
    </row>
    <row r="51" spans="1:17" s="53" customFormat="1" x14ac:dyDescent="0.3">
      <c r="B51" s="84" t="s">
        <v>15</v>
      </c>
      <c r="C51" s="136" t="s">
        <v>40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Q51" s="54"/>
    </row>
    <row r="52" spans="1:17" s="53" customFormat="1" x14ac:dyDescent="0.3">
      <c r="B52" s="112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40"/>
      <c r="Q52" s="54"/>
    </row>
    <row r="53" spans="1:17" s="53" customFormat="1" x14ac:dyDescent="0.3">
      <c r="B53" s="112"/>
      <c r="C53" s="138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40"/>
      <c r="Q53" s="54"/>
    </row>
    <row r="54" spans="1:17" s="53" customFormat="1" x14ac:dyDescent="0.3">
      <c r="B54" s="112"/>
      <c r="C54" s="138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40"/>
      <c r="Q54" s="54"/>
    </row>
    <row r="55" spans="1:17" s="53" customFormat="1" x14ac:dyDescent="0.3">
      <c r="A55" s="6"/>
      <c r="B55" s="114"/>
      <c r="C55" s="138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40"/>
      <c r="Q55" s="54"/>
    </row>
    <row r="56" spans="1:17" s="53" customFormat="1" x14ac:dyDescent="0.3">
      <c r="A56" s="10"/>
      <c r="B56" s="113"/>
      <c r="C56" s="138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40"/>
      <c r="Q56" s="54"/>
    </row>
    <row r="57" spans="1:17" s="53" customFormat="1" x14ac:dyDescent="0.3">
      <c r="A57" s="5"/>
      <c r="B57" s="56"/>
      <c r="Q57" s="54"/>
    </row>
    <row r="58" spans="1:17" s="53" customFormat="1" ht="15.6" x14ac:dyDescent="0.3">
      <c r="B58" s="133" t="s">
        <v>42</v>
      </c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5"/>
      <c r="Q58" s="54"/>
    </row>
    <row r="59" spans="1:17" s="53" customFormat="1" x14ac:dyDescent="0.3">
      <c r="B59" s="84" t="s">
        <v>15</v>
      </c>
      <c r="C59" s="136" t="s">
        <v>40</v>
      </c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Q59" s="54"/>
    </row>
    <row r="60" spans="1:17" s="53" customFormat="1" x14ac:dyDescent="0.3">
      <c r="B60" s="112"/>
      <c r="C60" s="138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40"/>
      <c r="Q60" s="54"/>
    </row>
    <row r="61" spans="1:17" s="53" customFormat="1" x14ac:dyDescent="0.3">
      <c r="B61" s="112"/>
      <c r="C61" s="138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40"/>
      <c r="Q61" s="54"/>
    </row>
    <row r="62" spans="1:17" s="53" customFormat="1" x14ac:dyDescent="0.3">
      <c r="B62" s="112"/>
      <c r="C62" s="138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40"/>
      <c r="Q62" s="54"/>
    </row>
    <row r="63" spans="1:17" s="53" customFormat="1" x14ac:dyDescent="0.3">
      <c r="A63" s="6"/>
      <c r="B63" s="114"/>
      <c r="C63" s="138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40"/>
      <c r="Q63" s="54"/>
    </row>
    <row r="64" spans="1:17" s="53" customFormat="1" x14ac:dyDescent="0.3">
      <c r="A64" s="10"/>
      <c r="B64" s="113"/>
      <c r="C64" s="138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40"/>
      <c r="Q64" s="54"/>
    </row>
    <row r="65" spans="1:17" x14ac:dyDescent="0.3">
      <c r="A65" s="7"/>
      <c r="B65" s="8"/>
    </row>
    <row r="66" spans="1:17" x14ac:dyDescent="0.3">
      <c r="A66" s="7"/>
      <c r="B66" s="8"/>
    </row>
    <row r="67" spans="1:17" x14ac:dyDescent="0.3">
      <c r="A67" s="7"/>
      <c r="B67" s="8"/>
    </row>
    <row r="68" spans="1:17" x14ac:dyDescent="0.3">
      <c r="A68" s="7"/>
      <c r="B68" s="8"/>
    </row>
    <row r="69" spans="1:17" x14ac:dyDescent="0.3">
      <c r="A69" s="7"/>
      <c r="B69" s="8"/>
    </row>
    <row r="70" spans="1:17" s="8" customFormat="1" x14ac:dyDescent="0.3">
      <c r="A70" s="5"/>
      <c r="B70" s="1"/>
      <c r="Q70" s="9"/>
    </row>
    <row r="71" spans="1:17" s="8" customFormat="1" x14ac:dyDescent="0.3">
      <c r="A71" s="5"/>
      <c r="B71" s="1"/>
      <c r="Q71" s="9"/>
    </row>
    <row r="72" spans="1:17" s="8" customFormat="1" x14ac:dyDescent="0.3">
      <c r="A72" s="5"/>
      <c r="B72" s="1"/>
      <c r="Q72" s="9"/>
    </row>
    <row r="73" spans="1:17" s="8" customFormat="1" x14ac:dyDescent="0.3">
      <c r="A73" s="5"/>
      <c r="B73" s="1"/>
      <c r="Q73" s="9"/>
    </row>
    <row r="74" spans="1:17" s="8" customFormat="1" x14ac:dyDescent="0.3">
      <c r="A74" s="5"/>
      <c r="B74" s="1"/>
      <c r="Q74" s="9"/>
    </row>
    <row r="75" spans="1:17" s="8" customFormat="1" x14ac:dyDescent="0.3">
      <c r="A75" s="5"/>
      <c r="B75" s="4"/>
      <c r="Q75" s="9"/>
    </row>
  </sheetData>
  <sortState xmlns:xlrd2="http://schemas.microsoft.com/office/spreadsheetml/2017/richdata2" ref="A60:B75">
    <sortCondition descending="1" ref="B60"/>
  </sortState>
  <mergeCells count="34">
    <mergeCell ref="C60:O60"/>
    <mergeCell ref="C61:O61"/>
    <mergeCell ref="C62:O62"/>
    <mergeCell ref="C63:O63"/>
    <mergeCell ref="C64:O64"/>
    <mergeCell ref="B7:H7"/>
    <mergeCell ref="B17:H17"/>
    <mergeCell ref="J7:O7"/>
    <mergeCell ref="J17:O17"/>
    <mergeCell ref="B29:H29"/>
    <mergeCell ref="J29:O29"/>
    <mergeCell ref="B58:O58"/>
    <mergeCell ref="C59:O59"/>
    <mergeCell ref="B42:O42"/>
    <mergeCell ref="C43:O43"/>
    <mergeCell ref="B50:O50"/>
    <mergeCell ref="C51:O51"/>
    <mergeCell ref="C44:O44"/>
    <mergeCell ref="C45:O45"/>
    <mergeCell ref="C46:O46"/>
    <mergeCell ref="C47:O47"/>
    <mergeCell ref="C48:O48"/>
    <mergeCell ref="C52:O52"/>
    <mergeCell ref="C53:O53"/>
    <mergeCell ref="C54:O54"/>
    <mergeCell ref="C55:O55"/>
    <mergeCell ref="C56:O56"/>
    <mergeCell ref="D3:H3"/>
    <mergeCell ref="N4:O4"/>
    <mergeCell ref="N5:O5"/>
    <mergeCell ref="N3:O3"/>
    <mergeCell ref="B1:O1"/>
    <mergeCell ref="D2:H2"/>
    <mergeCell ref="N2:O2"/>
  </mergeCells>
  <pageMargins left="0.5" right="0.5" top="0.5" bottom="0.5" header="0.3" footer="0.3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81B-D78B-4108-8079-DC823ADE7B2B}">
  <dimension ref="A1:F21"/>
  <sheetViews>
    <sheetView zoomScaleNormal="100" workbookViewId="0">
      <selection activeCell="B23" sqref="B23"/>
    </sheetView>
  </sheetViews>
  <sheetFormatPr defaultRowHeight="14.4" x14ac:dyDescent="0.3"/>
  <cols>
    <col min="1" max="1" width="1.77734375" style="57" customWidth="1"/>
    <col min="2" max="2" width="3.88671875" style="57" bestFit="1" customWidth="1"/>
    <col min="3" max="3" width="4.6640625" style="57" customWidth="1"/>
    <col min="4" max="4" width="7.6640625" style="57" customWidth="1"/>
    <col min="5" max="5" width="46.21875" style="57" customWidth="1"/>
    <col min="6" max="6" width="1.77734375" style="57" customWidth="1"/>
    <col min="7" max="16384" width="8.88671875" style="57"/>
  </cols>
  <sheetData>
    <row r="1" spans="1:6" ht="4.8" customHeight="1" x14ac:dyDescent="0.3">
      <c r="A1" s="12"/>
      <c r="B1" s="12"/>
      <c r="C1" s="12"/>
      <c r="D1" s="12"/>
      <c r="E1" s="12"/>
      <c r="F1" s="12"/>
    </row>
    <row r="2" spans="1:6" ht="11.4" customHeight="1" x14ac:dyDescent="0.3">
      <c r="A2" s="12"/>
      <c r="B2" s="12"/>
      <c r="C2" s="12"/>
      <c r="D2" s="12"/>
      <c r="E2" s="141" t="s">
        <v>30</v>
      </c>
      <c r="F2" s="12"/>
    </row>
    <row r="3" spans="1:6" x14ac:dyDescent="0.3">
      <c r="A3" s="12"/>
      <c r="B3" s="12"/>
      <c r="C3" s="12"/>
      <c r="D3" s="12"/>
      <c r="E3" s="141"/>
      <c r="F3" s="12"/>
    </row>
    <row r="4" spans="1:6" x14ac:dyDescent="0.3">
      <c r="A4" s="12"/>
      <c r="B4" s="12"/>
      <c r="C4" s="12"/>
      <c r="D4" s="12"/>
      <c r="E4" s="3" t="s">
        <v>61</v>
      </c>
      <c r="F4" s="12"/>
    </row>
    <row r="5" spans="1:6" x14ac:dyDescent="0.3">
      <c r="A5" s="12"/>
      <c r="B5" s="12"/>
      <c r="C5" s="12"/>
      <c r="D5" s="12"/>
      <c r="E5" s="12"/>
      <c r="F5" s="12"/>
    </row>
    <row r="6" spans="1:6" ht="7.8" customHeight="1" x14ac:dyDescent="0.3">
      <c r="A6" s="12"/>
      <c r="B6" s="12"/>
      <c r="C6" s="12"/>
      <c r="D6" s="12"/>
      <c r="E6" s="12"/>
      <c r="F6" s="12"/>
    </row>
    <row r="7" spans="1:6" ht="6.6" customHeight="1" x14ac:dyDescent="0.3">
      <c r="A7" s="58"/>
      <c r="B7" s="58"/>
      <c r="C7" s="58"/>
      <c r="D7" s="58"/>
      <c r="E7" s="58"/>
      <c r="F7" s="58"/>
    </row>
    <row r="8" spans="1:6" x14ac:dyDescent="0.3">
      <c r="A8" s="58"/>
      <c r="B8" s="58"/>
      <c r="C8" s="109" t="s">
        <v>25</v>
      </c>
      <c r="D8" s="144" t="s">
        <v>27</v>
      </c>
      <c r="E8" s="144"/>
      <c r="F8" s="58"/>
    </row>
    <row r="9" spans="1:6" x14ac:dyDescent="0.3">
      <c r="A9" s="58"/>
      <c r="B9" s="58"/>
      <c r="C9" s="109" t="s">
        <v>26</v>
      </c>
      <c r="D9" s="144" t="s">
        <v>56</v>
      </c>
      <c r="E9" s="144"/>
      <c r="F9" s="58"/>
    </row>
    <row r="10" spans="1:6" ht="6" customHeight="1" x14ac:dyDescent="0.3">
      <c r="A10" s="58"/>
      <c r="B10" s="101"/>
      <c r="C10" s="101"/>
      <c r="D10" s="101"/>
      <c r="E10" s="101"/>
      <c r="F10" s="58"/>
    </row>
    <row r="11" spans="1:6" ht="6" customHeight="1" x14ac:dyDescent="0.3">
      <c r="A11" s="58"/>
      <c r="B11" s="58"/>
      <c r="C11" s="58"/>
      <c r="D11" s="110"/>
      <c r="E11" s="111"/>
      <c r="F11" s="58"/>
    </row>
    <row r="12" spans="1:6" x14ac:dyDescent="0.3">
      <c r="A12" s="58"/>
      <c r="B12" s="143" t="s">
        <v>28</v>
      </c>
      <c r="C12" s="143"/>
      <c r="D12" s="143"/>
      <c r="E12" s="143"/>
      <c r="F12" s="58"/>
    </row>
    <row r="13" spans="1:6" ht="6" customHeight="1" x14ac:dyDescent="0.3">
      <c r="A13" s="58"/>
      <c r="B13" s="101"/>
      <c r="C13" s="101"/>
      <c r="D13" s="101"/>
      <c r="E13" s="101"/>
      <c r="F13" s="58"/>
    </row>
    <row r="14" spans="1:6" ht="6" customHeight="1" x14ac:dyDescent="0.3">
      <c r="A14" s="58"/>
      <c r="B14" s="58"/>
      <c r="C14" s="58"/>
      <c r="D14" s="110"/>
      <c r="E14" s="111"/>
      <c r="F14" s="58"/>
    </row>
    <row r="15" spans="1:6" ht="43.2" customHeight="1" x14ac:dyDescent="0.3">
      <c r="A15" s="58"/>
      <c r="B15" s="142" t="s">
        <v>52</v>
      </c>
      <c r="C15" s="142"/>
      <c r="D15" s="142"/>
      <c r="E15" s="142"/>
      <c r="F15" s="58"/>
    </row>
    <row r="16" spans="1:6" ht="6" customHeight="1" x14ac:dyDescent="0.3">
      <c r="A16" s="58"/>
      <c r="B16" s="101"/>
      <c r="C16" s="101"/>
      <c r="D16" s="101"/>
      <c r="E16" s="101"/>
      <c r="F16" s="58"/>
    </row>
    <row r="17" spans="1:6" ht="6" customHeight="1" x14ac:dyDescent="0.3">
      <c r="A17" s="117"/>
      <c r="B17" s="117"/>
      <c r="C17" s="117"/>
      <c r="D17" s="118"/>
      <c r="E17" s="119"/>
      <c r="F17" s="117"/>
    </row>
    <row r="18" spans="1:6" ht="27.6" customHeight="1" x14ac:dyDescent="0.3">
      <c r="A18" s="117"/>
      <c r="B18" s="120"/>
      <c r="C18" s="120"/>
      <c r="D18" s="120"/>
      <c r="E18" s="120"/>
      <c r="F18" s="117"/>
    </row>
    <row r="19" spans="1:6" ht="44.4" customHeight="1" x14ac:dyDescent="0.3">
      <c r="A19" s="117"/>
      <c r="B19" s="121"/>
      <c r="C19" s="121"/>
      <c r="D19" s="121"/>
      <c r="E19" s="122"/>
      <c r="F19" s="117"/>
    </row>
    <row r="20" spans="1:6" ht="6.6" customHeight="1" x14ac:dyDescent="0.3">
      <c r="A20" s="117"/>
      <c r="B20" s="117"/>
      <c r="C20" s="117"/>
      <c r="D20" s="117"/>
      <c r="E20" s="117"/>
      <c r="F20" s="117"/>
    </row>
    <row r="21" spans="1:6" x14ac:dyDescent="0.3">
      <c r="E21" s="116">
        <f ca="1">TODAY()</f>
        <v>44289</v>
      </c>
    </row>
  </sheetData>
  <mergeCells count="5">
    <mergeCell ref="E2:E3"/>
    <mergeCell ref="B15:E15"/>
    <mergeCell ref="B12:E12"/>
    <mergeCell ref="D8:E8"/>
    <mergeCell ref="D9:E9"/>
  </mergeCells>
  <hyperlinks>
    <hyperlink ref="D8" r:id="rId1" xr:uid="{015FA7D6-A637-4936-ACB1-3173D4C16A0A}"/>
    <hyperlink ref="D9" r:id="rId2" xr:uid="{E6A4B236-25DA-426B-9FDF-1BAAAB43631F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503AC9CD2F54BA0E19C8B35D80C21" ma:contentTypeVersion="0" ma:contentTypeDescription="Create a new document." ma:contentTypeScope="" ma:versionID="0f804e1dfc7b5d27997e3a7d590482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23125C-4609-4D51-BFBF-97B888D91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77CED7-C41E-49ED-87B0-E2E378B9D0F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DBF3B54-18FF-425E-9D16-518FEEB123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Properties</vt:lpstr>
      <vt:lpstr>TC1</vt:lpstr>
      <vt:lpstr>TC2</vt:lpstr>
      <vt:lpstr>TC3</vt:lpstr>
      <vt:lpstr>TC4</vt:lpstr>
      <vt:lpstr>TC5</vt:lpstr>
      <vt:lpstr>TC6</vt:lpstr>
      <vt:lpstr>TC7</vt:lpstr>
      <vt:lpstr>TC8</vt:lpstr>
      <vt:lpstr>Test Run Log</vt:lpstr>
      <vt:lpstr>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0x0101007CF503AC9CD2F54BA0E19C8B35D80C21</vt:lpwstr>
  </property>
</Properties>
</file>