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vojslav\Desktop\"/>
    </mc:Choice>
  </mc:AlternateContent>
  <bookViews>
    <workbookView xWindow="0" yWindow="0" windowWidth="28800" windowHeight="12435" activeTab="1"/>
  </bookViews>
  <sheets>
    <sheet name="Příloha č. 1" sheetId="1" r:id="rId1"/>
    <sheet name="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" i="1" l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F58" i="1" s="1"/>
  <c r="F60" i="1" s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</calcChain>
</file>

<file path=xl/sharedStrings.xml><?xml version="1.0" encoding="utf-8"?>
<sst xmlns="http://schemas.openxmlformats.org/spreadsheetml/2006/main" count="181" uniqueCount="159">
  <si>
    <t>Příloha č. 1:   Návrh rozpočtu Českého rozhlasu na rok 2017</t>
  </si>
  <si>
    <t>ř.</t>
  </si>
  <si>
    <t>položka (v tis. Kč)</t>
  </si>
  <si>
    <t>Rozpočet 2016</t>
  </si>
  <si>
    <t>Návrh 2017</t>
  </si>
  <si>
    <t>rozdíl</t>
  </si>
  <si>
    <t>%</t>
  </si>
  <si>
    <t>Výnosy - z rozhlasových poplatků</t>
  </si>
  <si>
    <t>Výnosy - z reklamy a sponzoringu a ost.obch.aktivity</t>
  </si>
  <si>
    <t>Výnosy - ze zahraničního vysílání</t>
  </si>
  <si>
    <t>Výnosy - ostatní tržby z prodeje služeb</t>
  </si>
  <si>
    <t xml:space="preserve">Tržby za vlastní výkony </t>
  </si>
  <si>
    <t>Ostatní provozní výnosy</t>
  </si>
  <si>
    <t xml:space="preserve">PROVOZNÍ VÝNOSY celkem </t>
  </si>
  <si>
    <t>FINANČNÍ VÝNOSY</t>
  </si>
  <si>
    <t>MIMOŘÁDNÉ VÝNOSY</t>
  </si>
  <si>
    <t>CELKOVÉ VÝNOSY</t>
  </si>
  <si>
    <t>Náklady - drobný majetek</t>
  </si>
  <si>
    <t>Náklady - materiál propagace</t>
  </si>
  <si>
    <t>Náklady - materiál ostatní</t>
  </si>
  <si>
    <t xml:space="preserve">Náklady na materiál </t>
  </si>
  <si>
    <t>Náklady - technické programové služby</t>
  </si>
  <si>
    <t>Náklady - agenturní zpravodajství</t>
  </si>
  <si>
    <t>Náklady - honoráře kolektivním správcům</t>
  </si>
  <si>
    <t>Náklady - ostatní práva, náklady na program</t>
  </si>
  <si>
    <t>Náklady - honoráře fyzickým osobám</t>
  </si>
  <si>
    <t>Náklady - poradenské služby</t>
  </si>
  <si>
    <t>Náklady - služby propagace</t>
  </si>
  <si>
    <t>Náklady - provize za reklamu a sponzoring</t>
  </si>
  <si>
    <t>x</t>
  </si>
  <si>
    <t>Náklady - vysílače</t>
  </si>
  <si>
    <t>Náklady-ostatní technické vysílací prostředky</t>
  </si>
  <si>
    <t>Náklady - telefony</t>
  </si>
  <si>
    <t>Náklady - nehmotný majetek</t>
  </si>
  <si>
    <t>Náklady - nájemné</t>
  </si>
  <si>
    <t>Náklady - inkasné za rozhlasové poplatky</t>
  </si>
  <si>
    <t>Náklady - ostatní služby</t>
  </si>
  <si>
    <t>Náklady na služby</t>
  </si>
  <si>
    <t>Náklady - energie</t>
  </si>
  <si>
    <t>Náklady - cestovné</t>
  </si>
  <si>
    <t>Náklady - opravy a údržba majetku</t>
  </si>
  <si>
    <t>Náklady - PHM</t>
  </si>
  <si>
    <t>Náklady - ostatní provozní</t>
  </si>
  <si>
    <t>Náklady na provoz</t>
  </si>
  <si>
    <t>Náklady - mzdové a ostatní osobní náklady</t>
  </si>
  <si>
    <t>Náklady - sociální, zdravotní a úrazové poj.</t>
  </si>
  <si>
    <t>Náklady - sociální náklady</t>
  </si>
  <si>
    <t xml:space="preserve">Osobní náklady celkem </t>
  </si>
  <si>
    <t>Náklady - saldo DPH</t>
  </si>
  <si>
    <t>Náklady - ostatní daně</t>
  </si>
  <si>
    <t>Náklady - daně</t>
  </si>
  <si>
    <t>Náklady - odpisy majetku a ZC prod. maj.</t>
  </si>
  <si>
    <t>Náklady - odpis pohledávek</t>
  </si>
  <si>
    <t>Náklady - tvorba opravných položek</t>
  </si>
  <si>
    <t>Ostatní provozní náklady</t>
  </si>
  <si>
    <t>Náklady - na reprezentaci</t>
  </si>
  <si>
    <t>Náklady - ostatní nedaňové</t>
  </si>
  <si>
    <t xml:space="preserve">Nedaňové náklady </t>
  </si>
  <si>
    <t>PROVOZNÍ NÁKLADY celkem</t>
  </si>
  <si>
    <t>FINANČNÍ NÁKLADY</t>
  </si>
  <si>
    <t>MIMOŘÁDNÉ NÁKLADY</t>
  </si>
  <si>
    <t>CELKOVÉ NÁKLADY (před zdaněním)</t>
  </si>
  <si>
    <t xml:space="preserve">Výsledek hospodaření před zdaněním </t>
  </si>
  <si>
    <t>Daň z příjmů</t>
  </si>
  <si>
    <t>Výsledek hospodaření po zdanění</t>
  </si>
  <si>
    <t xml:space="preserve"> provize za zprostředkování obchodních případů (reklama, sponzoring, …)</t>
  </si>
  <si>
    <t xml:space="preserve"> soubor marketingových služeb na propagaci ČRo i jednotlivých stanic a pořadů</t>
  </si>
  <si>
    <t xml:space="preserve"> náklady na poradenství, posudky, analýzy a expertízy</t>
  </si>
  <si>
    <t xml:space="preserve"> honoráře vyplácené fyzickým osobám především při výrobě a vysílání pořadů</t>
  </si>
  <si>
    <t xml:space="preserve"> ostatní náklady na program (vysílací práva, honoráře vyplácené právnickým osobám ad.)</t>
  </si>
  <si>
    <t xml:space="preserve"> honoráře vyplácené přes kolektivní správce autorských práv (OSA, Intergram, DILIA, …)</t>
  </si>
  <si>
    <t xml:space="preserve"> náklady na distribuci signálu (České radiokomunikace, ad.)</t>
  </si>
  <si>
    <t xml:space="preserve"> náklady za hovorné a datové služby </t>
  </si>
  <si>
    <t xml:space="preserve"> nákupy drobného software, tj. nehmotného majetku s pořizovací cenou do 60.000,- Kč</t>
  </si>
  <si>
    <t xml:space="preserve"> nákupy drobného hmotného majetku s pořizovací cenou do 40.000,- Kč (nábytek, PC, NB, …)</t>
  </si>
  <si>
    <t xml:space="preserve"> propagační předměty, tištěný materiál a ceny do soutěží</t>
  </si>
  <si>
    <t xml:space="preserve"> kancelářské potřeby, záznamový materiál, náhradní díly, knihy, časopisy, noviny, hyg. potřeby, ...</t>
  </si>
  <si>
    <t xml:space="preserve"> platby zpravodajským agenturám (ČTK, Reuters, DPA, …), meteorologické zpravodajství</t>
  </si>
  <si>
    <t xml:space="preserve"> vnitrostátní, mezinárodní a satelitní přenosy, modulační a dorozumívací linky</t>
  </si>
  <si>
    <t xml:space="preserve"> nájemné (dlouhodobé i příležitostné) za objekty, zařízení, internet, … a půjčovné za notový materiál</t>
  </si>
  <si>
    <t xml:space="preserve"> náklady na výzkum poslechovosti, vzdělávání, překlady, nábor, úklid, ostrahu, svoz odpadů, ... </t>
  </si>
  <si>
    <t xml:space="preserve"> poplatky České poště za vedení databáze tzv. SIPO poplatníků a výběr rozhlasových poplatků</t>
  </si>
  <si>
    <t xml:space="preserve"> náklady na energie (elektrická energie, plyn, teplo, voda, …)</t>
  </si>
  <si>
    <t xml:space="preserve"> tuzemské i zahraniční cestovné (ubytování, přeprava, …)</t>
  </si>
  <si>
    <t xml:space="preserve"> náklady na pohonné hmoty</t>
  </si>
  <si>
    <t xml:space="preserve"> náklady na opravy a udržování budov, rozhlasové techniky, IT, vozového parku a dalších druhů majetku</t>
  </si>
  <si>
    <t xml:space="preserve"> náklady na pojištění majetku, převod nevyužitých investic do nákladů ad.</t>
  </si>
  <si>
    <t xml:space="preserve"> náklady na mzdy zaměstnancům, dohody (DPP a DPČ) a odměny členům Rady a Dozorčí komise.</t>
  </si>
  <si>
    <t xml:space="preserve"> náklady na sociální, zdravotní a úrazové pojištění ke mzdám a ostatním osobním nákladům</t>
  </si>
  <si>
    <t xml:space="preserve"> sociální benefity (stravenky, pracovní oděvy, lékařské prohlídky, příspěvky na penzijní připojištění ad.)</t>
  </si>
  <si>
    <t xml:space="preserve"> DPH na vstupu bez nároku na odpočet, které se zúčtovává do provozních nákladů</t>
  </si>
  <si>
    <t xml:space="preserve"> náklady na ostatní daně (srážková, silniční, z nemovitosti, z převodu nemovitosti) a poplatky</t>
  </si>
  <si>
    <t xml:space="preserve"> odpisy dlouhodobého majetku (budovy, zařízení, vozidla,…) vč. zůstatkové ceny prodávaného majetku</t>
  </si>
  <si>
    <t xml:space="preserve"> odpis pohledávek (především nevymožených pohledávak z rozhlasových poplatků)</t>
  </si>
  <si>
    <t xml:space="preserve"> saldo (tj. tvorba a zúčtování) opravných položek (především k pohledávkám z rozhlasových poplatků)</t>
  </si>
  <si>
    <t xml:space="preserve"> náklady na pohoštění a reprezentaci</t>
  </si>
  <si>
    <t xml:space="preserve"> ostatní nedaňové náklady (účastnické poplatky, dary, manka, opravy nákladů minulých let aj.)</t>
  </si>
  <si>
    <t xml:space="preserve"> úroky, kurzové ztráty, poplatky za služby peněžních ústavů, smluvní pokuty a úroky z prodlení</t>
  </si>
  <si>
    <t xml:space="preserve"> především tvorba účetních rezerv, zůstatková cena prodávaných nemovitostí apod.</t>
  </si>
  <si>
    <t xml:space="preserve"> daň z příjmů právnických osob</t>
  </si>
  <si>
    <t xml:space="preserve"> tržby z prodeje nemovitostí, aj.</t>
  </si>
  <si>
    <t xml:space="preserve"> přijaté dary, granty a dotace, tržby z prodeje majetku a materiálu, zúčtování fondu digitalizace</t>
  </si>
  <si>
    <t xml:space="preserve"> nájemné a přefakturace služeb, vstupné na koncerty hudebních těles, zdravotní služby, …</t>
  </si>
  <si>
    <t xml:space="preserve"> dotace od Ministerstva zahraničních věcí České republiky na zahraniční vysílání</t>
  </si>
  <si>
    <t xml:space="preserve"> tržby z obchodních aktivit (cashové i barterové operace) - reklama, sponzoring, prodej práv, ad.</t>
  </si>
  <si>
    <t xml:space="preserve"> předpisy rozhlasových poplatků pro fyzické i právnické osoby vč. přirážek k rozhlasovým poplatkům</t>
  </si>
  <si>
    <t>Výnosy z rozhlasových poplatků</t>
  </si>
  <si>
    <t>Tržby z reklamy a sponzoringu a ost. obch. aktivit</t>
  </si>
  <si>
    <t>Výnosy ze zahraničního vysílání</t>
  </si>
  <si>
    <t>Ostatní tržby z prodeje služeb</t>
  </si>
  <si>
    <t>úroveň detailu 3</t>
  </si>
  <si>
    <t>úroveň detailu 0                                                                                           celkové N a V</t>
  </si>
  <si>
    <t>úroveň detailu 1</t>
  </si>
  <si>
    <t>úroveň detailu 2</t>
  </si>
  <si>
    <t>CELKOVÉ NÁKLADY</t>
  </si>
  <si>
    <t xml:space="preserve">PROVOZNÍ VÝNOSY </t>
  </si>
  <si>
    <t>Finanční výnosy</t>
  </si>
  <si>
    <t>Mimořádné výnosy</t>
  </si>
  <si>
    <t>PROVOZNÍ NÁKLADY</t>
  </si>
  <si>
    <t>Finanční náklady</t>
  </si>
  <si>
    <t>Mimořádné náklady</t>
  </si>
  <si>
    <t>specifikace položky rozpočtu</t>
  </si>
  <si>
    <t xml:space="preserve">Osobní náklady </t>
  </si>
  <si>
    <t>Daně</t>
  </si>
  <si>
    <t>Drobný majetek</t>
  </si>
  <si>
    <t>Materiál - propagace</t>
  </si>
  <si>
    <t>Materiál ostatní</t>
  </si>
  <si>
    <t>Technické programové služby</t>
  </si>
  <si>
    <t>Agenturní zpravodajství</t>
  </si>
  <si>
    <t>Honoráře kolektivním správcům</t>
  </si>
  <si>
    <t>Vysílací práva, náklady na program</t>
  </si>
  <si>
    <t>Honoráře fyzickým osobám</t>
  </si>
  <si>
    <t>Poradenské služby</t>
  </si>
  <si>
    <t>Služby propagace</t>
  </si>
  <si>
    <t>Provize za reklamu a sponzoring</t>
  </si>
  <si>
    <t>Vysílače</t>
  </si>
  <si>
    <t>Ostatní vysílací prostředky</t>
  </si>
  <si>
    <t>Telefony</t>
  </si>
  <si>
    <t>Nehmotný majetek</t>
  </si>
  <si>
    <t>Nájemné</t>
  </si>
  <si>
    <t>Inkasné za rozhlasové poplatky</t>
  </si>
  <si>
    <t>Ostatní služby</t>
  </si>
  <si>
    <t>Energie</t>
  </si>
  <si>
    <t>Cestovné</t>
  </si>
  <si>
    <t>Opravy a údržba majetku</t>
  </si>
  <si>
    <t>Pohonné hmoty</t>
  </si>
  <si>
    <t>Mzdové a ostatní osobní náklady</t>
  </si>
  <si>
    <t>Náklady na sociální, zdravotní a úrazové pojištění</t>
  </si>
  <si>
    <t>Sociální náklady</t>
  </si>
  <si>
    <t>Ostatní daně</t>
  </si>
  <si>
    <t>DPH bez nároku na odpočet</t>
  </si>
  <si>
    <t>Odpisy dlouhodobého majetku</t>
  </si>
  <si>
    <t>Odpis pohledávek</t>
  </si>
  <si>
    <t>Tvorba a zúčtování opravných položek</t>
  </si>
  <si>
    <t>Reprezentace</t>
  </si>
  <si>
    <t>Ostatní nedaňové náklady</t>
  </si>
  <si>
    <t xml:space="preserve">   Návrh rozpočtu Českého rozhlasu na rok 2017 (v tis. Kč)</t>
  </si>
  <si>
    <t xml:space="preserve"> přijaté úroky, kurzové zisky a ostatní finanční výnosy</t>
  </si>
  <si>
    <t xml:space="preserve"> především náklady na údržbu a podporu informačních systémů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</si>
</sst>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" x14ac:knownFonts="1">
    <font>
      <sz val="11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1"/>
      <color theme="1"/>
      <name val="Arial"/>
      <family val="2"/>
      <charset val="238"/>
    </font>
    <font>
      <sz val="10"/>
      <name val="Arial"/>
      <family val="2"/>
      <charset val="238"/>
    </font>
    <font>
      <b/>
      <sz val="10"/>
      <color theme="1"/>
      <name val="Arial"/>
      <family val="2"/>
      <charset val="238"/>
    </font>
    <font>
      <b/>
      <sz val="10"/>
      <name val="Arial"/>
      <family val="2"/>
      <charset val="238"/>
    </font>
    <font>
      <sz val="10"/>
      <color theme="1"/>
      <name val="Arial"/>
      <family val="2"/>
      <charset val="238"/>
    </font>
    <font>
      <b/>
      <sz val="10"/>
      <color rgb="FFFF0000"/>
      <name val="Arial"/>
      <family val="2"/>
      <charset val="238"/>
    </font>
    <font>
      <b/>
      <sz val="16"/>
      <color theme="1"/>
      <name val="Arial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/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4" borderId="7" xfId="1" applyFont="1" applyFill="1" applyBorder="1" applyAlignment="1" applyProtection="1">
      <alignment horizontal="center" vertical="center"/>
    </xf>
    <xf numFmtId="0" fontId="3" fillId="4" borderId="8" xfId="1" applyFont="1" applyFill="1" applyBorder="1" applyAlignment="1" applyProtection="1">
      <alignment vertical="center"/>
    </xf>
    <xf numFmtId="3" fontId="3" fillId="4" borderId="9" xfId="1" applyNumberFormat="1" applyFont="1" applyFill="1" applyBorder="1" applyAlignment="1" applyProtection="1">
      <alignment horizontal="right" vertical="center"/>
    </xf>
    <xf numFmtId="3" fontId="3" fillId="5" borderId="8" xfId="1" applyNumberFormat="1" applyFont="1" applyFill="1" applyBorder="1" applyAlignment="1" applyProtection="1">
      <alignment horizontal="right" vertical="center"/>
    </xf>
    <xf numFmtId="164" fontId="3" fillId="5" borderId="10" xfId="1" applyNumberFormat="1" applyFont="1" applyFill="1" applyBorder="1" applyAlignment="1" applyProtection="1">
      <alignment horizontal="right" vertical="center"/>
    </xf>
    <xf numFmtId="0" fontId="4" fillId="0" borderId="0" xfId="0" applyFont="1"/>
    <xf numFmtId="3" fontId="4" fillId="0" borderId="0" xfId="0" applyNumberFormat="1" applyFont="1"/>
    <xf numFmtId="0" fontId="3" fillId="4" borderId="11" xfId="1" applyFont="1" applyFill="1" applyBorder="1" applyAlignment="1" applyProtection="1">
      <alignment horizontal="center" vertical="center"/>
    </xf>
    <xf numFmtId="0" fontId="3" fillId="4" borderId="12" xfId="1" applyFont="1" applyFill="1" applyBorder="1" applyAlignment="1" applyProtection="1">
      <alignment vertical="center"/>
    </xf>
    <xf numFmtId="3" fontId="3" fillId="0" borderId="13" xfId="1" applyNumberFormat="1" applyFont="1" applyFill="1" applyBorder="1" applyAlignment="1" applyProtection="1">
      <alignment horizontal="right" vertical="center"/>
    </xf>
    <xf numFmtId="3" fontId="3" fillId="4" borderId="13" xfId="1" applyNumberFormat="1" applyFont="1" applyFill="1" applyBorder="1" applyAlignment="1" applyProtection="1">
      <alignment horizontal="right" vertical="center"/>
    </xf>
    <xf numFmtId="3" fontId="3" fillId="5" borderId="12" xfId="1" applyNumberFormat="1" applyFont="1" applyFill="1" applyBorder="1" applyAlignment="1" applyProtection="1">
      <alignment horizontal="right" vertical="center"/>
    </xf>
    <xf numFmtId="164" fontId="3" fillId="5" borderId="14" xfId="1" applyNumberFormat="1" applyFont="1" applyFill="1" applyBorder="1" applyAlignment="1" applyProtection="1">
      <alignment horizontal="right" vertical="center"/>
    </xf>
    <xf numFmtId="0" fontId="3" fillId="6" borderId="11" xfId="1" applyFont="1" applyFill="1" applyBorder="1" applyAlignment="1" applyProtection="1">
      <alignment horizontal="center" vertical="center"/>
    </xf>
    <xf numFmtId="0" fontId="3" fillId="6" borderId="12" xfId="1" applyFont="1" applyFill="1" applyBorder="1" applyAlignment="1" applyProtection="1">
      <alignment vertical="center"/>
      <protection hidden="1"/>
    </xf>
    <xf numFmtId="3" fontId="3" fillId="6" borderId="13" xfId="1" applyNumberFormat="1" applyFont="1" applyFill="1" applyBorder="1" applyAlignment="1" applyProtection="1">
      <alignment horizontal="right" vertical="center"/>
    </xf>
    <xf numFmtId="3" fontId="3" fillId="6" borderId="12" xfId="1" applyNumberFormat="1" applyFont="1" applyFill="1" applyBorder="1" applyAlignment="1" applyProtection="1">
      <alignment horizontal="right" vertical="center"/>
    </xf>
    <xf numFmtId="164" fontId="3" fillId="6" borderId="14" xfId="1" applyNumberFormat="1" applyFont="1" applyFill="1" applyBorder="1" applyAlignment="1" applyProtection="1">
      <alignment horizontal="right" vertical="center"/>
    </xf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3" fontId="4" fillId="2" borderId="6" xfId="0" applyNumberFormat="1" applyFont="1" applyFill="1" applyBorder="1" applyAlignment="1">
      <alignment horizontal="right" vertical="center"/>
    </xf>
    <xf numFmtId="164" fontId="4" fillId="2" borderId="3" xfId="0" applyNumberFormat="1" applyFont="1" applyFill="1" applyBorder="1" applyAlignment="1">
      <alignment horizontal="right" vertical="center"/>
    </xf>
    <xf numFmtId="3" fontId="4" fillId="0" borderId="0" xfId="0" applyNumberFormat="1" applyFont="1" applyFill="1"/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left" vertical="center"/>
    </xf>
    <xf numFmtId="3" fontId="6" fillId="0" borderId="17" xfId="0" applyNumberFormat="1" applyFont="1" applyFill="1" applyBorder="1" applyAlignment="1">
      <alignment horizontal="right" vertical="center"/>
    </xf>
    <xf numFmtId="3" fontId="6" fillId="0" borderId="16" xfId="0" applyNumberFormat="1" applyFont="1" applyFill="1" applyBorder="1" applyAlignment="1">
      <alignment horizontal="right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left" vertical="center"/>
    </xf>
    <xf numFmtId="3" fontId="6" fillId="0" borderId="13" xfId="0" applyNumberFormat="1" applyFont="1" applyFill="1" applyBorder="1" applyAlignment="1">
      <alignment horizontal="right" vertical="center"/>
    </xf>
    <xf numFmtId="3" fontId="6" fillId="0" borderId="12" xfId="0" applyNumberFormat="1" applyFont="1" applyFill="1" applyBorder="1" applyAlignment="1">
      <alignment horizontal="right" vertical="center"/>
    </xf>
    <xf numFmtId="3" fontId="7" fillId="0" borderId="0" xfId="0" applyNumberFormat="1" applyFont="1"/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left" vertical="center"/>
    </xf>
    <xf numFmtId="3" fontId="4" fillId="3" borderId="17" xfId="0" applyNumberFormat="1" applyFont="1" applyFill="1" applyBorder="1" applyAlignment="1">
      <alignment horizontal="right" vertical="center"/>
    </xf>
    <xf numFmtId="3" fontId="4" fillId="3" borderId="18" xfId="0" applyNumberFormat="1" applyFont="1" applyFill="1" applyBorder="1" applyAlignment="1">
      <alignment horizontal="right" vertical="center"/>
    </xf>
    <xf numFmtId="0" fontId="6" fillId="0" borderId="0" xfId="0" applyFont="1"/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left" vertical="center"/>
    </xf>
    <xf numFmtId="3" fontId="4" fillId="3" borderId="21" xfId="0" applyNumberFormat="1" applyFont="1" applyFill="1" applyBorder="1" applyAlignment="1">
      <alignment horizontal="right" vertical="center"/>
    </xf>
    <xf numFmtId="3" fontId="4" fillId="3" borderId="22" xfId="0" applyNumberFormat="1" applyFont="1" applyFill="1" applyBorder="1" applyAlignment="1">
      <alignment horizontal="right" vertical="center"/>
    </xf>
    <xf numFmtId="0" fontId="5" fillId="7" borderId="11" xfId="1" applyFont="1" applyFill="1" applyBorder="1" applyAlignment="1" applyProtection="1">
      <alignment horizontal="center" vertical="center"/>
    </xf>
    <xf numFmtId="0" fontId="5" fillId="7" borderId="12" xfId="1" applyFont="1" applyFill="1" applyBorder="1" applyAlignment="1" applyProtection="1">
      <alignment vertical="center"/>
      <protection hidden="1"/>
    </xf>
    <xf numFmtId="3" fontId="5" fillId="7" borderId="13" xfId="1" applyNumberFormat="1" applyFont="1" applyFill="1" applyBorder="1" applyAlignment="1" applyProtection="1">
      <alignment horizontal="right" vertical="center"/>
    </xf>
    <xf numFmtId="3" fontId="5" fillId="7" borderId="12" xfId="1" applyNumberFormat="1" applyFont="1" applyFill="1" applyBorder="1" applyAlignment="1" applyProtection="1">
      <alignment horizontal="right" vertical="center"/>
    </xf>
    <xf numFmtId="164" fontId="5" fillId="7" borderId="14" xfId="1" applyNumberFormat="1" applyFont="1" applyFill="1" applyBorder="1" applyAlignment="1" applyProtection="1">
      <alignment horizontal="right" vertical="center"/>
    </xf>
    <xf numFmtId="3" fontId="0" fillId="0" borderId="0" xfId="0" applyNumberFormat="1" applyFont="1"/>
    <xf numFmtId="3" fontId="6" fillId="0" borderId="0" xfId="0" applyNumberFormat="1" applyFont="1"/>
    <xf numFmtId="0" fontId="0" fillId="0" borderId="0" xfId="0" applyAlignment="1">
      <alignment horizontal="right"/>
    </xf>
    <xf numFmtId="0" fontId="4" fillId="0" borderId="0" xfId="0" applyFont="1" applyFill="1" applyAlignment="1">
      <alignment horizontal="left"/>
    </xf>
    <xf numFmtId="0" fontId="0" fillId="0" borderId="0" xfId="0" applyAlignment="1"/>
    <xf numFmtId="0" fontId="4" fillId="0" borderId="0" xfId="0" applyFont="1" applyFill="1" applyAlignment="1"/>
    <xf numFmtId="3" fontId="6" fillId="0" borderId="23" xfId="0" applyNumberFormat="1" applyFont="1" applyBorder="1"/>
    <xf numFmtId="3" fontId="6" fillId="0" borderId="14" xfId="0" applyNumberFormat="1" applyFont="1" applyBorder="1"/>
    <xf numFmtId="3" fontId="6" fillId="0" borderId="24" xfId="0" applyNumberFormat="1" applyFont="1" applyBorder="1"/>
    <xf numFmtId="3" fontId="3" fillId="0" borderId="14" xfId="0" applyNumberFormat="1" applyFont="1" applyBorder="1"/>
    <xf numFmtId="0" fontId="3" fillId="9" borderId="12" xfId="1" applyFont="1" applyFill="1" applyBorder="1" applyAlignment="1" applyProtection="1">
      <alignment horizontal="left" vertical="center"/>
      <protection hidden="1"/>
    </xf>
    <xf numFmtId="3" fontId="3" fillId="9" borderId="12" xfId="1" applyNumberFormat="1" applyFont="1" applyFill="1" applyBorder="1" applyAlignment="1" applyProtection="1">
      <alignment vertical="center"/>
    </xf>
    <xf numFmtId="0" fontId="3" fillId="9" borderId="20" xfId="1" applyFont="1" applyFill="1" applyBorder="1" applyAlignment="1" applyProtection="1">
      <alignment horizontal="left" vertical="center"/>
      <protection hidden="1"/>
    </xf>
    <xf numFmtId="3" fontId="3" fillId="9" borderId="20" xfId="1" applyNumberFormat="1" applyFont="1" applyFill="1" applyBorder="1" applyAlignment="1" applyProtection="1">
      <alignment vertical="center"/>
    </xf>
    <xf numFmtId="0" fontId="3" fillId="5" borderId="16" xfId="1" applyFont="1" applyFill="1" applyBorder="1" applyAlignment="1" applyProtection="1">
      <alignment horizontal="left" vertical="center"/>
    </xf>
    <xf numFmtId="3" fontId="3" fillId="5" borderId="16" xfId="1" applyNumberFormat="1" applyFont="1" applyFill="1" applyBorder="1" applyAlignment="1" applyProtection="1">
      <alignment horizontal="right" vertical="center"/>
    </xf>
    <xf numFmtId="0" fontId="3" fillId="5" borderId="12" xfId="1" applyFont="1" applyFill="1" applyBorder="1" applyAlignment="1" applyProtection="1">
      <alignment horizontal="left" vertical="center"/>
    </xf>
    <xf numFmtId="0" fontId="3" fillId="5" borderId="12" xfId="1" applyFont="1" applyFill="1" applyBorder="1" applyAlignment="1" applyProtection="1">
      <alignment horizontal="left" vertical="center"/>
      <protection hidden="1"/>
    </xf>
    <xf numFmtId="0" fontId="3" fillId="5" borderId="20" xfId="1" applyFont="1" applyFill="1" applyBorder="1" applyAlignment="1" applyProtection="1">
      <alignment horizontal="left" vertical="center"/>
      <protection hidden="1"/>
    </xf>
    <xf numFmtId="3" fontId="3" fillId="5" borderId="20" xfId="1" applyNumberFormat="1" applyFont="1" applyFill="1" applyBorder="1" applyAlignment="1" applyProtection="1">
      <alignment horizontal="right" vertical="center"/>
    </xf>
    <xf numFmtId="0" fontId="6" fillId="5" borderId="16" xfId="0" applyFont="1" applyFill="1" applyBorder="1" applyAlignment="1">
      <alignment horizontal="left" vertical="center"/>
    </xf>
    <xf numFmtId="3" fontId="6" fillId="5" borderId="16" xfId="0" applyNumberFormat="1" applyFont="1" applyFill="1" applyBorder="1" applyAlignment="1">
      <alignment horizontal="right" vertical="center"/>
    </xf>
    <xf numFmtId="0" fontId="6" fillId="5" borderId="12" xfId="0" applyFont="1" applyFill="1" applyBorder="1" applyAlignment="1">
      <alignment horizontal="left" vertical="center"/>
    </xf>
    <xf numFmtId="3" fontId="6" fillId="5" borderId="12" xfId="0" applyNumberFormat="1" applyFont="1" applyFill="1" applyBorder="1" applyAlignment="1">
      <alignment horizontal="right" vertical="center"/>
    </xf>
    <xf numFmtId="0" fontId="2" fillId="0" borderId="24" xfId="0" applyFont="1" applyFill="1" applyBorder="1" applyAlignment="1">
      <alignment horizontal="center" vertical="center"/>
    </xf>
    <xf numFmtId="0" fontId="3" fillId="7" borderId="12" xfId="1" applyFont="1" applyFill="1" applyBorder="1" applyAlignment="1" applyProtection="1">
      <alignment horizontal="left" vertical="center"/>
      <protection hidden="1"/>
    </xf>
    <xf numFmtId="3" fontId="3" fillId="7" borderId="12" xfId="1" applyNumberFormat="1" applyFont="1" applyFill="1" applyBorder="1" applyAlignment="1" applyProtection="1">
      <alignment horizontal="right" vertical="center"/>
    </xf>
    <xf numFmtId="0" fontId="3" fillId="7" borderId="20" xfId="1" applyFont="1" applyFill="1" applyBorder="1" applyAlignment="1" applyProtection="1">
      <alignment horizontal="left" vertical="center"/>
      <protection hidden="1"/>
    </xf>
    <xf numFmtId="3" fontId="3" fillId="7" borderId="20" xfId="1" applyNumberFormat="1" applyFont="1" applyFill="1" applyBorder="1" applyAlignment="1" applyProtection="1">
      <alignment horizontal="right" vertical="center"/>
    </xf>
    <xf numFmtId="0" fontId="6" fillId="0" borderId="0" xfId="0" applyFont="1" applyFill="1" applyAlignment="1">
      <alignment horizontal="left"/>
    </xf>
    <xf numFmtId="0" fontId="6" fillId="0" borderId="0" xfId="0" applyFont="1" applyFill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3" fillId="9" borderId="12" xfId="1" applyFont="1" applyFill="1" applyBorder="1" applyAlignment="1" applyProtection="1">
      <alignment horizontal="left" vertical="center"/>
      <protection hidden="1"/>
    </xf>
    <xf numFmtId="3" fontId="3" fillId="9" borderId="12" xfId="1" applyNumberFormat="1" applyFont="1" applyFill="1" applyBorder="1" applyAlignment="1" applyProtection="1">
      <alignment vertical="center"/>
    </xf>
    <xf numFmtId="0" fontId="3" fillId="7" borderId="16" xfId="1" applyFont="1" applyFill="1" applyBorder="1" applyAlignment="1" applyProtection="1">
      <alignment horizontal="left" vertical="center"/>
      <protection hidden="1"/>
    </xf>
    <xf numFmtId="0" fontId="3" fillId="7" borderId="12" xfId="1" applyFont="1" applyFill="1" applyBorder="1" applyAlignment="1" applyProtection="1">
      <alignment horizontal="left" vertical="center"/>
      <protection hidden="1"/>
    </xf>
    <xf numFmtId="3" fontId="3" fillId="7" borderId="16" xfId="1" applyNumberFormat="1" applyFont="1" applyFill="1" applyBorder="1" applyAlignment="1" applyProtection="1">
      <alignment horizontal="right" vertical="center"/>
    </xf>
    <xf numFmtId="3" fontId="3" fillId="7" borderId="12" xfId="1" applyNumberFormat="1" applyFont="1" applyFill="1" applyBorder="1" applyAlignment="1" applyProtection="1">
      <alignment horizontal="right" vertical="center"/>
    </xf>
    <xf numFmtId="3" fontId="4" fillId="8" borderId="16" xfId="0" applyNumberFormat="1" applyFont="1" applyFill="1" applyBorder="1" applyAlignment="1">
      <alignment horizontal="right" vertical="center"/>
    </xf>
    <xf numFmtId="3" fontId="4" fillId="8" borderId="12" xfId="0" applyNumberFormat="1" applyFont="1" applyFill="1" applyBorder="1" applyAlignment="1">
      <alignment horizontal="right" vertical="center"/>
    </xf>
    <xf numFmtId="3" fontId="4" fillId="8" borderId="20" xfId="0" applyNumberFormat="1" applyFont="1" applyFill="1" applyBorder="1" applyAlignment="1">
      <alignment horizontal="right" vertical="center"/>
    </xf>
    <xf numFmtId="0" fontId="4" fillId="8" borderId="15" xfId="0" applyFont="1" applyFill="1" applyBorder="1" applyAlignment="1">
      <alignment horizontal="left" vertical="center"/>
    </xf>
    <xf numFmtId="0" fontId="4" fillId="8" borderId="11" xfId="0" applyFont="1" applyFill="1" applyBorder="1" applyAlignment="1">
      <alignment horizontal="left" vertical="center"/>
    </xf>
    <xf numFmtId="0" fontId="4" fillId="8" borderId="19" xfId="0" applyFont="1" applyFill="1" applyBorder="1" applyAlignment="1">
      <alignment horizontal="left" vertical="center"/>
    </xf>
    <xf numFmtId="3" fontId="3" fillId="9" borderId="16" xfId="1" applyNumberFormat="1" applyFont="1" applyFill="1" applyBorder="1" applyAlignment="1" applyProtection="1">
      <alignment vertical="center"/>
    </xf>
    <xf numFmtId="0" fontId="3" fillId="9" borderId="16" xfId="1" applyFont="1" applyFill="1" applyBorder="1" applyAlignment="1" applyProtection="1">
      <alignment horizontal="left" vertical="center"/>
      <protection hidden="1"/>
    </xf>
    <xf numFmtId="0" fontId="2" fillId="5" borderId="20" xfId="0" applyFont="1" applyFill="1" applyBorder="1" applyAlignment="1">
      <alignment horizontal="center" vertical="center"/>
    </xf>
    <xf numFmtId="0" fontId="2" fillId="9" borderId="20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</cellXfs>
  <cellStyles count="2">
    <cellStyle name="Normální" xfId="0" builtinId="0"/>
    <cellStyle name="normální_Směrnice-VEU Vojta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P63"/>
  <sheetViews>
    <sheetView topLeftCell="A37" zoomScaleNormal="100" workbookViewId="0">
      <selection activeCell="D67" sqref="D67"/>
    </sheetView>
  </sheetViews>
  <sheetFormatPr defaultRowHeight="15" x14ac:dyDescent="0.25"/>
  <cols>
    <col min="1" max="1" width="1.28515625" customWidth="1"/>
    <col min="2" max="2" width="6.140625" style="1" customWidth="1"/>
    <col min="3" max="3" width="51" style="2" customWidth="1"/>
    <col min="4" max="5" width="17.7109375" customWidth="1"/>
    <col min="6" max="7" width="13.7109375" customWidth="1"/>
    <col min="8" max="8" width="2.140625" customWidth="1"/>
    <col min="11" max="11" width="9.140625" style="3"/>
  </cols>
  <sheetData>
    <row r="1" spans="2:172" ht="6" customHeight="1" thickBot="1" x14ac:dyDescent="0.3"/>
    <row r="2" spans="2:172" ht="36" customHeight="1" thickBot="1" x14ac:dyDescent="0.3">
      <c r="B2" s="88" t="s">
        <v>0</v>
      </c>
      <c r="C2" s="89"/>
      <c r="D2" s="89"/>
      <c r="E2" s="89"/>
      <c r="F2" s="89"/>
      <c r="G2" s="90"/>
    </row>
    <row r="3" spans="2:172" ht="30" customHeight="1" thickBot="1" x14ac:dyDescent="0.3">
      <c r="B3" s="4" t="s">
        <v>1</v>
      </c>
      <c r="C3" s="5" t="s">
        <v>2</v>
      </c>
      <c r="D3" s="6" t="s">
        <v>3</v>
      </c>
      <c r="E3" s="7" t="s">
        <v>4</v>
      </c>
      <c r="F3" s="7" t="s">
        <v>5</v>
      </c>
      <c r="G3" s="8" t="s">
        <v>6</v>
      </c>
    </row>
    <row r="4" spans="2:172" s="14" customFormat="1" ht="15.75" customHeight="1" x14ac:dyDescent="0.2">
      <c r="B4" s="9">
        <v>1</v>
      </c>
      <c r="C4" s="10" t="s">
        <v>7</v>
      </c>
      <c r="D4" s="11">
        <v>2058163</v>
      </c>
      <c r="E4" s="11">
        <v>2069675</v>
      </c>
      <c r="F4" s="12">
        <f>+E4-D4</f>
        <v>11512</v>
      </c>
      <c r="G4" s="13">
        <f>+E4/D4</f>
        <v>1.0055933373595773</v>
      </c>
      <c r="K4" s="15"/>
    </row>
    <row r="5" spans="2:172" s="14" customFormat="1" ht="15.75" customHeight="1" x14ac:dyDescent="0.2">
      <c r="B5" s="16">
        <v>2</v>
      </c>
      <c r="C5" s="17" t="s">
        <v>8</v>
      </c>
      <c r="D5" s="18">
        <v>85730</v>
      </c>
      <c r="E5" s="19">
        <v>86755</v>
      </c>
      <c r="F5" s="20">
        <f t="shared" ref="F5:F57" si="0">+E5-D5</f>
        <v>1025</v>
      </c>
      <c r="G5" s="21">
        <f t="shared" ref="G5:G57" si="1">+E5/D5</f>
        <v>1.0119561413740814</v>
      </c>
      <c r="K5" s="15"/>
    </row>
    <row r="6" spans="2:172" s="14" customFormat="1" ht="15.75" customHeight="1" x14ac:dyDescent="0.2">
      <c r="B6" s="16">
        <v>3</v>
      </c>
      <c r="C6" s="17" t="s">
        <v>9</v>
      </c>
      <c r="D6" s="18">
        <v>27250</v>
      </c>
      <c r="E6" s="19">
        <v>27250</v>
      </c>
      <c r="F6" s="20">
        <f t="shared" si="0"/>
        <v>0</v>
      </c>
      <c r="G6" s="21">
        <f t="shared" si="1"/>
        <v>1</v>
      </c>
      <c r="K6" s="15"/>
    </row>
    <row r="7" spans="2:172" s="14" customFormat="1" ht="15.75" customHeight="1" x14ac:dyDescent="0.2">
      <c r="B7" s="16">
        <v>4</v>
      </c>
      <c r="C7" s="17" t="s">
        <v>10</v>
      </c>
      <c r="D7" s="18">
        <v>19084</v>
      </c>
      <c r="E7" s="19">
        <v>18178</v>
      </c>
      <c r="F7" s="20">
        <f t="shared" si="0"/>
        <v>-906</v>
      </c>
      <c r="G7" s="21">
        <f t="shared" si="1"/>
        <v>0.95252567595891846</v>
      </c>
      <c r="K7" s="15"/>
    </row>
    <row r="8" spans="2:172" s="27" customFormat="1" ht="15.75" customHeight="1" x14ac:dyDescent="0.2">
      <c r="B8" s="22">
        <v>5</v>
      </c>
      <c r="C8" s="23" t="s">
        <v>11</v>
      </c>
      <c r="D8" s="24">
        <v>2190227</v>
      </c>
      <c r="E8" s="24">
        <v>2201858</v>
      </c>
      <c r="F8" s="25">
        <f t="shared" si="0"/>
        <v>11631</v>
      </c>
      <c r="G8" s="26">
        <f t="shared" si="1"/>
        <v>1.0053104084645108</v>
      </c>
      <c r="I8" s="28"/>
      <c r="J8" s="28"/>
      <c r="K8" s="15"/>
      <c r="O8" s="28"/>
      <c r="P8" s="28"/>
      <c r="U8" s="28"/>
      <c r="V8" s="28"/>
      <c r="AA8" s="28"/>
      <c r="AB8" s="28"/>
      <c r="AG8" s="28"/>
      <c r="AH8" s="28"/>
      <c r="AM8" s="28"/>
      <c r="AN8" s="28"/>
      <c r="AS8" s="28"/>
      <c r="AT8" s="28"/>
      <c r="AY8" s="28"/>
      <c r="AZ8" s="28"/>
      <c r="BE8" s="28"/>
      <c r="BF8" s="28"/>
      <c r="BK8" s="28"/>
      <c r="BL8" s="28"/>
      <c r="BQ8" s="28"/>
      <c r="BR8" s="28"/>
      <c r="BW8" s="28"/>
      <c r="BX8" s="28"/>
      <c r="CC8" s="28"/>
      <c r="CD8" s="28"/>
      <c r="CI8" s="28"/>
      <c r="CJ8" s="28"/>
      <c r="CO8" s="28"/>
      <c r="CP8" s="28"/>
      <c r="CU8" s="28"/>
      <c r="CV8" s="28"/>
      <c r="DA8" s="28"/>
      <c r="DB8" s="28"/>
      <c r="DG8" s="28"/>
      <c r="DH8" s="28"/>
      <c r="DM8" s="28"/>
      <c r="DN8" s="28"/>
      <c r="DS8" s="28"/>
      <c r="DT8" s="28"/>
      <c r="DY8" s="28"/>
      <c r="DZ8" s="28"/>
      <c r="EE8" s="28"/>
      <c r="EF8" s="28"/>
      <c r="EK8" s="28"/>
      <c r="EL8" s="28"/>
      <c r="EQ8" s="28"/>
      <c r="ER8" s="28"/>
      <c r="EW8" s="28"/>
      <c r="EX8" s="28"/>
      <c r="FC8" s="28"/>
      <c r="FD8" s="28"/>
      <c r="FI8" s="28"/>
      <c r="FJ8" s="28"/>
      <c r="FO8" s="28"/>
      <c r="FP8" s="28"/>
    </row>
    <row r="9" spans="2:172" s="27" customFormat="1" ht="15.75" customHeight="1" x14ac:dyDescent="0.2">
      <c r="B9" s="22">
        <v>6</v>
      </c>
      <c r="C9" s="23" t="s">
        <v>12</v>
      </c>
      <c r="D9" s="24">
        <v>7773</v>
      </c>
      <c r="E9" s="24">
        <v>28682</v>
      </c>
      <c r="F9" s="25">
        <f t="shared" si="0"/>
        <v>20909</v>
      </c>
      <c r="G9" s="26">
        <f t="shared" si="1"/>
        <v>3.6899523993310175</v>
      </c>
      <c r="I9" s="28"/>
      <c r="J9" s="28"/>
      <c r="K9" s="15"/>
      <c r="O9" s="28"/>
      <c r="P9" s="28"/>
      <c r="U9" s="28"/>
      <c r="V9" s="28"/>
      <c r="AA9" s="28"/>
      <c r="AB9" s="28"/>
      <c r="AG9" s="28"/>
      <c r="AH9" s="28"/>
      <c r="AM9" s="28"/>
      <c r="AN9" s="28"/>
      <c r="AS9" s="28"/>
      <c r="AT9" s="28"/>
      <c r="AY9" s="28"/>
      <c r="AZ9" s="28"/>
      <c r="BE9" s="28"/>
      <c r="BF9" s="28"/>
      <c r="BK9" s="28"/>
      <c r="BL9" s="28"/>
      <c r="BQ9" s="28"/>
      <c r="BR9" s="28"/>
      <c r="BW9" s="28"/>
      <c r="BX9" s="28"/>
      <c r="CC9" s="28"/>
      <c r="CD9" s="28"/>
      <c r="CI9" s="28"/>
      <c r="CJ9" s="28"/>
      <c r="CO9" s="28"/>
      <c r="CP9" s="28"/>
      <c r="CU9" s="28"/>
      <c r="CV9" s="28"/>
      <c r="DA9" s="28"/>
      <c r="DB9" s="28"/>
      <c r="DG9" s="28"/>
      <c r="DH9" s="28"/>
      <c r="DM9" s="28"/>
      <c r="DN9" s="28"/>
      <c r="DS9" s="28"/>
      <c r="DT9" s="28"/>
      <c r="DY9" s="28"/>
      <c r="DZ9" s="28"/>
      <c r="EE9" s="28"/>
      <c r="EF9" s="28"/>
      <c r="EK9" s="28"/>
      <c r="EL9" s="28"/>
      <c r="EQ9" s="28"/>
      <c r="ER9" s="28"/>
      <c r="EW9" s="28"/>
      <c r="EX9" s="28"/>
      <c r="FC9" s="28"/>
      <c r="FD9" s="28"/>
      <c r="FI9" s="28"/>
      <c r="FJ9" s="28"/>
      <c r="FO9" s="28"/>
      <c r="FP9" s="28"/>
    </row>
    <row r="10" spans="2:172" s="27" customFormat="1" ht="15.75" customHeight="1" x14ac:dyDescent="0.2">
      <c r="B10" s="52">
        <v>7</v>
      </c>
      <c r="C10" s="53" t="s">
        <v>13</v>
      </c>
      <c r="D10" s="54">
        <v>2198000</v>
      </c>
      <c r="E10" s="54">
        <v>2230540</v>
      </c>
      <c r="F10" s="55">
        <f t="shared" si="0"/>
        <v>32540</v>
      </c>
      <c r="G10" s="56">
        <f t="shared" si="1"/>
        <v>1.0148043676069154</v>
      </c>
      <c r="I10" s="28"/>
      <c r="J10" s="28"/>
      <c r="K10" s="15"/>
      <c r="O10" s="28"/>
      <c r="P10" s="28"/>
      <c r="U10" s="28"/>
      <c r="V10" s="28"/>
      <c r="AA10" s="28"/>
      <c r="AB10" s="28"/>
      <c r="AG10" s="28"/>
      <c r="AH10" s="28"/>
      <c r="AM10" s="28"/>
      <c r="AN10" s="28"/>
      <c r="AS10" s="28"/>
      <c r="AT10" s="28"/>
      <c r="AY10" s="28"/>
      <c r="AZ10" s="28"/>
      <c r="BE10" s="28"/>
      <c r="BF10" s="28"/>
      <c r="BK10" s="28"/>
      <c r="BL10" s="28"/>
      <c r="BQ10" s="28"/>
      <c r="BR10" s="28"/>
      <c r="BW10" s="28"/>
      <c r="BX10" s="28"/>
      <c r="CC10" s="28"/>
      <c r="CD10" s="28"/>
      <c r="CI10" s="28"/>
      <c r="CJ10" s="28"/>
      <c r="CO10" s="28"/>
      <c r="CP10" s="28"/>
      <c r="CU10" s="28"/>
      <c r="CV10" s="28"/>
      <c r="DA10" s="28"/>
      <c r="DB10" s="28"/>
      <c r="DG10" s="28"/>
      <c r="DH10" s="28"/>
      <c r="DM10" s="28"/>
      <c r="DN10" s="28"/>
      <c r="DS10" s="28"/>
      <c r="DT10" s="28"/>
      <c r="DY10" s="28"/>
      <c r="DZ10" s="28"/>
      <c r="EE10" s="28"/>
      <c r="EF10" s="28"/>
      <c r="EK10" s="28"/>
      <c r="EL10" s="28"/>
      <c r="EQ10" s="28"/>
      <c r="ER10" s="28"/>
      <c r="EW10" s="28"/>
      <c r="EX10" s="28"/>
      <c r="FC10" s="28"/>
      <c r="FD10" s="28"/>
      <c r="FI10" s="28"/>
      <c r="FJ10" s="28"/>
      <c r="FO10" s="28"/>
      <c r="FP10" s="28"/>
    </row>
    <row r="11" spans="2:172" s="14" customFormat="1" ht="15.75" customHeight="1" x14ac:dyDescent="0.2">
      <c r="B11" s="52">
        <v>8</v>
      </c>
      <c r="C11" s="53" t="s">
        <v>14</v>
      </c>
      <c r="D11" s="54">
        <v>4500</v>
      </c>
      <c r="E11" s="54">
        <v>3260</v>
      </c>
      <c r="F11" s="55">
        <f t="shared" si="0"/>
        <v>-1240</v>
      </c>
      <c r="G11" s="56">
        <f t="shared" si="1"/>
        <v>0.72444444444444445</v>
      </c>
      <c r="K11" s="15"/>
    </row>
    <row r="12" spans="2:172" s="14" customFormat="1" ht="15.75" customHeight="1" thickBot="1" x14ac:dyDescent="0.25">
      <c r="B12" s="52">
        <v>9</v>
      </c>
      <c r="C12" s="53" t="s">
        <v>15</v>
      </c>
      <c r="D12" s="54">
        <v>3100</v>
      </c>
      <c r="E12" s="54">
        <v>2500</v>
      </c>
      <c r="F12" s="55">
        <f t="shared" si="0"/>
        <v>-600</v>
      </c>
      <c r="G12" s="56">
        <f t="shared" si="1"/>
        <v>0.80645161290322576</v>
      </c>
      <c r="K12" s="15"/>
    </row>
    <row r="13" spans="2:172" s="27" customFormat="1" ht="15.75" customHeight="1" thickBot="1" x14ac:dyDescent="0.25">
      <c r="B13" s="29">
        <v>10</v>
      </c>
      <c r="C13" s="30" t="s">
        <v>16</v>
      </c>
      <c r="D13" s="31">
        <v>2205600</v>
      </c>
      <c r="E13" s="31">
        <v>2236300</v>
      </c>
      <c r="F13" s="31">
        <f t="shared" si="0"/>
        <v>30700</v>
      </c>
      <c r="G13" s="32">
        <f t="shared" si="1"/>
        <v>1.0139191149800508</v>
      </c>
      <c r="H13" s="33"/>
      <c r="I13" s="28"/>
      <c r="J13" s="28"/>
      <c r="K13" s="15"/>
      <c r="O13" s="28"/>
      <c r="P13" s="28"/>
      <c r="U13" s="28"/>
      <c r="V13" s="28"/>
      <c r="AA13" s="28"/>
      <c r="AB13" s="28"/>
      <c r="AG13" s="28"/>
      <c r="AH13" s="28"/>
      <c r="AM13" s="28"/>
      <c r="AN13" s="28"/>
      <c r="AS13" s="28"/>
      <c r="AT13" s="28"/>
      <c r="AY13" s="28"/>
      <c r="AZ13" s="28"/>
      <c r="BE13" s="28"/>
      <c r="BF13" s="28"/>
      <c r="BK13" s="28"/>
      <c r="BL13" s="28"/>
      <c r="BQ13" s="28"/>
      <c r="BR13" s="28"/>
      <c r="BW13" s="28"/>
      <c r="BX13" s="28"/>
      <c r="CC13" s="28"/>
      <c r="CD13" s="28"/>
      <c r="CI13" s="28"/>
      <c r="CJ13" s="28"/>
      <c r="CO13" s="28"/>
      <c r="CP13" s="28"/>
      <c r="CU13" s="28"/>
      <c r="CV13" s="28"/>
      <c r="DA13" s="28"/>
      <c r="DB13" s="28"/>
      <c r="DG13" s="28"/>
      <c r="DH13" s="28"/>
      <c r="DM13" s="28"/>
      <c r="DN13" s="28"/>
      <c r="DS13" s="28"/>
      <c r="DT13" s="28"/>
      <c r="DY13" s="28"/>
      <c r="DZ13" s="28"/>
      <c r="EE13" s="28"/>
      <c r="EF13" s="28"/>
      <c r="EK13" s="28"/>
      <c r="EL13" s="28"/>
      <c r="EQ13" s="28"/>
      <c r="ER13" s="28"/>
      <c r="EW13" s="28"/>
      <c r="EX13" s="28"/>
      <c r="FC13" s="28"/>
      <c r="FD13" s="28"/>
      <c r="FI13" s="28"/>
      <c r="FJ13" s="28"/>
      <c r="FO13" s="28"/>
      <c r="FP13" s="28"/>
    </row>
    <row r="14" spans="2:172" s="27" customFormat="1" ht="15.75" customHeight="1" x14ac:dyDescent="0.2">
      <c r="B14" s="34">
        <v>11</v>
      </c>
      <c r="C14" s="35" t="s">
        <v>17</v>
      </c>
      <c r="D14" s="36">
        <v>10319</v>
      </c>
      <c r="E14" s="37">
        <v>5209</v>
      </c>
      <c r="F14" s="20">
        <f t="shared" si="0"/>
        <v>-5110</v>
      </c>
      <c r="G14" s="21">
        <f t="shared" si="1"/>
        <v>0.50479697645120647</v>
      </c>
      <c r="K14" s="15"/>
    </row>
    <row r="15" spans="2:172" s="27" customFormat="1" ht="15.75" customHeight="1" x14ac:dyDescent="0.2">
      <c r="B15" s="38">
        <v>12</v>
      </c>
      <c r="C15" s="39" t="s">
        <v>18</v>
      </c>
      <c r="D15" s="40">
        <v>8065</v>
      </c>
      <c r="E15" s="41">
        <v>9363</v>
      </c>
      <c r="F15" s="20">
        <f t="shared" si="0"/>
        <v>1298</v>
      </c>
      <c r="G15" s="21">
        <f t="shared" si="1"/>
        <v>1.1609423434593924</v>
      </c>
      <c r="K15" s="15"/>
    </row>
    <row r="16" spans="2:172" s="27" customFormat="1" ht="15.75" customHeight="1" x14ac:dyDescent="0.2">
      <c r="B16" s="38">
        <v>13</v>
      </c>
      <c r="C16" s="39" t="s">
        <v>19</v>
      </c>
      <c r="D16" s="40">
        <v>13200</v>
      </c>
      <c r="E16" s="41">
        <v>11733</v>
      </c>
      <c r="F16" s="20">
        <f t="shared" si="0"/>
        <v>-1467</v>
      </c>
      <c r="G16" s="21">
        <f t="shared" si="1"/>
        <v>0.88886363636363641</v>
      </c>
      <c r="K16" s="15"/>
    </row>
    <row r="17" spans="2:11" s="14" customFormat="1" ht="15.75" customHeight="1" x14ac:dyDescent="0.2">
      <c r="B17" s="22">
        <v>14</v>
      </c>
      <c r="C17" s="23" t="s">
        <v>20</v>
      </c>
      <c r="D17" s="24">
        <v>31584</v>
      </c>
      <c r="E17" s="24">
        <v>26305</v>
      </c>
      <c r="F17" s="24">
        <f t="shared" si="0"/>
        <v>-5279</v>
      </c>
      <c r="G17" s="26">
        <f t="shared" si="1"/>
        <v>0.83285840932117527</v>
      </c>
      <c r="K17" s="15"/>
    </row>
    <row r="18" spans="2:11" s="27" customFormat="1" ht="15.75" customHeight="1" x14ac:dyDescent="0.2">
      <c r="B18" s="38">
        <v>15</v>
      </c>
      <c r="C18" s="39" t="s">
        <v>21</v>
      </c>
      <c r="D18" s="40">
        <v>33597</v>
      </c>
      <c r="E18" s="41">
        <v>36697</v>
      </c>
      <c r="F18" s="20">
        <f t="shared" si="0"/>
        <v>3100</v>
      </c>
      <c r="G18" s="21">
        <f t="shared" si="1"/>
        <v>1.0922701431675448</v>
      </c>
      <c r="K18" s="15"/>
    </row>
    <row r="19" spans="2:11" s="27" customFormat="1" ht="15.75" customHeight="1" x14ac:dyDescent="0.2">
      <c r="B19" s="38">
        <v>16</v>
      </c>
      <c r="C19" s="39" t="s">
        <v>22</v>
      </c>
      <c r="D19" s="40">
        <v>22150</v>
      </c>
      <c r="E19" s="41">
        <v>22111</v>
      </c>
      <c r="F19" s="20">
        <f t="shared" si="0"/>
        <v>-39</v>
      </c>
      <c r="G19" s="21">
        <f t="shared" si="1"/>
        <v>0.99823927765237019</v>
      </c>
      <c r="K19" s="15"/>
    </row>
    <row r="20" spans="2:11" s="27" customFormat="1" ht="15.75" customHeight="1" x14ac:dyDescent="0.2">
      <c r="B20" s="38">
        <v>17</v>
      </c>
      <c r="C20" s="39" t="s">
        <v>23</v>
      </c>
      <c r="D20" s="40">
        <v>88595</v>
      </c>
      <c r="E20" s="41">
        <v>87303</v>
      </c>
      <c r="F20" s="20">
        <f t="shared" si="0"/>
        <v>-1292</v>
      </c>
      <c r="G20" s="21">
        <f t="shared" si="1"/>
        <v>0.98541678424290313</v>
      </c>
      <c r="K20" s="15"/>
    </row>
    <row r="21" spans="2:11" s="27" customFormat="1" ht="15.75" customHeight="1" x14ac:dyDescent="0.2">
      <c r="B21" s="38">
        <v>18</v>
      </c>
      <c r="C21" s="39" t="s">
        <v>24</v>
      </c>
      <c r="D21" s="40">
        <v>14578</v>
      </c>
      <c r="E21" s="41">
        <v>16183</v>
      </c>
      <c r="F21" s="20">
        <f t="shared" si="0"/>
        <v>1605</v>
      </c>
      <c r="G21" s="21">
        <f t="shared" si="1"/>
        <v>1.1100974070517218</v>
      </c>
      <c r="K21" s="15"/>
    </row>
    <row r="22" spans="2:11" s="27" customFormat="1" ht="15.75" customHeight="1" x14ac:dyDescent="0.2">
      <c r="B22" s="38">
        <v>19</v>
      </c>
      <c r="C22" s="39" t="s">
        <v>25</v>
      </c>
      <c r="D22" s="40">
        <v>132400</v>
      </c>
      <c r="E22" s="41">
        <v>140916</v>
      </c>
      <c r="F22" s="20">
        <f t="shared" si="0"/>
        <v>8516</v>
      </c>
      <c r="G22" s="21">
        <f t="shared" si="1"/>
        <v>1.0643202416918429</v>
      </c>
      <c r="K22" s="15"/>
    </row>
    <row r="23" spans="2:11" s="27" customFormat="1" ht="15.75" customHeight="1" x14ac:dyDescent="0.2">
      <c r="B23" s="38">
        <v>20</v>
      </c>
      <c r="C23" s="39" t="s">
        <v>26</v>
      </c>
      <c r="D23" s="40">
        <v>4435</v>
      </c>
      <c r="E23" s="41">
        <v>5980</v>
      </c>
      <c r="F23" s="20">
        <f t="shared" si="0"/>
        <v>1545</v>
      </c>
      <c r="G23" s="21">
        <f t="shared" si="1"/>
        <v>1.3483652762119505</v>
      </c>
      <c r="K23" s="15"/>
    </row>
    <row r="24" spans="2:11" s="27" customFormat="1" ht="15.75" customHeight="1" x14ac:dyDescent="0.2">
      <c r="B24" s="38">
        <v>21</v>
      </c>
      <c r="C24" s="39" t="s">
        <v>27</v>
      </c>
      <c r="D24" s="40">
        <v>64920</v>
      </c>
      <c r="E24" s="41">
        <v>66487</v>
      </c>
      <c r="F24" s="20">
        <f t="shared" si="0"/>
        <v>1567</v>
      </c>
      <c r="G24" s="21">
        <f t="shared" si="1"/>
        <v>1.0241373998767713</v>
      </c>
      <c r="K24" s="15"/>
    </row>
    <row r="25" spans="2:11" s="27" customFormat="1" ht="15.75" customHeight="1" x14ac:dyDescent="0.2">
      <c r="B25" s="38">
        <v>22</v>
      </c>
      <c r="C25" s="39" t="s">
        <v>28</v>
      </c>
      <c r="D25" s="40">
        <v>0</v>
      </c>
      <c r="E25" s="41">
        <v>0</v>
      </c>
      <c r="F25" s="20">
        <f t="shared" si="0"/>
        <v>0</v>
      </c>
      <c r="G25" s="21" t="s">
        <v>29</v>
      </c>
      <c r="K25" s="15"/>
    </row>
    <row r="26" spans="2:11" s="27" customFormat="1" ht="15.75" customHeight="1" x14ac:dyDescent="0.2">
      <c r="B26" s="38">
        <v>23</v>
      </c>
      <c r="C26" s="39" t="s">
        <v>30</v>
      </c>
      <c r="D26" s="40">
        <v>255650</v>
      </c>
      <c r="E26" s="41">
        <v>271400</v>
      </c>
      <c r="F26" s="20">
        <f t="shared" si="0"/>
        <v>15750</v>
      </c>
      <c r="G26" s="21">
        <f t="shared" si="1"/>
        <v>1.0616076667318599</v>
      </c>
      <c r="K26" s="15"/>
    </row>
    <row r="27" spans="2:11" s="27" customFormat="1" ht="15.75" customHeight="1" x14ac:dyDescent="0.2">
      <c r="B27" s="38">
        <v>24</v>
      </c>
      <c r="C27" s="39" t="s">
        <v>31</v>
      </c>
      <c r="D27" s="40">
        <v>30180</v>
      </c>
      <c r="E27" s="41">
        <v>30374</v>
      </c>
      <c r="F27" s="20">
        <f t="shared" si="0"/>
        <v>194</v>
      </c>
      <c r="G27" s="21">
        <f t="shared" si="1"/>
        <v>1.0064280980781974</v>
      </c>
      <c r="K27" s="15"/>
    </row>
    <row r="28" spans="2:11" s="27" customFormat="1" ht="15.75" customHeight="1" x14ac:dyDescent="0.2">
      <c r="B28" s="38">
        <v>25</v>
      </c>
      <c r="C28" s="39" t="s">
        <v>32</v>
      </c>
      <c r="D28" s="40">
        <v>11443</v>
      </c>
      <c r="E28" s="41">
        <v>11906</v>
      </c>
      <c r="F28" s="20">
        <f t="shared" si="0"/>
        <v>463</v>
      </c>
      <c r="G28" s="21">
        <f t="shared" si="1"/>
        <v>1.0404614174604563</v>
      </c>
      <c r="K28" s="15"/>
    </row>
    <row r="29" spans="2:11" s="27" customFormat="1" ht="15.75" customHeight="1" x14ac:dyDescent="0.2">
      <c r="B29" s="38">
        <v>26</v>
      </c>
      <c r="C29" s="39" t="s">
        <v>33</v>
      </c>
      <c r="D29" s="40">
        <v>450</v>
      </c>
      <c r="E29" s="41">
        <v>645</v>
      </c>
      <c r="F29" s="20">
        <f t="shared" si="0"/>
        <v>195</v>
      </c>
      <c r="G29" s="21">
        <f t="shared" si="1"/>
        <v>1.4333333333333333</v>
      </c>
      <c r="K29" s="15"/>
    </row>
    <row r="30" spans="2:11" s="27" customFormat="1" ht="15.75" customHeight="1" x14ac:dyDescent="0.2">
      <c r="B30" s="38">
        <v>27</v>
      </c>
      <c r="C30" s="39" t="s">
        <v>34</v>
      </c>
      <c r="D30" s="40">
        <v>23053</v>
      </c>
      <c r="E30" s="41">
        <v>25487</v>
      </c>
      <c r="F30" s="20">
        <f t="shared" si="0"/>
        <v>2434</v>
      </c>
      <c r="G30" s="21">
        <f t="shared" si="1"/>
        <v>1.1055827874896977</v>
      </c>
      <c r="K30" s="15"/>
    </row>
    <row r="31" spans="2:11" s="27" customFormat="1" ht="15.75" customHeight="1" x14ac:dyDescent="0.2">
      <c r="B31" s="38">
        <v>28</v>
      </c>
      <c r="C31" s="39" t="s">
        <v>35</v>
      </c>
      <c r="D31" s="40">
        <v>115400</v>
      </c>
      <c r="E31" s="41">
        <v>113200</v>
      </c>
      <c r="F31" s="20">
        <f t="shared" si="0"/>
        <v>-2200</v>
      </c>
      <c r="G31" s="21">
        <f t="shared" si="1"/>
        <v>0.98093587521663783</v>
      </c>
      <c r="K31" s="15"/>
    </row>
    <row r="32" spans="2:11" s="27" customFormat="1" ht="15.75" customHeight="1" x14ac:dyDescent="0.2">
      <c r="B32" s="38">
        <v>29</v>
      </c>
      <c r="C32" s="39" t="s">
        <v>36</v>
      </c>
      <c r="D32" s="40">
        <v>44178</v>
      </c>
      <c r="E32" s="41">
        <v>40412</v>
      </c>
      <c r="F32" s="20">
        <f t="shared" si="0"/>
        <v>-3766</v>
      </c>
      <c r="G32" s="21">
        <f t="shared" si="1"/>
        <v>0.91475394992982928</v>
      </c>
      <c r="K32" s="15"/>
    </row>
    <row r="33" spans="2:11" s="14" customFormat="1" ht="15.75" customHeight="1" x14ac:dyDescent="0.2">
      <c r="B33" s="22">
        <v>30</v>
      </c>
      <c r="C33" s="23" t="s">
        <v>37</v>
      </c>
      <c r="D33" s="24">
        <v>841029</v>
      </c>
      <c r="E33" s="24">
        <v>869101</v>
      </c>
      <c r="F33" s="24">
        <f t="shared" si="0"/>
        <v>28072</v>
      </c>
      <c r="G33" s="26">
        <f t="shared" si="1"/>
        <v>1.0333781593738147</v>
      </c>
      <c r="K33" s="15"/>
    </row>
    <row r="34" spans="2:11" s="27" customFormat="1" ht="15.75" customHeight="1" x14ac:dyDescent="0.2">
      <c r="B34" s="38">
        <v>31</v>
      </c>
      <c r="C34" s="39" t="s">
        <v>38</v>
      </c>
      <c r="D34" s="40">
        <v>24519</v>
      </c>
      <c r="E34" s="41">
        <v>24269</v>
      </c>
      <c r="F34" s="20">
        <f t="shared" si="0"/>
        <v>-250</v>
      </c>
      <c r="G34" s="21">
        <f t="shared" si="1"/>
        <v>0.98980382560463309</v>
      </c>
      <c r="K34" s="15"/>
    </row>
    <row r="35" spans="2:11" s="27" customFormat="1" ht="15.75" customHeight="1" x14ac:dyDescent="0.2">
      <c r="B35" s="38">
        <v>32</v>
      </c>
      <c r="C35" s="39" t="s">
        <v>39</v>
      </c>
      <c r="D35" s="40">
        <v>20618</v>
      </c>
      <c r="E35" s="41">
        <v>17789</v>
      </c>
      <c r="F35" s="20">
        <f t="shared" si="0"/>
        <v>-2829</v>
      </c>
      <c r="G35" s="21">
        <f t="shared" si="1"/>
        <v>0.86278979532447375</v>
      </c>
      <c r="K35" s="15"/>
    </row>
    <row r="36" spans="2:11" s="27" customFormat="1" ht="15.75" customHeight="1" x14ac:dyDescent="0.2">
      <c r="B36" s="38">
        <v>33</v>
      </c>
      <c r="C36" s="39" t="s">
        <v>40</v>
      </c>
      <c r="D36" s="40">
        <v>14033</v>
      </c>
      <c r="E36" s="41">
        <v>16448</v>
      </c>
      <c r="F36" s="20">
        <f t="shared" si="0"/>
        <v>2415</v>
      </c>
      <c r="G36" s="21">
        <f t="shared" si="1"/>
        <v>1.1720943490344189</v>
      </c>
      <c r="K36" s="15"/>
    </row>
    <row r="37" spans="2:11" s="27" customFormat="1" ht="15.75" customHeight="1" x14ac:dyDescent="0.2">
      <c r="B37" s="38">
        <v>34</v>
      </c>
      <c r="C37" s="39" t="s">
        <v>41</v>
      </c>
      <c r="D37" s="40">
        <v>3621</v>
      </c>
      <c r="E37" s="41">
        <v>3169</v>
      </c>
      <c r="F37" s="20">
        <f t="shared" si="0"/>
        <v>-452</v>
      </c>
      <c r="G37" s="21">
        <f t="shared" si="1"/>
        <v>0.87517260425296883</v>
      </c>
      <c r="K37" s="15"/>
    </row>
    <row r="38" spans="2:11" s="27" customFormat="1" ht="15.75" customHeight="1" x14ac:dyDescent="0.2">
      <c r="B38" s="38">
        <v>35</v>
      </c>
      <c r="C38" s="39" t="s">
        <v>42</v>
      </c>
      <c r="D38" s="40">
        <v>5363</v>
      </c>
      <c r="E38" s="41">
        <v>5425</v>
      </c>
      <c r="F38" s="20">
        <f t="shared" si="0"/>
        <v>62</v>
      </c>
      <c r="G38" s="21">
        <f t="shared" si="1"/>
        <v>1.0115606936416186</v>
      </c>
      <c r="K38" s="15"/>
    </row>
    <row r="39" spans="2:11" s="14" customFormat="1" ht="15.75" customHeight="1" x14ac:dyDescent="0.2">
      <c r="B39" s="22">
        <v>36</v>
      </c>
      <c r="C39" s="23" t="s">
        <v>43</v>
      </c>
      <c r="D39" s="24">
        <v>68154</v>
      </c>
      <c r="E39" s="24">
        <v>67100</v>
      </c>
      <c r="F39" s="24">
        <f t="shared" si="0"/>
        <v>-1054</v>
      </c>
      <c r="G39" s="26">
        <f t="shared" si="1"/>
        <v>0.98453502362297152</v>
      </c>
      <c r="K39" s="15"/>
    </row>
    <row r="40" spans="2:11" s="27" customFormat="1" ht="15.75" customHeight="1" x14ac:dyDescent="0.2">
      <c r="B40" s="38">
        <v>37</v>
      </c>
      <c r="C40" s="39" t="s">
        <v>44</v>
      </c>
      <c r="D40" s="40">
        <v>696595</v>
      </c>
      <c r="E40" s="40">
        <v>703100</v>
      </c>
      <c r="F40" s="20">
        <f t="shared" si="0"/>
        <v>6505</v>
      </c>
      <c r="G40" s="21">
        <f t="shared" si="1"/>
        <v>1.0093382812107465</v>
      </c>
      <c r="K40" s="42"/>
    </row>
    <row r="41" spans="2:11" s="27" customFormat="1" ht="15.75" customHeight="1" x14ac:dyDescent="0.2">
      <c r="B41" s="38">
        <v>38</v>
      </c>
      <c r="C41" s="39" t="s">
        <v>45</v>
      </c>
      <c r="D41" s="40">
        <v>237268</v>
      </c>
      <c r="E41" s="40">
        <v>239000</v>
      </c>
      <c r="F41" s="20">
        <f t="shared" si="0"/>
        <v>1732</v>
      </c>
      <c r="G41" s="21">
        <f t="shared" si="1"/>
        <v>1.0072997622941147</v>
      </c>
      <c r="K41" s="42"/>
    </row>
    <row r="42" spans="2:11" s="27" customFormat="1" ht="15.75" customHeight="1" x14ac:dyDescent="0.2">
      <c r="B42" s="38">
        <v>39</v>
      </c>
      <c r="C42" s="39" t="s">
        <v>46</v>
      </c>
      <c r="D42" s="40">
        <v>25687</v>
      </c>
      <c r="E42" s="40">
        <v>16500</v>
      </c>
      <c r="F42" s="20">
        <f t="shared" si="0"/>
        <v>-9187</v>
      </c>
      <c r="G42" s="21">
        <f t="shared" si="1"/>
        <v>0.64234826955269198</v>
      </c>
      <c r="K42" s="42"/>
    </row>
    <row r="43" spans="2:11" s="14" customFormat="1" ht="15.75" customHeight="1" x14ac:dyDescent="0.2">
      <c r="B43" s="22">
        <v>40</v>
      </c>
      <c r="C43" s="23" t="s">
        <v>47</v>
      </c>
      <c r="D43" s="24">
        <v>959550</v>
      </c>
      <c r="E43" s="24">
        <v>958600</v>
      </c>
      <c r="F43" s="24">
        <f t="shared" si="0"/>
        <v>-950</v>
      </c>
      <c r="G43" s="26">
        <f t="shared" si="1"/>
        <v>0.99900995258193948</v>
      </c>
      <c r="K43" s="15"/>
    </row>
    <row r="44" spans="2:11" s="27" customFormat="1" ht="15.75" customHeight="1" x14ac:dyDescent="0.2">
      <c r="B44" s="38">
        <v>41</v>
      </c>
      <c r="C44" s="39" t="s">
        <v>48</v>
      </c>
      <c r="D44" s="40">
        <v>146300</v>
      </c>
      <c r="E44" s="41">
        <v>148500</v>
      </c>
      <c r="F44" s="20">
        <f t="shared" si="0"/>
        <v>2200</v>
      </c>
      <c r="G44" s="21">
        <f t="shared" si="1"/>
        <v>1.0150375939849625</v>
      </c>
      <c r="K44" s="15"/>
    </row>
    <row r="45" spans="2:11" s="27" customFormat="1" ht="15.75" customHeight="1" x14ac:dyDescent="0.2">
      <c r="B45" s="38">
        <v>42</v>
      </c>
      <c r="C45" s="39" t="s">
        <v>49</v>
      </c>
      <c r="D45" s="40">
        <v>3243</v>
      </c>
      <c r="E45" s="41">
        <v>2172</v>
      </c>
      <c r="F45" s="20">
        <f t="shared" si="0"/>
        <v>-1071</v>
      </c>
      <c r="G45" s="21">
        <f t="shared" si="1"/>
        <v>0.66975023126734501</v>
      </c>
      <c r="K45" s="15"/>
    </row>
    <row r="46" spans="2:11" s="14" customFormat="1" ht="15.75" customHeight="1" x14ac:dyDescent="0.2">
      <c r="B46" s="22">
        <v>43</v>
      </c>
      <c r="C46" s="23" t="s">
        <v>50</v>
      </c>
      <c r="D46" s="24">
        <v>149543</v>
      </c>
      <c r="E46" s="24">
        <v>150672</v>
      </c>
      <c r="F46" s="24">
        <f t="shared" si="0"/>
        <v>1129</v>
      </c>
      <c r="G46" s="26">
        <f t="shared" si="1"/>
        <v>1.0075496679884715</v>
      </c>
      <c r="K46" s="15"/>
    </row>
    <row r="47" spans="2:11" s="27" customFormat="1" ht="15.75" customHeight="1" x14ac:dyDescent="0.2">
      <c r="B47" s="38">
        <v>44</v>
      </c>
      <c r="C47" s="39" t="s">
        <v>51</v>
      </c>
      <c r="D47" s="40">
        <v>111500</v>
      </c>
      <c r="E47" s="41">
        <v>114700</v>
      </c>
      <c r="F47" s="20">
        <f t="shared" si="0"/>
        <v>3200</v>
      </c>
      <c r="G47" s="21">
        <f t="shared" si="1"/>
        <v>1.0286995515695068</v>
      </c>
      <c r="K47" s="15"/>
    </row>
    <row r="48" spans="2:11" s="27" customFormat="1" ht="15.75" customHeight="1" x14ac:dyDescent="0.2">
      <c r="B48" s="38">
        <v>45</v>
      </c>
      <c r="C48" s="39" t="s">
        <v>52</v>
      </c>
      <c r="D48" s="40">
        <v>37049</v>
      </c>
      <c r="E48" s="41">
        <v>16500</v>
      </c>
      <c r="F48" s="20">
        <f t="shared" si="0"/>
        <v>-20549</v>
      </c>
      <c r="G48" s="21">
        <f t="shared" si="1"/>
        <v>0.44535614996356176</v>
      </c>
      <c r="K48" s="15"/>
    </row>
    <row r="49" spans="2:11" s="27" customFormat="1" ht="15.75" customHeight="1" x14ac:dyDescent="0.2">
      <c r="B49" s="38">
        <v>46</v>
      </c>
      <c r="C49" s="39" t="s">
        <v>53</v>
      </c>
      <c r="D49" s="40">
        <v>-7454</v>
      </c>
      <c r="E49" s="41">
        <v>19000</v>
      </c>
      <c r="F49" s="20">
        <f t="shared" si="0"/>
        <v>26454</v>
      </c>
      <c r="G49" s="21">
        <f t="shared" si="1"/>
        <v>-2.5489669975851892</v>
      </c>
      <c r="K49" s="15"/>
    </row>
    <row r="50" spans="2:11" s="14" customFormat="1" ht="15.75" customHeight="1" x14ac:dyDescent="0.2">
      <c r="B50" s="22">
        <v>47</v>
      </c>
      <c r="C50" s="23" t="s">
        <v>54</v>
      </c>
      <c r="D50" s="24">
        <v>141095</v>
      </c>
      <c r="E50" s="24">
        <v>150200</v>
      </c>
      <c r="F50" s="24">
        <f t="shared" si="0"/>
        <v>9105</v>
      </c>
      <c r="G50" s="26">
        <f t="shared" si="1"/>
        <v>1.0645309897586732</v>
      </c>
      <c r="K50" s="15"/>
    </row>
    <row r="51" spans="2:11" s="27" customFormat="1" ht="15.75" customHeight="1" x14ac:dyDescent="0.2">
      <c r="B51" s="38">
        <v>48</v>
      </c>
      <c r="C51" s="39" t="s">
        <v>55</v>
      </c>
      <c r="D51" s="40">
        <v>5202</v>
      </c>
      <c r="E51" s="41">
        <v>5365</v>
      </c>
      <c r="F51" s="20">
        <f t="shared" si="0"/>
        <v>163</v>
      </c>
      <c r="G51" s="21">
        <f t="shared" si="1"/>
        <v>1.0313341022683584</v>
      </c>
      <c r="K51" s="15"/>
    </row>
    <row r="52" spans="2:11" s="27" customFormat="1" ht="15.75" customHeight="1" x14ac:dyDescent="0.2">
      <c r="B52" s="38">
        <v>49</v>
      </c>
      <c r="C52" s="39" t="s">
        <v>56</v>
      </c>
      <c r="D52" s="40">
        <v>7013</v>
      </c>
      <c r="E52" s="41">
        <v>6757</v>
      </c>
      <c r="F52" s="20">
        <f t="shared" si="0"/>
        <v>-256</v>
      </c>
      <c r="G52" s="21">
        <f t="shared" si="1"/>
        <v>0.96349636389562243</v>
      </c>
      <c r="K52" s="15"/>
    </row>
    <row r="53" spans="2:11" s="14" customFormat="1" ht="15.75" customHeight="1" x14ac:dyDescent="0.2">
      <c r="B53" s="22">
        <v>50</v>
      </c>
      <c r="C53" s="23" t="s">
        <v>57</v>
      </c>
      <c r="D53" s="24">
        <v>12215</v>
      </c>
      <c r="E53" s="24">
        <v>12122</v>
      </c>
      <c r="F53" s="24">
        <f t="shared" si="0"/>
        <v>-93</v>
      </c>
      <c r="G53" s="26">
        <f t="shared" si="1"/>
        <v>0.99238641015145312</v>
      </c>
      <c r="K53" s="15"/>
    </row>
    <row r="54" spans="2:11" s="14" customFormat="1" ht="15.75" customHeight="1" x14ac:dyDescent="0.2">
      <c r="B54" s="52">
        <v>51</v>
      </c>
      <c r="C54" s="53" t="s">
        <v>58</v>
      </c>
      <c r="D54" s="54">
        <v>2203170</v>
      </c>
      <c r="E54" s="54">
        <v>2234100</v>
      </c>
      <c r="F54" s="54">
        <f t="shared" si="0"/>
        <v>30930</v>
      </c>
      <c r="G54" s="56">
        <f t="shared" si="1"/>
        <v>1.0140388621849425</v>
      </c>
      <c r="K54" s="15"/>
    </row>
    <row r="55" spans="2:11" s="14" customFormat="1" ht="15.75" customHeight="1" x14ac:dyDescent="0.2">
      <c r="B55" s="52">
        <v>52</v>
      </c>
      <c r="C55" s="53" t="s">
        <v>59</v>
      </c>
      <c r="D55" s="54">
        <v>1630</v>
      </c>
      <c r="E55" s="54">
        <v>1541</v>
      </c>
      <c r="F55" s="55">
        <f t="shared" si="0"/>
        <v>-89</v>
      </c>
      <c r="G55" s="56">
        <f t="shared" si="1"/>
        <v>0.94539877300613495</v>
      </c>
      <c r="K55" s="15"/>
    </row>
    <row r="56" spans="2:11" s="14" customFormat="1" ht="15.75" customHeight="1" thickBot="1" x14ac:dyDescent="0.25">
      <c r="B56" s="52">
        <v>53</v>
      </c>
      <c r="C56" s="53" t="s">
        <v>60</v>
      </c>
      <c r="D56" s="54">
        <v>800</v>
      </c>
      <c r="E56" s="54">
        <v>659</v>
      </c>
      <c r="F56" s="55">
        <f t="shared" si="0"/>
        <v>-141</v>
      </c>
      <c r="G56" s="56">
        <f t="shared" si="1"/>
        <v>0.82374999999999998</v>
      </c>
      <c r="K56" s="15"/>
    </row>
    <row r="57" spans="2:11" s="27" customFormat="1" ht="15.75" customHeight="1" thickBot="1" x14ac:dyDescent="0.25">
      <c r="B57" s="29">
        <v>54</v>
      </c>
      <c r="C57" s="30" t="s">
        <v>61</v>
      </c>
      <c r="D57" s="31">
        <v>2205600</v>
      </c>
      <c r="E57" s="31">
        <v>2236300</v>
      </c>
      <c r="F57" s="31">
        <f t="shared" si="0"/>
        <v>30700</v>
      </c>
      <c r="G57" s="32">
        <f t="shared" si="1"/>
        <v>1.0139191149800508</v>
      </c>
      <c r="K57" s="15"/>
    </row>
    <row r="58" spans="2:11" s="14" customFormat="1" ht="15.75" customHeight="1" x14ac:dyDescent="0.2">
      <c r="B58" s="43">
        <v>55</v>
      </c>
      <c r="C58" s="44" t="s">
        <v>62</v>
      </c>
      <c r="D58" s="45">
        <v>0</v>
      </c>
      <c r="E58" s="45">
        <v>0</v>
      </c>
      <c r="F58" s="45">
        <f t="shared" ref="F58" si="2">+F13-F57</f>
        <v>0</v>
      </c>
      <c r="G58" s="46" t="s">
        <v>29</v>
      </c>
      <c r="K58" s="15"/>
    </row>
    <row r="59" spans="2:11" s="47" customFormat="1" ht="15.75" customHeight="1" x14ac:dyDescent="0.2">
      <c r="B59" s="38">
        <v>56</v>
      </c>
      <c r="C59" s="39" t="s">
        <v>63</v>
      </c>
      <c r="D59" s="40">
        <v>0</v>
      </c>
      <c r="E59" s="41">
        <v>0</v>
      </c>
      <c r="F59" s="20">
        <v>0</v>
      </c>
      <c r="G59" s="21" t="s">
        <v>29</v>
      </c>
      <c r="K59" s="15"/>
    </row>
    <row r="60" spans="2:11" s="14" customFormat="1" ht="15.75" customHeight="1" thickBot="1" x14ac:dyDescent="0.25">
      <c r="B60" s="48">
        <v>57</v>
      </c>
      <c r="C60" s="49" t="s">
        <v>64</v>
      </c>
      <c r="D60" s="50">
        <v>0</v>
      </c>
      <c r="E60" s="50">
        <v>0</v>
      </c>
      <c r="F60" s="50">
        <f t="shared" ref="F60" si="3">+F58-F59</f>
        <v>0</v>
      </c>
      <c r="G60" s="51" t="s">
        <v>29</v>
      </c>
      <c r="K60" s="15"/>
    </row>
    <row r="61" spans="2:11" ht="4.5" customHeight="1" x14ac:dyDescent="0.25"/>
    <row r="62" spans="2:11" ht="15" customHeight="1" x14ac:dyDescent="0.25"/>
    <row r="63" spans="2:11" ht="15" customHeight="1" x14ac:dyDescent="0.25"/>
  </sheetData>
  <sheetProtection selectLockedCells="1" selectUnlockedCells="1"/>
  <mergeCells count="1">
    <mergeCell ref="B2:G2"/>
  </mergeCells>
  <pageMargins left="0.23622047244094491" right="0.23622047244094491" top="0.55118110236220474" bottom="0.55118110236220474" header="0.31496062992125984" footer="0.31496062992125984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M49"/>
  <sheetViews>
    <sheetView tabSelected="1" topLeftCell="C1" zoomScaleNormal="100" workbookViewId="0">
      <selection activeCell="L3" sqref="L3"/>
    </sheetView>
  </sheetViews>
  <sheetFormatPr defaultRowHeight="15" x14ac:dyDescent="0.25"/>
  <cols>
    <col min="1" max="1" width="1.28515625" customWidth="1"/>
    <col min="2" max="2" width="20.7109375" style="2" customWidth="1"/>
    <col min="3" max="3" width="12.7109375" style="59" customWidth="1"/>
    <col min="4" max="4" width="22.7109375" style="2" customWidth="1"/>
    <col min="5" max="5" width="12.7109375" style="59" customWidth="1"/>
    <col min="6" max="6" width="30.7109375" style="2" customWidth="1"/>
    <col min="7" max="7" width="12.7109375" style="61" customWidth="1"/>
    <col min="8" max="8" width="42.7109375" style="2" customWidth="1"/>
    <col min="9" max="9" width="12.7109375" style="59" customWidth="1"/>
    <col min="10" max="10" width="84.7109375" style="57" bestFit="1" customWidth="1"/>
    <col min="11" max="11" width="1.7109375" customWidth="1"/>
  </cols>
  <sheetData>
    <row r="1" spans="2:169" ht="18.75" customHeight="1" thickBot="1" x14ac:dyDescent="0.3"/>
    <row r="2" spans="2:169" ht="36" customHeight="1" thickBot="1" x14ac:dyDescent="0.3">
      <c r="B2" s="91" t="s">
        <v>156</v>
      </c>
      <c r="C2" s="92"/>
      <c r="D2" s="92"/>
      <c r="E2" s="92"/>
      <c r="F2" s="92"/>
      <c r="G2" s="92"/>
      <c r="H2" s="92"/>
      <c r="I2" s="92"/>
      <c r="J2" s="93"/>
    </row>
    <row r="3" spans="2:169" ht="36" customHeight="1" thickBot="1" x14ac:dyDescent="0.3">
      <c r="B3" s="111" t="s">
        <v>111</v>
      </c>
      <c r="C3" s="112"/>
      <c r="D3" s="110" t="s">
        <v>112</v>
      </c>
      <c r="E3" s="110"/>
      <c r="F3" s="109" t="s">
        <v>113</v>
      </c>
      <c r="G3" s="109"/>
      <c r="H3" s="108" t="s">
        <v>110</v>
      </c>
      <c r="I3" s="108"/>
      <c r="J3" s="81" t="s">
        <v>121</v>
      </c>
    </row>
    <row r="4" spans="2:169" s="27" customFormat="1" ht="7.5" customHeight="1" thickBot="1" x14ac:dyDescent="0.25">
      <c r="B4" s="60"/>
      <c r="C4" s="28"/>
      <c r="D4" s="60"/>
      <c r="E4" s="28"/>
      <c r="F4" s="60"/>
      <c r="G4" s="62"/>
      <c r="H4" s="60"/>
      <c r="I4" s="28"/>
      <c r="J4" s="58"/>
      <c r="L4" s="28"/>
      <c r="M4" s="28"/>
      <c r="R4" s="28"/>
      <c r="S4" s="28"/>
      <c r="X4" s="28"/>
      <c r="Y4" s="28"/>
      <c r="AD4" s="28"/>
      <c r="AE4" s="28"/>
      <c r="AJ4" s="28"/>
      <c r="AK4" s="28"/>
      <c r="AP4" s="28"/>
      <c r="AQ4" s="28"/>
      <c r="AV4" s="28"/>
      <c r="AW4" s="28"/>
      <c r="BB4" s="28"/>
      <c r="BC4" s="28"/>
      <c r="BH4" s="28"/>
      <c r="BI4" s="28"/>
      <c r="BN4" s="28"/>
      <c r="BO4" s="28"/>
      <c r="BT4" s="28"/>
      <c r="BU4" s="28"/>
      <c r="BZ4" s="28"/>
      <c r="CA4" s="28"/>
      <c r="CF4" s="28"/>
      <c r="CG4" s="28"/>
      <c r="CL4" s="28"/>
      <c r="CM4" s="28"/>
      <c r="CR4" s="28"/>
      <c r="CS4" s="28"/>
      <c r="CX4" s="28"/>
      <c r="CY4" s="28"/>
      <c r="DD4" s="28"/>
      <c r="DE4" s="28"/>
      <c r="DJ4" s="28"/>
      <c r="DK4" s="28"/>
      <c r="DP4" s="28"/>
      <c r="DQ4" s="28"/>
      <c r="DV4" s="28"/>
      <c r="DW4" s="28"/>
      <c r="EB4" s="28"/>
      <c r="EC4" s="28"/>
      <c r="EH4" s="28"/>
      <c r="EI4" s="28"/>
      <c r="EN4" s="28"/>
      <c r="EO4" s="28"/>
      <c r="ET4" s="28"/>
      <c r="EU4" s="28"/>
      <c r="EZ4" s="28"/>
      <c r="FA4" s="28"/>
      <c r="FF4" s="28"/>
      <c r="FG4" s="28"/>
      <c r="FL4" s="28"/>
      <c r="FM4" s="28"/>
    </row>
    <row r="5" spans="2:169" s="14" customFormat="1" ht="18" customHeight="1" x14ac:dyDescent="0.2">
      <c r="B5" s="103" t="s">
        <v>16</v>
      </c>
      <c r="C5" s="100">
        <v>2236300</v>
      </c>
      <c r="D5" s="96" t="s">
        <v>115</v>
      </c>
      <c r="E5" s="98">
        <v>2230540</v>
      </c>
      <c r="F5" s="107" t="s">
        <v>11</v>
      </c>
      <c r="G5" s="106">
        <v>2201858</v>
      </c>
      <c r="H5" s="71" t="s">
        <v>106</v>
      </c>
      <c r="I5" s="72">
        <v>2069675</v>
      </c>
      <c r="J5" s="63" t="s">
        <v>105</v>
      </c>
    </row>
    <row r="6" spans="2:169" s="14" customFormat="1" ht="18" customHeight="1" x14ac:dyDescent="0.2">
      <c r="B6" s="104"/>
      <c r="C6" s="101"/>
      <c r="D6" s="97"/>
      <c r="E6" s="99"/>
      <c r="F6" s="94"/>
      <c r="G6" s="95"/>
      <c r="H6" s="73" t="s">
        <v>107</v>
      </c>
      <c r="I6" s="20">
        <v>86755</v>
      </c>
      <c r="J6" s="64" t="s">
        <v>104</v>
      </c>
    </row>
    <row r="7" spans="2:169" s="14" customFormat="1" ht="18" customHeight="1" x14ac:dyDescent="0.2">
      <c r="B7" s="104"/>
      <c r="C7" s="101"/>
      <c r="D7" s="97"/>
      <c r="E7" s="99"/>
      <c r="F7" s="94"/>
      <c r="G7" s="95"/>
      <c r="H7" s="73" t="s">
        <v>108</v>
      </c>
      <c r="I7" s="20">
        <v>27250</v>
      </c>
      <c r="J7" s="64" t="s">
        <v>103</v>
      </c>
    </row>
    <row r="8" spans="2:169" s="14" customFormat="1" ht="18" customHeight="1" x14ac:dyDescent="0.2">
      <c r="B8" s="104"/>
      <c r="C8" s="101"/>
      <c r="D8" s="97"/>
      <c r="E8" s="99"/>
      <c r="F8" s="94"/>
      <c r="G8" s="95"/>
      <c r="H8" s="73" t="s">
        <v>109</v>
      </c>
      <c r="I8" s="20">
        <v>18178</v>
      </c>
      <c r="J8" s="64" t="s">
        <v>102</v>
      </c>
    </row>
    <row r="9" spans="2:169" s="27" customFormat="1" ht="18" customHeight="1" x14ac:dyDescent="0.2">
      <c r="B9" s="104"/>
      <c r="C9" s="101"/>
      <c r="D9" s="97"/>
      <c r="E9" s="99"/>
      <c r="F9" s="67" t="s">
        <v>12</v>
      </c>
      <c r="G9" s="68">
        <v>28682</v>
      </c>
      <c r="H9" s="74" t="s">
        <v>12</v>
      </c>
      <c r="I9" s="20">
        <v>28682</v>
      </c>
      <c r="J9" s="64" t="s">
        <v>101</v>
      </c>
      <c r="L9" s="28"/>
      <c r="M9" s="28"/>
      <c r="R9" s="28"/>
      <c r="S9" s="28"/>
      <c r="X9" s="28"/>
      <c r="Y9" s="28"/>
      <c r="AD9" s="28"/>
      <c r="AE9" s="28"/>
      <c r="AJ9" s="28"/>
      <c r="AK9" s="28"/>
      <c r="AP9" s="28"/>
      <c r="AQ9" s="28"/>
      <c r="AV9" s="28"/>
      <c r="AW9" s="28"/>
      <c r="BB9" s="28"/>
      <c r="BC9" s="28"/>
      <c r="BH9" s="28"/>
      <c r="BI9" s="28"/>
      <c r="BN9" s="28"/>
      <c r="BO9" s="28"/>
      <c r="BT9" s="28"/>
      <c r="BU9" s="28"/>
      <c r="BZ9" s="28"/>
      <c r="CA9" s="28"/>
      <c r="CF9" s="28"/>
      <c r="CG9" s="28"/>
      <c r="CL9" s="28"/>
      <c r="CM9" s="28"/>
      <c r="CR9" s="28"/>
      <c r="CS9" s="28"/>
      <c r="CX9" s="28"/>
      <c r="CY9" s="28"/>
      <c r="DD9" s="28"/>
      <c r="DE9" s="28"/>
      <c r="DJ9" s="28"/>
      <c r="DK9" s="28"/>
      <c r="DP9" s="28"/>
      <c r="DQ9" s="28"/>
      <c r="DV9" s="28"/>
      <c r="DW9" s="28"/>
      <c r="EB9" s="28"/>
      <c r="EC9" s="28"/>
      <c r="EH9" s="28"/>
      <c r="EI9" s="28"/>
      <c r="EN9" s="28"/>
      <c r="EO9" s="28"/>
      <c r="ET9" s="28"/>
      <c r="EU9" s="28"/>
      <c r="EZ9" s="28"/>
      <c r="FA9" s="28"/>
      <c r="FF9" s="28"/>
      <c r="FG9" s="28"/>
      <c r="FL9" s="28"/>
      <c r="FM9" s="28"/>
    </row>
    <row r="10" spans="2:169" s="14" customFormat="1" ht="18" customHeight="1" x14ac:dyDescent="0.2">
      <c r="B10" s="104"/>
      <c r="C10" s="101"/>
      <c r="D10" s="82" t="s">
        <v>14</v>
      </c>
      <c r="E10" s="83">
        <v>3260</v>
      </c>
      <c r="F10" s="67" t="s">
        <v>116</v>
      </c>
      <c r="G10" s="68">
        <v>3260</v>
      </c>
      <c r="H10" s="74" t="s">
        <v>116</v>
      </c>
      <c r="I10" s="20">
        <v>3260</v>
      </c>
      <c r="J10" s="64" t="s">
        <v>157</v>
      </c>
    </row>
    <row r="11" spans="2:169" s="14" customFormat="1" ht="18" customHeight="1" thickBot="1" x14ac:dyDescent="0.25">
      <c r="B11" s="105"/>
      <c r="C11" s="102"/>
      <c r="D11" s="84" t="s">
        <v>15</v>
      </c>
      <c r="E11" s="85">
        <v>2500</v>
      </c>
      <c r="F11" s="69" t="s">
        <v>117</v>
      </c>
      <c r="G11" s="70">
        <v>2500</v>
      </c>
      <c r="H11" s="75" t="s">
        <v>117</v>
      </c>
      <c r="I11" s="76">
        <v>2500</v>
      </c>
      <c r="J11" s="65" t="s">
        <v>100</v>
      </c>
    </row>
    <row r="12" spans="2:169" s="27" customFormat="1" ht="7.5" customHeight="1" thickBot="1" x14ac:dyDescent="0.25">
      <c r="B12" s="60"/>
      <c r="C12" s="28"/>
      <c r="D12" s="86"/>
      <c r="E12" s="87"/>
      <c r="F12" s="60"/>
      <c r="G12" s="62"/>
      <c r="H12" s="60"/>
      <c r="I12" s="28"/>
      <c r="J12" s="58"/>
      <c r="L12" s="28"/>
      <c r="M12" s="28"/>
      <c r="R12" s="28"/>
      <c r="S12" s="28"/>
      <c r="X12" s="28"/>
      <c r="Y12" s="28"/>
      <c r="AD12" s="28"/>
      <c r="AE12" s="28"/>
      <c r="AJ12" s="28"/>
      <c r="AK12" s="28"/>
      <c r="AP12" s="28"/>
      <c r="AQ12" s="28"/>
      <c r="AV12" s="28"/>
      <c r="AW12" s="28"/>
      <c r="BB12" s="28"/>
      <c r="BC12" s="28"/>
      <c r="BH12" s="28"/>
      <c r="BI12" s="28"/>
      <c r="BN12" s="28"/>
      <c r="BO12" s="28"/>
      <c r="BT12" s="28"/>
      <c r="BU12" s="28"/>
      <c r="BZ12" s="28"/>
      <c r="CA12" s="28"/>
      <c r="CF12" s="28"/>
      <c r="CG12" s="28"/>
      <c r="CL12" s="28"/>
      <c r="CM12" s="28"/>
      <c r="CR12" s="28"/>
      <c r="CS12" s="28"/>
      <c r="CX12" s="28"/>
      <c r="CY12" s="28"/>
      <c r="DD12" s="28"/>
      <c r="DE12" s="28"/>
      <c r="DJ12" s="28"/>
      <c r="DK12" s="28"/>
      <c r="DP12" s="28"/>
      <c r="DQ12" s="28"/>
      <c r="DV12" s="28"/>
      <c r="DW12" s="28"/>
      <c r="EB12" s="28"/>
      <c r="EC12" s="28"/>
      <c r="EH12" s="28"/>
      <c r="EI12" s="28"/>
      <c r="EN12" s="28"/>
      <c r="EO12" s="28"/>
      <c r="ET12" s="28"/>
      <c r="EU12" s="28"/>
      <c r="EZ12" s="28"/>
      <c r="FA12" s="28"/>
      <c r="FF12" s="28"/>
      <c r="FG12" s="28"/>
      <c r="FL12" s="28"/>
      <c r="FM12" s="28"/>
    </row>
    <row r="13" spans="2:169" s="27" customFormat="1" ht="18" customHeight="1" x14ac:dyDescent="0.2">
      <c r="B13" s="103" t="s">
        <v>114</v>
      </c>
      <c r="C13" s="100">
        <v>2236300</v>
      </c>
      <c r="D13" s="96" t="s">
        <v>118</v>
      </c>
      <c r="E13" s="98">
        <v>2234100</v>
      </c>
      <c r="F13" s="107" t="s">
        <v>20</v>
      </c>
      <c r="G13" s="106">
        <v>26305</v>
      </c>
      <c r="H13" s="77" t="s">
        <v>124</v>
      </c>
      <c r="I13" s="78">
        <v>5209</v>
      </c>
      <c r="J13" s="63" t="s">
        <v>74</v>
      </c>
    </row>
    <row r="14" spans="2:169" s="27" customFormat="1" ht="18" customHeight="1" x14ac:dyDescent="0.2">
      <c r="B14" s="104"/>
      <c r="C14" s="101"/>
      <c r="D14" s="97"/>
      <c r="E14" s="99"/>
      <c r="F14" s="94"/>
      <c r="G14" s="95"/>
      <c r="H14" s="79" t="s">
        <v>125</v>
      </c>
      <c r="I14" s="80">
        <v>9363</v>
      </c>
      <c r="J14" s="64" t="s">
        <v>75</v>
      </c>
    </row>
    <row r="15" spans="2:169" s="27" customFormat="1" ht="18" customHeight="1" x14ac:dyDescent="0.2">
      <c r="B15" s="104"/>
      <c r="C15" s="101"/>
      <c r="D15" s="97"/>
      <c r="E15" s="99"/>
      <c r="F15" s="94"/>
      <c r="G15" s="95"/>
      <c r="H15" s="79" t="s">
        <v>126</v>
      </c>
      <c r="I15" s="80">
        <v>11733</v>
      </c>
      <c r="J15" s="64" t="s">
        <v>76</v>
      </c>
    </row>
    <row r="16" spans="2:169" s="27" customFormat="1" ht="18" customHeight="1" x14ac:dyDescent="0.2">
      <c r="B16" s="104"/>
      <c r="C16" s="101"/>
      <c r="D16" s="97"/>
      <c r="E16" s="99"/>
      <c r="F16" s="94" t="s">
        <v>37</v>
      </c>
      <c r="G16" s="95">
        <v>869101</v>
      </c>
      <c r="H16" s="79" t="s">
        <v>127</v>
      </c>
      <c r="I16" s="80">
        <v>36697</v>
      </c>
      <c r="J16" s="64" t="s">
        <v>158</v>
      </c>
    </row>
    <row r="17" spans="2:10" s="27" customFormat="1" ht="18" customHeight="1" x14ac:dyDescent="0.2">
      <c r="B17" s="104"/>
      <c r="C17" s="101"/>
      <c r="D17" s="97"/>
      <c r="E17" s="99"/>
      <c r="F17" s="94"/>
      <c r="G17" s="95"/>
      <c r="H17" s="79" t="s">
        <v>128</v>
      </c>
      <c r="I17" s="80">
        <v>22111</v>
      </c>
      <c r="J17" s="64" t="s">
        <v>77</v>
      </c>
    </row>
    <row r="18" spans="2:10" s="27" customFormat="1" ht="18" customHeight="1" x14ac:dyDescent="0.2">
      <c r="B18" s="104"/>
      <c r="C18" s="101"/>
      <c r="D18" s="97"/>
      <c r="E18" s="99"/>
      <c r="F18" s="94"/>
      <c r="G18" s="95"/>
      <c r="H18" s="79" t="s">
        <v>129</v>
      </c>
      <c r="I18" s="80">
        <v>87303</v>
      </c>
      <c r="J18" s="64" t="s">
        <v>70</v>
      </c>
    </row>
    <row r="19" spans="2:10" s="27" customFormat="1" ht="18" customHeight="1" x14ac:dyDescent="0.2">
      <c r="B19" s="104"/>
      <c r="C19" s="101"/>
      <c r="D19" s="97"/>
      <c r="E19" s="99"/>
      <c r="F19" s="94"/>
      <c r="G19" s="95"/>
      <c r="H19" s="79" t="s">
        <v>130</v>
      </c>
      <c r="I19" s="80">
        <v>16183</v>
      </c>
      <c r="J19" s="64" t="s">
        <v>69</v>
      </c>
    </row>
    <row r="20" spans="2:10" s="27" customFormat="1" ht="18" customHeight="1" x14ac:dyDescent="0.2">
      <c r="B20" s="104"/>
      <c r="C20" s="101"/>
      <c r="D20" s="97"/>
      <c r="E20" s="99"/>
      <c r="F20" s="94"/>
      <c r="G20" s="95"/>
      <c r="H20" s="79" t="s">
        <v>131</v>
      </c>
      <c r="I20" s="80">
        <v>140916</v>
      </c>
      <c r="J20" s="64" t="s">
        <v>68</v>
      </c>
    </row>
    <row r="21" spans="2:10" s="27" customFormat="1" ht="18" customHeight="1" x14ac:dyDescent="0.2">
      <c r="B21" s="104"/>
      <c r="C21" s="101"/>
      <c r="D21" s="97"/>
      <c r="E21" s="99"/>
      <c r="F21" s="94"/>
      <c r="G21" s="95"/>
      <c r="H21" s="79" t="s">
        <v>132</v>
      </c>
      <c r="I21" s="80">
        <v>5980</v>
      </c>
      <c r="J21" s="64" t="s">
        <v>67</v>
      </c>
    </row>
    <row r="22" spans="2:10" s="27" customFormat="1" ht="18" customHeight="1" x14ac:dyDescent="0.2">
      <c r="B22" s="104"/>
      <c r="C22" s="101"/>
      <c r="D22" s="97"/>
      <c r="E22" s="99"/>
      <c r="F22" s="94"/>
      <c r="G22" s="95"/>
      <c r="H22" s="79" t="s">
        <v>133</v>
      </c>
      <c r="I22" s="80">
        <v>66487</v>
      </c>
      <c r="J22" s="64" t="s">
        <v>66</v>
      </c>
    </row>
    <row r="23" spans="2:10" s="27" customFormat="1" ht="18" customHeight="1" x14ac:dyDescent="0.2">
      <c r="B23" s="104"/>
      <c r="C23" s="101"/>
      <c r="D23" s="97"/>
      <c r="E23" s="99"/>
      <c r="F23" s="94"/>
      <c r="G23" s="95"/>
      <c r="H23" s="79" t="s">
        <v>134</v>
      </c>
      <c r="I23" s="80">
        <v>0</v>
      </c>
      <c r="J23" s="64" t="s">
        <v>65</v>
      </c>
    </row>
    <row r="24" spans="2:10" s="27" customFormat="1" ht="18" customHeight="1" x14ac:dyDescent="0.2">
      <c r="B24" s="104"/>
      <c r="C24" s="101"/>
      <c r="D24" s="97"/>
      <c r="E24" s="99"/>
      <c r="F24" s="94"/>
      <c r="G24" s="95"/>
      <c r="H24" s="79" t="s">
        <v>135</v>
      </c>
      <c r="I24" s="80">
        <v>271400</v>
      </c>
      <c r="J24" s="64" t="s">
        <v>71</v>
      </c>
    </row>
    <row r="25" spans="2:10" s="27" customFormat="1" ht="18" customHeight="1" x14ac:dyDescent="0.2">
      <c r="B25" s="104"/>
      <c r="C25" s="101"/>
      <c r="D25" s="97"/>
      <c r="E25" s="99"/>
      <c r="F25" s="94"/>
      <c r="G25" s="95"/>
      <c r="H25" s="79" t="s">
        <v>136</v>
      </c>
      <c r="I25" s="80">
        <v>30374</v>
      </c>
      <c r="J25" s="64" t="s">
        <v>78</v>
      </c>
    </row>
    <row r="26" spans="2:10" s="27" customFormat="1" ht="18" customHeight="1" x14ac:dyDescent="0.2">
      <c r="B26" s="104"/>
      <c r="C26" s="101"/>
      <c r="D26" s="97"/>
      <c r="E26" s="99"/>
      <c r="F26" s="94"/>
      <c r="G26" s="95"/>
      <c r="H26" s="79" t="s">
        <v>137</v>
      </c>
      <c r="I26" s="80">
        <v>11906</v>
      </c>
      <c r="J26" s="64" t="s">
        <v>72</v>
      </c>
    </row>
    <row r="27" spans="2:10" s="27" customFormat="1" ht="18" customHeight="1" x14ac:dyDescent="0.2">
      <c r="B27" s="104"/>
      <c r="C27" s="101"/>
      <c r="D27" s="97"/>
      <c r="E27" s="99"/>
      <c r="F27" s="94"/>
      <c r="G27" s="95"/>
      <c r="H27" s="79" t="s">
        <v>138</v>
      </c>
      <c r="I27" s="80">
        <v>645</v>
      </c>
      <c r="J27" s="64" t="s">
        <v>73</v>
      </c>
    </row>
    <row r="28" spans="2:10" s="27" customFormat="1" ht="18" customHeight="1" x14ac:dyDescent="0.2">
      <c r="B28" s="104"/>
      <c r="C28" s="101"/>
      <c r="D28" s="97"/>
      <c r="E28" s="99"/>
      <c r="F28" s="94"/>
      <c r="G28" s="95"/>
      <c r="H28" s="79" t="s">
        <v>139</v>
      </c>
      <c r="I28" s="80">
        <v>25487</v>
      </c>
      <c r="J28" s="64" t="s">
        <v>79</v>
      </c>
    </row>
    <row r="29" spans="2:10" s="27" customFormat="1" ht="18" customHeight="1" x14ac:dyDescent="0.2">
      <c r="B29" s="104"/>
      <c r="C29" s="101"/>
      <c r="D29" s="97"/>
      <c r="E29" s="99"/>
      <c r="F29" s="94"/>
      <c r="G29" s="95"/>
      <c r="H29" s="79" t="s">
        <v>140</v>
      </c>
      <c r="I29" s="80">
        <v>113200</v>
      </c>
      <c r="J29" s="64" t="s">
        <v>81</v>
      </c>
    </row>
    <row r="30" spans="2:10" s="27" customFormat="1" ht="18" customHeight="1" x14ac:dyDescent="0.2">
      <c r="B30" s="104"/>
      <c r="C30" s="101"/>
      <c r="D30" s="97"/>
      <c r="E30" s="99"/>
      <c r="F30" s="94"/>
      <c r="G30" s="95"/>
      <c r="H30" s="79" t="s">
        <v>141</v>
      </c>
      <c r="I30" s="80">
        <v>40412</v>
      </c>
      <c r="J30" s="64" t="s">
        <v>80</v>
      </c>
    </row>
    <row r="31" spans="2:10" s="27" customFormat="1" ht="18" customHeight="1" x14ac:dyDescent="0.2">
      <c r="B31" s="104"/>
      <c r="C31" s="101"/>
      <c r="D31" s="97"/>
      <c r="E31" s="99"/>
      <c r="F31" s="94" t="s">
        <v>43</v>
      </c>
      <c r="G31" s="95">
        <v>67100</v>
      </c>
      <c r="H31" s="79" t="s">
        <v>142</v>
      </c>
      <c r="I31" s="80">
        <v>24269</v>
      </c>
      <c r="J31" s="64" t="s">
        <v>82</v>
      </c>
    </row>
    <row r="32" spans="2:10" s="27" customFormat="1" ht="18" customHeight="1" x14ac:dyDescent="0.2">
      <c r="B32" s="104"/>
      <c r="C32" s="101"/>
      <c r="D32" s="97"/>
      <c r="E32" s="99"/>
      <c r="F32" s="94"/>
      <c r="G32" s="95"/>
      <c r="H32" s="79" t="s">
        <v>143</v>
      </c>
      <c r="I32" s="80">
        <v>17789</v>
      </c>
      <c r="J32" s="64" t="s">
        <v>83</v>
      </c>
    </row>
    <row r="33" spans="2:10" s="27" customFormat="1" ht="18" customHeight="1" x14ac:dyDescent="0.2">
      <c r="B33" s="104"/>
      <c r="C33" s="101"/>
      <c r="D33" s="97"/>
      <c r="E33" s="99"/>
      <c r="F33" s="94"/>
      <c r="G33" s="95"/>
      <c r="H33" s="79" t="s">
        <v>144</v>
      </c>
      <c r="I33" s="80">
        <v>16448</v>
      </c>
      <c r="J33" s="64" t="s">
        <v>85</v>
      </c>
    </row>
    <row r="34" spans="2:10" s="27" customFormat="1" ht="18" customHeight="1" x14ac:dyDescent="0.2">
      <c r="B34" s="104"/>
      <c r="C34" s="101"/>
      <c r="D34" s="97"/>
      <c r="E34" s="99"/>
      <c r="F34" s="94"/>
      <c r="G34" s="95"/>
      <c r="H34" s="79" t="s">
        <v>145</v>
      </c>
      <c r="I34" s="80">
        <v>3169</v>
      </c>
      <c r="J34" s="64" t="s">
        <v>84</v>
      </c>
    </row>
    <row r="35" spans="2:10" s="27" customFormat="1" ht="18" customHeight="1" x14ac:dyDescent="0.2">
      <c r="B35" s="104"/>
      <c r="C35" s="101"/>
      <c r="D35" s="97"/>
      <c r="E35" s="99"/>
      <c r="F35" s="94"/>
      <c r="G35" s="95"/>
      <c r="H35" s="79" t="s">
        <v>54</v>
      </c>
      <c r="I35" s="80">
        <v>5425</v>
      </c>
      <c r="J35" s="64" t="s">
        <v>86</v>
      </c>
    </row>
    <row r="36" spans="2:10" s="27" customFormat="1" ht="18" customHeight="1" x14ac:dyDescent="0.2">
      <c r="B36" s="104"/>
      <c r="C36" s="101"/>
      <c r="D36" s="97"/>
      <c r="E36" s="99"/>
      <c r="F36" s="94" t="s">
        <v>122</v>
      </c>
      <c r="G36" s="95">
        <v>958600</v>
      </c>
      <c r="H36" s="79" t="s">
        <v>146</v>
      </c>
      <c r="I36" s="80">
        <v>703100</v>
      </c>
      <c r="J36" s="66" t="s">
        <v>87</v>
      </c>
    </row>
    <row r="37" spans="2:10" s="27" customFormat="1" ht="18" customHeight="1" x14ac:dyDescent="0.2">
      <c r="B37" s="104"/>
      <c r="C37" s="101"/>
      <c r="D37" s="97"/>
      <c r="E37" s="99"/>
      <c r="F37" s="94"/>
      <c r="G37" s="95"/>
      <c r="H37" s="79" t="s">
        <v>147</v>
      </c>
      <c r="I37" s="80">
        <v>239000</v>
      </c>
      <c r="J37" s="66" t="s">
        <v>88</v>
      </c>
    </row>
    <row r="38" spans="2:10" s="27" customFormat="1" ht="18" customHeight="1" x14ac:dyDescent="0.2">
      <c r="B38" s="104"/>
      <c r="C38" s="101"/>
      <c r="D38" s="97"/>
      <c r="E38" s="99"/>
      <c r="F38" s="94"/>
      <c r="G38" s="95"/>
      <c r="H38" s="79" t="s">
        <v>148</v>
      </c>
      <c r="I38" s="80">
        <v>16500</v>
      </c>
      <c r="J38" s="66" t="s">
        <v>89</v>
      </c>
    </row>
    <row r="39" spans="2:10" s="27" customFormat="1" ht="18" customHeight="1" x14ac:dyDescent="0.2">
      <c r="B39" s="104"/>
      <c r="C39" s="101"/>
      <c r="D39" s="97"/>
      <c r="E39" s="99"/>
      <c r="F39" s="94" t="s">
        <v>123</v>
      </c>
      <c r="G39" s="95">
        <v>150672</v>
      </c>
      <c r="H39" s="79" t="s">
        <v>150</v>
      </c>
      <c r="I39" s="80">
        <v>148500</v>
      </c>
      <c r="J39" s="66" t="s">
        <v>90</v>
      </c>
    </row>
    <row r="40" spans="2:10" s="27" customFormat="1" ht="18" customHeight="1" x14ac:dyDescent="0.2">
      <c r="B40" s="104"/>
      <c r="C40" s="101"/>
      <c r="D40" s="97"/>
      <c r="E40" s="99"/>
      <c r="F40" s="94"/>
      <c r="G40" s="95"/>
      <c r="H40" s="79" t="s">
        <v>149</v>
      </c>
      <c r="I40" s="80">
        <v>2172</v>
      </c>
      <c r="J40" s="66" t="s">
        <v>91</v>
      </c>
    </row>
    <row r="41" spans="2:10" s="27" customFormat="1" ht="18" customHeight="1" x14ac:dyDescent="0.2">
      <c r="B41" s="104"/>
      <c r="C41" s="101"/>
      <c r="D41" s="97"/>
      <c r="E41" s="99"/>
      <c r="F41" s="94"/>
      <c r="G41" s="95"/>
      <c r="H41" s="79" t="s">
        <v>63</v>
      </c>
      <c r="I41" s="80">
        <v>0</v>
      </c>
      <c r="J41" s="64" t="s">
        <v>99</v>
      </c>
    </row>
    <row r="42" spans="2:10" s="27" customFormat="1" ht="18" customHeight="1" x14ac:dyDescent="0.2">
      <c r="B42" s="104"/>
      <c r="C42" s="101"/>
      <c r="D42" s="97"/>
      <c r="E42" s="99"/>
      <c r="F42" s="94" t="s">
        <v>54</v>
      </c>
      <c r="G42" s="95">
        <v>150200</v>
      </c>
      <c r="H42" s="79" t="s">
        <v>151</v>
      </c>
      <c r="I42" s="80">
        <v>114700</v>
      </c>
      <c r="J42" s="64" t="s">
        <v>92</v>
      </c>
    </row>
    <row r="43" spans="2:10" s="27" customFormat="1" ht="18" customHeight="1" x14ac:dyDescent="0.2">
      <c r="B43" s="104"/>
      <c r="C43" s="101"/>
      <c r="D43" s="97"/>
      <c r="E43" s="99"/>
      <c r="F43" s="94"/>
      <c r="G43" s="95"/>
      <c r="H43" s="79" t="s">
        <v>152</v>
      </c>
      <c r="I43" s="80">
        <v>16500</v>
      </c>
      <c r="J43" s="64" t="s">
        <v>93</v>
      </c>
    </row>
    <row r="44" spans="2:10" s="27" customFormat="1" ht="18" customHeight="1" x14ac:dyDescent="0.2">
      <c r="B44" s="104"/>
      <c r="C44" s="101"/>
      <c r="D44" s="97"/>
      <c r="E44" s="99"/>
      <c r="F44" s="94"/>
      <c r="G44" s="95"/>
      <c r="H44" s="79" t="s">
        <v>153</v>
      </c>
      <c r="I44" s="80">
        <v>19000</v>
      </c>
      <c r="J44" s="64" t="s">
        <v>94</v>
      </c>
    </row>
    <row r="45" spans="2:10" s="27" customFormat="1" ht="18" customHeight="1" x14ac:dyDescent="0.2">
      <c r="B45" s="104"/>
      <c r="C45" s="101"/>
      <c r="D45" s="97"/>
      <c r="E45" s="99"/>
      <c r="F45" s="94" t="s">
        <v>57</v>
      </c>
      <c r="G45" s="95">
        <v>12122</v>
      </c>
      <c r="H45" s="79" t="s">
        <v>154</v>
      </c>
      <c r="I45" s="80">
        <v>5365</v>
      </c>
      <c r="J45" s="64" t="s">
        <v>95</v>
      </c>
    </row>
    <row r="46" spans="2:10" s="27" customFormat="1" ht="18" customHeight="1" x14ac:dyDescent="0.2">
      <c r="B46" s="104"/>
      <c r="C46" s="101"/>
      <c r="D46" s="97"/>
      <c r="E46" s="99"/>
      <c r="F46" s="94"/>
      <c r="G46" s="95"/>
      <c r="H46" s="79" t="s">
        <v>155</v>
      </c>
      <c r="I46" s="80">
        <v>6757</v>
      </c>
      <c r="J46" s="64" t="s">
        <v>96</v>
      </c>
    </row>
    <row r="47" spans="2:10" s="14" customFormat="1" ht="18" customHeight="1" x14ac:dyDescent="0.2">
      <c r="B47" s="104"/>
      <c r="C47" s="101"/>
      <c r="D47" s="82" t="s">
        <v>59</v>
      </c>
      <c r="E47" s="83">
        <v>1541</v>
      </c>
      <c r="F47" s="67" t="s">
        <v>119</v>
      </c>
      <c r="G47" s="68">
        <v>1541</v>
      </c>
      <c r="H47" s="74" t="s">
        <v>119</v>
      </c>
      <c r="I47" s="20">
        <v>1541</v>
      </c>
      <c r="J47" s="64" t="s">
        <v>97</v>
      </c>
    </row>
    <row r="48" spans="2:10" s="14" customFormat="1" ht="18" customHeight="1" thickBot="1" x14ac:dyDescent="0.25">
      <c r="B48" s="105"/>
      <c r="C48" s="102"/>
      <c r="D48" s="84" t="s">
        <v>60</v>
      </c>
      <c r="E48" s="85">
        <v>659</v>
      </c>
      <c r="F48" s="69" t="s">
        <v>120</v>
      </c>
      <c r="G48" s="70">
        <v>659</v>
      </c>
      <c r="H48" s="75" t="s">
        <v>120</v>
      </c>
      <c r="I48" s="76">
        <v>659</v>
      </c>
      <c r="J48" s="65" t="s">
        <v>98</v>
      </c>
    </row>
    <row r="49" spans="2:10" s="27" customFormat="1" ht="15.75" customHeight="1" x14ac:dyDescent="0.2">
      <c r="B49" s="60"/>
      <c r="C49" s="28"/>
      <c r="D49" s="60"/>
      <c r="E49" s="28"/>
      <c r="F49" s="60"/>
      <c r="G49" s="62"/>
      <c r="H49" s="60"/>
      <c r="I49" s="28"/>
      <c r="J49" s="58"/>
    </row>
  </sheetData>
  <sheetProtection selectLockedCells="1" selectUnlockedCells="1"/>
  <mergeCells count="29">
    <mergeCell ref="C5:C11"/>
    <mergeCell ref="B5:B11"/>
    <mergeCell ref="H3:I3"/>
    <mergeCell ref="F3:G3"/>
    <mergeCell ref="D3:E3"/>
    <mergeCell ref="B3:C3"/>
    <mergeCell ref="F16:F30"/>
    <mergeCell ref="G31:G35"/>
    <mergeCell ref="F31:F35"/>
    <mergeCell ref="D5:D9"/>
    <mergeCell ref="E5:E9"/>
    <mergeCell ref="F5:F8"/>
    <mergeCell ref="G5:G8"/>
    <mergeCell ref="B2:J2"/>
    <mergeCell ref="F45:F46"/>
    <mergeCell ref="G45:G46"/>
    <mergeCell ref="D13:D46"/>
    <mergeCell ref="E13:E46"/>
    <mergeCell ref="C13:C48"/>
    <mergeCell ref="B13:B48"/>
    <mergeCell ref="G36:G38"/>
    <mergeCell ref="F36:F38"/>
    <mergeCell ref="G39:G41"/>
    <mergeCell ref="F39:F41"/>
    <mergeCell ref="G42:G44"/>
    <mergeCell ref="F42:F44"/>
    <mergeCell ref="G13:G15"/>
    <mergeCell ref="F13:F15"/>
    <mergeCell ref="G16:G30"/>
  </mergeCells>
  <pageMargins left="0.25" right="0.25" top="0.75" bottom="0.75" header="0.3" footer="0.3"/>
  <pageSetup paperSize="8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Příloha č. 1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</dc:creator>
  <cp:lastModifiedBy>Uživatel</cp:lastModifiedBy>
  <cp:lastPrinted>2017-04-25T14:53:35Z</cp:lastPrinted>
  <dcterms:created xsi:type="dcterms:W3CDTF">2017-04-25T11:28:23Z</dcterms:created>
  <dcterms:modified xsi:type="dcterms:W3CDTF">2017-04-26T10:49:01Z</dcterms:modified>
</cp:coreProperties>
</file>