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4355" windowHeight="5190"/>
  </bookViews>
  <sheets>
    <sheet name="umisteni_tymu" sheetId="2" r:id="rId1"/>
    <sheet name="domaci_uspesnost" sheetId="4" r:id="rId2"/>
  </sheets>
  <calcPr calcId="145621"/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20" i="4"/>
  <c r="C19" i="4"/>
  <c r="C18" i="4"/>
  <c r="C17" i="4"/>
  <c r="C16" i="4"/>
  <c r="C15" i="4"/>
  <c r="C14" i="4"/>
  <c r="C13" i="4"/>
  <c r="C11" i="4"/>
  <c r="C10" i="4"/>
  <c r="C8" i="4"/>
  <c r="C7" i="4"/>
  <c r="C6" i="4"/>
  <c r="C5" i="4"/>
  <c r="C3" i="4"/>
  <c r="C12" i="4"/>
  <c r="C9" i="4"/>
  <c r="C21" i="4"/>
  <c r="C4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21" i="4"/>
  <c r="E20" i="4"/>
  <c r="E15" i="4"/>
  <c r="E19" i="4"/>
  <c r="E18" i="4"/>
  <c r="E14" i="4"/>
  <c r="E13" i="4"/>
  <c r="E12" i="4"/>
  <c r="E9" i="4"/>
  <c r="E11" i="4"/>
  <c r="E6" i="4"/>
  <c r="E10" i="4"/>
  <c r="E4" i="4"/>
  <c r="E3" i="4"/>
  <c r="E17" i="4"/>
  <c r="E8" i="4"/>
  <c r="E16" i="4"/>
  <c r="E7" i="4"/>
  <c r="E5" i="4"/>
  <c r="B5" i="4" l="1"/>
  <c r="B17" i="4"/>
  <c r="B14" i="4"/>
  <c r="B3" i="4"/>
  <c r="B18" i="4"/>
  <c r="B7" i="4"/>
  <c r="B16" i="4"/>
  <c r="B6" i="4"/>
  <c r="B8" i="4"/>
  <c r="B11" i="4"/>
  <c r="B4" i="4"/>
  <c r="B10" i="4"/>
  <c r="B9" i="4"/>
  <c r="B12" i="4"/>
  <c r="B19" i="4"/>
  <c r="B15" i="4"/>
  <c r="B20" i="4"/>
  <c r="B13" i="4"/>
  <c r="B21" i="4"/>
  <c r="H5" i="4" l="1"/>
  <c r="I5" i="4"/>
  <c r="I20" i="4"/>
  <c r="I6" i="4"/>
  <c r="I19" i="4"/>
  <c r="I4" i="4"/>
  <c r="I16" i="4"/>
  <c r="I14" i="4"/>
  <c r="I3" i="4"/>
  <c r="I12" i="4"/>
  <c r="I11" i="4"/>
  <c r="I7" i="4"/>
  <c r="I17" i="4"/>
  <c r="I10" i="4"/>
  <c r="I13" i="4"/>
  <c r="I15" i="4"/>
  <c r="I9" i="4"/>
  <c r="I8" i="4"/>
  <c r="I18" i="4"/>
  <c r="H18" i="4"/>
  <c r="H9" i="4" l="1"/>
  <c r="H13" i="4"/>
  <c r="H10" i="4"/>
  <c r="H17" i="4"/>
  <c r="H11" i="4"/>
  <c r="H3" i="4"/>
  <c r="H16" i="4"/>
  <c r="H19" i="4"/>
  <c r="H20" i="4"/>
  <c r="H8" i="4"/>
  <c r="H15" i="4"/>
  <c r="H7" i="4"/>
  <c r="H12" i="4"/>
  <c r="H14" i="4"/>
  <c r="H4" i="4"/>
  <c r="H6" i="4"/>
</calcChain>
</file>

<file path=xl/sharedStrings.xml><?xml version="1.0" encoding="utf-8"?>
<sst xmlns="http://schemas.openxmlformats.org/spreadsheetml/2006/main" count="272" uniqueCount="75">
  <si>
    <t>USA</t>
  </si>
  <si>
    <t>CZE</t>
  </si>
  <si>
    <t>FIN</t>
  </si>
  <si>
    <t>CAN</t>
  </si>
  <si>
    <t>RUS</t>
  </si>
  <si>
    <t>SVK</t>
  </si>
  <si>
    <t>SWE</t>
  </si>
  <si>
    <t>SUI</t>
  </si>
  <si>
    <t>země</t>
  </si>
  <si>
    <t>GER</t>
  </si>
  <si>
    <t>ITA</t>
  </si>
  <si>
    <t>AUT</t>
  </si>
  <si>
    <t>FRA</t>
  </si>
  <si>
    <t>NOR</t>
  </si>
  <si>
    <t>GBR</t>
  </si>
  <si>
    <t>LAT</t>
  </si>
  <si>
    <t>BLR</t>
  </si>
  <si>
    <t>JAP</t>
  </si>
  <si>
    <t>KAZ</t>
  </si>
  <si>
    <t>UKR</t>
  </si>
  <si>
    <t>SLO</t>
  </si>
  <si>
    <t>POL</t>
  </si>
  <si>
    <t>DEN</t>
  </si>
  <si>
    <t>HUN</t>
  </si>
  <si>
    <t>pořadatel</t>
  </si>
  <si>
    <t>doma</t>
  </si>
  <si>
    <t>celkem</t>
  </si>
  <si>
    <t>průměry</t>
  </si>
  <si>
    <t>venku</t>
  </si>
  <si>
    <t>rozdíly</t>
  </si>
  <si>
    <t>c-d</t>
  </si>
  <si>
    <t>v-d</t>
  </si>
  <si>
    <t>Francie, Rakousko Německo</t>
  </si>
  <si>
    <t>Švýcarsko</t>
  </si>
  <si>
    <t>Francie</t>
  </si>
  <si>
    <t>Belgie</t>
  </si>
  <si>
    <t>Polsko</t>
  </si>
  <si>
    <t>Česko</t>
  </si>
  <si>
    <t>Itálie</t>
  </si>
  <si>
    <t>Německo</t>
  </si>
  <si>
    <t>Velká Británie</t>
  </si>
  <si>
    <t>Švédsko</t>
  </si>
  <si>
    <t>Bělorusko</t>
  </si>
  <si>
    <t>Norsko</t>
  </si>
  <si>
    <t>Rusko</t>
  </si>
  <si>
    <t>Rakousko</t>
  </si>
  <si>
    <t>Finsko</t>
  </si>
  <si>
    <t>Jugoslávie</t>
  </si>
  <si>
    <t>Lotyšsko</t>
  </si>
  <si>
    <t>Kanada</t>
  </si>
  <si>
    <t>Slovensko</t>
  </si>
  <si>
    <t>BEL</t>
  </si>
  <si>
    <t>BELGIE</t>
  </si>
  <si>
    <t>RUMUNSKO</t>
  </si>
  <si>
    <t>NIZOZEMSKO</t>
  </si>
  <si>
    <t>LITVA</t>
  </si>
  <si>
    <t>JUGOSLÁVIE</t>
  </si>
  <si>
    <t>VGER</t>
  </si>
  <si>
    <t>AUSTRÁLIE</t>
  </si>
  <si>
    <t>JAR</t>
  </si>
  <si>
    <t>BULHARSKO</t>
  </si>
  <si>
    <t>poznámky</t>
  </si>
  <si>
    <t>OH</t>
  </si>
  <si>
    <t>ROM</t>
  </si>
  <si>
    <t>NED</t>
  </si>
  <si>
    <t>LVA</t>
  </si>
  <si>
    <t>YUG</t>
  </si>
  <si>
    <t>NDR</t>
  </si>
  <si>
    <t>AUS</t>
  </si>
  <si>
    <t>BGR</t>
  </si>
  <si>
    <t>účastí</t>
  </si>
  <si>
    <t>poř a hrál</t>
  </si>
  <si>
    <t>více zemí, přiřazena země, kde se hrálo finále</t>
  </si>
  <si>
    <t>odečteny MS, na kterých pořadatelské země nehrály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</si>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</sst>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"/>
  <sheetViews>
    <sheetView tabSelected="1" zoomScale="70" zoomScaleNormal="70" workbookViewId="0">
      <pane xSplit="1" topLeftCell="B1" activePane="topRight" state="frozen"/>
      <selection pane="topRight" activeCell="BT22" sqref="BT22"/>
    </sheetView>
  </sheetViews>
  <sheetFormatPr defaultRowHeight="15" x14ac:dyDescent="0.25"/>
  <cols>
    <col min="1" max="1" width="15.28515625" customWidth="1"/>
    <col min="19" max="40" width="7.140625" customWidth="1"/>
    <col min="43" max="53" width="8.42578125" customWidth="1"/>
  </cols>
  <sheetData>
    <row r="1" spans="1:79" x14ac:dyDescent="0.25">
      <c r="A1" s="9" t="s">
        <v>61</v>
      </c>
      <c r="B1" s="12" t="s">
        <v>62</v>
      </c>
      <c r="C1" s="12" t="s">
        <v>62</v>
      </c>
      <c r="D1" s="12" t="s">
        <v>62</v>
      </c>
      <c r="E1" s="12"/>
      <c r="F1" s="12"/>
      <c r="G1" s="12" t="s">
        <v>62</v>
      </c>
      <c r="H1" s="12"/>
      <c r="I1" s="12"/>
      <c r="J1" s="12"/>
      <c r="K1" s="12" t="s">
        <v>62</v>
      </c>
      <c r="L1" s="12"/>
      <c r="M1" s="12"/>
      <c r="N1" s="12"/>
      <c r="O1" s="12"/>
      <c r="P1" s="12" t="s">
        <v>62</v>
      </c>
      <c r="Q1" s="12"/>
      <c r="R1" s="12"/>
      <c r="S1" s="12"/>
      <c r="T1" s="12" t="s">
        <v>62</v>
      </c>
      <c r="U1" s="12"/>
      <c r="V1" s="12"/>
      <c r="W1" s="12"/>
      <c r="X1" s="12" t="s">
        <v>62</v>
      </c>
      <c r="Y1" s="12"/>
      <c r="Z1" s="12"/>
      <c r="AA1" s="12"/>
      <c r="AB1" s="12" t="s">
        <v>62</v>
      </c>
      <c r="AC1" s="12"/>
      <c r="AD1" s="12"/>
      <c r="AE1" s="12"/>
      <c r="AF1" s="12" t="s">
        <v>62</v>
      </c>
      <c r="AG1" s="12"/>
      <c r="AH1" s="12"/>
      <c r="AI1" s="12"/>
      <c r="AJ1" s="12" t="s">
        <v>62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6" t="s">
        <v>24</v>
      </c>
      <c r="B2" s="12" t="s">
        <v>35</v>
      </c>
      <c r="C2" s="12" t="s">
        <v>34</v>
      </c>
      <c r="D2" s="12" t="s">
        <v>33</v>
      </c>
      <c r="E2" s="12" t="s">
        <v>32</v>
      </c>
      <c r="F2" s="12" t="s">
        <v>36</v>
      </c>
      <c r="G2" s="12" t="s">
        <v>0</v>
      </c>
      <c r="H2" s="12" t="s">
        <v>37</v>
      </c>
      <c r="I2" s="12" t="s">
        <v>38</v>
      </c>
      <c r="J2" s="12" t="s">
        <v>33</v>
      </c>
      <c r="K2" s="12" t="s">
        <v>39</v>
      </c>
      <c r="L2" s="12" t="s">
        <v>40</v>
      </c>
      <c r="M2" s="12" t="s">
        <v>37</v>
      </c>
      <c r="N2" s="12" t="s">
        <v>33</v>
      </c>
      <c r="O2" s="12" t="s">
        <v>37</v>
      </c>
      <c r="P2" s="12" t="s">
        <v>33</v>
      </c>
      <c r="Q2" s="12" t="s">
        <v>41</v>
      </c>
      <c r="R2" s="12" t="s">
        <v>40</v>
      </c>
      <c r="S2" s="12" t="s">
        <v>34</v>
      </c>
      <c r="T2" s="12" t="s">
        <v>43</v>
      </c>
      <c r="U2" s="12" t="s">
        <v>33</v>
      </c>
      <c r="V2" s="12" t="s">
        <v>41</v>
      </c>
      <c r="W2" s="12" t="s">
        <v>39</v>
      </c>
      <c r="X2" s="12" t="s">
        <v>38</v>
      </c>
      <c r="Y2" s="12" t="s">
        <v>44</v>
      </c>
      <c r="Z2" s="12" t="s">
        <v>43</v>
      </c>
      <c r="AA2" s="12" t="s">
        <v>37</v>
      </c>
      <c r="AB2" s="12" t="s">
        <v>0</v>
      </c>
      <c r="AC2" s="12" t="s">
        <v>33</v>
      </c>
      <c r="AD2" s="12" t="s">
        <v>0</v>
      </c>
      <c r="AE2" s="12" t="s">
        <v>41</v>
      </c>
      <c r="AF2" s="12" t="s">
        <v>45</v>
      </c>
      <c r="AG2" s="12" t="s">
        <v>46</v>
      </c>
      <c r="AH2" s="12" t="s">
        <v>47</v>
      </c>
      <c r="AI2" s="12" t="s">
        <v>45</v>
      </c>
      <c r="AJ2" s="12" t="s">
        <v>34</v>
      </c>
      <c r="AK2" s="12" t="s">
        <v>41</v>
      </c>
      <c r="AL2" s="12" t="s">
        <v>41</v>
      </c>
      <c r="AM2" s="12" t="s">
        <v>33</v>
      </c>
      <c r="AN2" s="12" t="s">
        <v>37</v>
      </c>
      <c r="AO2" s="12" t="s">
        <v>44</v>
      </c>
      <c r="AP2" s="12" t="s">
        <v>46</v>
      </c>
      <c r="AQ2" s="12" t="s">
        <v>39</v>
      </c>
      <c r="AR2" s="12" t="s">
        <v>36</v>
      </c>
      <c r="AS2" s="12" t="s">
        <v>45</v>
      </c>
      <c r="AT2" s="12" t="s">
        <v>37</v>
      </c>
      <c r="AU2" s="12" t="s">
        <v>44</v>
      </c>
      <c r="AV2" s="12" t="s">
        <v>41</v>
      </c>
      <c r="AW2" s="12" t="s">
        <v>46</v>
      </c>
      <c r="AX2" s="12" t="s">
        <v>39</v>
      </c>
      <c r="AY2" s="12" t="s">
        <v>37</v>
      </c>
      <c r="AZ2" s="12" t="s">
        <v>44</v>
      </c>
      <c r="BA2" s="12" t="s">
        <v>45</v>
      </c>
      <c r="BB2" s="12" t="s">
        <v>41</v>
      </c>
      <c r="BC2" s="12" t="s">
        <v>33</v>
      </c>
      <c r="BD2" s="12" t="s">
        <v>46</v>
      </c>
      <c r="BE2" s="12" t="s">
        <v>37</v>
      </c>
      <c r="BF2" s="12" t="s">
        <v>39</v>
      </c>
      <c r="BG2" s="12" t="s">
        <v>38</v>
      </c>
      <c r="BH2" s="12" t="s">
        <v>41</v>
      </c>
      <c r="BI2" s="12" t="s">
        <v>45</v>
      </c>
      <c r="BJ2" s="12" t="s">
        <v>46</v>
      </c>
      <c r="BK2" s="12" t="s">
        <v>33</v>
      </c>
      <c r="BL2" s="12" t="s">
        <v>43</v>
      </c>
      <c r="BM2" s="12" t="s">
        <v>44</v>
      </c>
      <c r="BN2" s="12" t="s">
        <v>39</v>
      </c>
      <c r="BO2" s="12" t="s">
        <v>41</v>
      </c>
      <c r="BP2" s="12" t="s">
        <v>46</v>
      </c>
      <c r="BQ2" s="12" t="s">
        <v>37</v>
      </c>
      <c r="BR2" s="12" t="s">
        <v>45</v>
      </c>
      <c r="BS2" s="12" t="s">
        <v>48</v>
      </c>
      <c r="BT2" s="12" t="s">
        <v>44</v>
      </c>
      <c r="BU2" s="12" t="s">
        <v>49</v>
      </c>
      <c r="BV2" s="12" t="s">
        <v>33</v>
      </c>
      <c r="BW2" s="12" t="s">
        <v>39</v>
      </c>
      <c r="BX2" s="12" t="s">
        <v>50</v>
      </c>
      <c r="BY2" s="12" t="s">
        <v>46</v>
      </c>
      <c r="BZ2" s="12" t="s">
        <v>41</v>
      </c>
      <c r="CA2" s="12" t="s">
        <v>42</v>
      </c>
    </row>
    <row r="3" spans="1:79" x14ac:dyDescent="0.25">
      <c r="A3" s="6" t="s">
        <v>8</v>
      </c>
      <c r="B3" s="6">
        <v>1920</v>
      </c>
      <c r="C3" s="6">
        <v>1924</v>
      </c>
      <c r="D3" s="6">
        <v>1928</v>
      </c>
      <c r="E3" s="6">
        <v>1930</v>
      </c>
      <c r="F3" s="6">
        <v>1931</v>
      </c>
      <c r="G3" s="6">
        <v>1932</v>
      </c>
      <c r="H3" s="6">
        <v>1933</v>
      </c>
      <c r="I3" s="6">
        <v>1934</v>
      </c>
      <c r="J3" s="6">
        <v>1935</v>
      </c>
      <c r="K3" s="6">
        <v>1936</v>
      </c>
      <c r="L3" s="6">
        <v>1937</v>
      </c>
      <c r="M3" s="6">
        <v>1938</v>
      </c>
      <c r="N3" s="6">
        <v>1939</v>
      </c>
      <c r="O3" s="6">
        <v>1947</v>
      </c>
      <c r="P3" s="6">
        <v>1948</v>
      </c>
      <c r="Q3" s="6">
        <v>1949</v>
      </c>
      <c r="R3" s="6">
        <v>1950</v>
      </c>
      <c r="S3" s="7">
        <v>1951</v>
      </c>
      <c r="T3" s="7">
        <v>1952</v>
      </c>
      <c r="U3" s="7">
        <v>1953</v>
      </c>
      <c r="V3" s="7">
        <v>1954</v>
      </c>
      <c r="W3" s="7">
        <v>1955</v>
      </c>
      <c r="X3" s="7">
        <v>1956</v>
      </c>
      <c r="Y3" s="7">
        <v>1957</v>
      </c>
      <c r="Z3" s="7">
        <v>1958</v>
      </c>
      <c r="AA3" s="7">
        <v>1959</v>
      </c>
      <c r="AB3" s="7">
        <v>1960</v>
      </c>
      <c r="AC3" s="7">
        <v>1961</v>
      </c>
      <c r="AD3" s="7">
        <v>1962</v>
      </c>
      <c r="AE3" s="7">
        <v>1963</v>
      </c>
      <c r="AF3" s="7">
        <v>1964</v>
      </c>
      <c r="AG3" s="7">
        <v>1965</v>
      </c>
      <c r="AH3" s="7">
        <v>1966</v>
      </c>
      <c r="AI3" s="7">
        <v>1967</v>
      </c>
      <c r="AJ3" s="7">
        <v>1968</v>
      </c>
      <c r="AK3" s="6">
        <v>1969</v>
      </c>
      <c r="AL3" s="6">
        <v>1970</v>
      </c>
      <c r="AM3" s="6">
        <v>1971</v>
      </c>
      <c r="AN3" s="6">
        <v>1972</v>
      </c>
      <c r="AO3" s="6">
        <v>1973</v>
      </c>
      <c r="AP3" s="6">
        <v>1974</v>
      </c>
      <c r="AQ3" s="6">
        <v>1975</v>
      </c>
      <c r="AR3" s="6">
        <v>1976</v>
      </c>
      <c r="AS3" s="6">
        <v>1977</v>
      </c>
      <c r="AT3" s="6">
        <v>1978</v>
      </c>
      <c r="AU3" s="6">
        <v>1979</v>
      </c>
      <c r="AV3" s="6">
        <v>1981</v>
      </c>
      <c r="AW3" s="6">
        <v>1982</v>
      </c>
      <c r="AX3" s="6">
        <v>1983</v>
      </c>
      <c r="AY3" s="6">
        <v>1985</v>
      </c>
      <c r="AZ3" s="6">
        <v>1986</v>
      </c>
      <c r="BA3" s="6">
        <v>1987</v>
      </c>
      <c r="BB3" s="6">
        <v>1989</v>
      </c>
      <c r="BC3" s="6">
        <v>1990</v>
      </c>
      <c r="BD3" s="6">
        <v>1991</v>
      </c>
      <c r="BE3" s="6">
        <v>1992</v>
      </c>
      <c r="BF3" s="6">
        <v>1993</v>
      </c>
      <c r="BG3" s="6">
        <v>1994</v>
      </c>
      <c r="BH3" s="6">
        <v>1995</v>
      </c>
      <c r="BI3" s="6">
        <v>1996</v>
      </c>
      <c r="BJ3" s="6">
        <v>1997</v>
      </c>
      <c r="BK3" s="6">
        <v>1998</v>
      </c>
      <c r="BL3" s="6">
        <v>1999</v>
      </c>
      <c r="BM3" s="6">
        <v>2000</v>
      </c>
      <c r="BN3" s="6">
        <v>2001</v>
      </c>
      <c r="BO3" s="6">
        <v>2002</v>
      </c>
      <c r="BP3" s="6">
        <v>2003</v>
      </c>
      <c r="BQ3" s="6">
        <v>2004</v>
      </c>
      <c r="BR3" s="6">
        <v>2005</v>
      </c>
      <c r="BS3" s="6">
        <v>2006</v>
      </c>
      <c r="BT3" s="6">
        <v>2007</v>
      </c>
      <c r="BU3" s="6">
        <v>2008</v>
      </c>
      <c r="BV3" s="6">
        <v>2009</v>
      </c>
      <c r="BW3" s="6">
        <v>2010</v>
      </c>
      <c r="BX3" s="6">
        <v>2011</v>
      </c>
      <c r="BY3" s="6">
        <v>2012</v>
      </c>
      <c r="BZ3" s="6">
        <v>2013</v>
      </c>
      <c r="CA3" s="6">
        <v>2014</v>
      </c>
    </row>
    <row r="4" spans="1:79" x14ac:dyDescent="0.25">
      <c r="A4" s="1" t="s">
        <v>1</v>
      </c>
      <c r="B4" s="1">
        <v>3</v>
      </c>
      <c r="C4" s="1">
        <v>5</v>
      </c>
      <c r="D4" s="1">
        <v>7</v>
      </c>
      <c r="E4" s="1">
        <v>6</v>
      </c>
      <c r="F4" s="1">
        <v>5</v>
      </c>
      <c r="G4" s="1"/>
      <c r="H4" s="1">
        <v>3</v>
      </c>
      <c r="I4" s="1">
        <v>5</v>
      </c>
      <c r="J4" s="1">
        <v>4</v>
      </c>
      <c r="K4" s="1">
        <v>4</v>
      </c>
      <c r="L4" s="1">
        <v>6</v>
      </c>
      <c r="M4" s="1">
        <v>3</v>
      </c>
      <c r="N4" s="1">
        <v>4</v>
      </c>
      <c r="O4" s="1">
        <v>1</v>
      </c>
      <c r="P4" s="1">
        <v>2</v>
      </c>
      <c r="Q4" s="1">
        <v>1</v>
      </c>
      <c r="R4" s="1"/>
      <c r="S4" s="1"/>
      <c r="T4" s="1">
        <v>4</v>
      </c>
      <c r="U4" s="11"/>
      <c r="V4" s="11">
        <v>4</v>
      </c>
      <c r="W4" s="1">
        <v>3</v>
      </c>
      <c r="X4" s="1">
        <v>5</v>
      </c>
      <c r="Y4" s="1">
        <v>3</v>
      </c>
      <c r="Z4" s="1">
        <v>4</v>
      </c>
      <c r="AA4" s="1">
        <v>3</v>
      </c>
      <c r="AB4" s="1">
        <v>4</v>
      </c>
      <c r="AC4" s="1">
        <v>2</v>
      </c>
      <c r="AD4" s="1"/>
      <c r="AE4" s="1">
        <v>3</v>
      </c>
      <c r="AF4" s="1">
        <v>3</v>
      </c>
      <c r="AG4" s="1">
        <v>2</v>
      </c>
      <c r="AH4" s="1">
        <v>2</v>
      </c>
      <c r="AI4" s="1">
        <v>4</v>
      </c>
      <c r="AJ4" s="1">
        <v>2</v>
      </c>
      <c r="AK4" s="1">
        <v>3</v>
      </c>
      <c r="AL4" s="1">
        <v>3</v>
      </c>
      <c r="AM4" s="1">
        <v>2</v>
      </c>
      <c r="AN4" s="1">
        <v>1</v>
      </c>
      <c r="AO4" s="1">
        <v>3</v>
      </c>
      <c r="AP4" s="1">
        <v>2</v>
      </c>
      <c r="AQ4" s="1">
        <v>2</v>
      </c>
      <c r="AR4" s="1">
        <v>1</v>
      </c>
      <c r="AS4" s="1">
        <v>1</v>
      </c>
      <c r="AT4" s="1">
        <v>2</v>
      </c>
      <c r="AU4" s="1">
        <v>2</v>
      </c>
      <c r="AV4" s="1">
        <v>3</v>
      </c>
      <c r="AW4" s="1">
        <v>2</v>
      </c>
      <c r="AX4" s="1">
        <v>2</v>
      </c>
      <c r="AY4" s="1">
        <v>1</v>
      </c>
      <c r="AZ4" s="1">
        <v>5</v>
      </c>
      <c r="BA4" s="1">
        <v>3</v>
      </c>
      <c r="BB4" s="1">
        <v>3</v>
      </c>
      <c r="BC4" s="1">
        <v>3</v>
      </c>
      <c r="BD4" s="1">
        <v>6</v>
      </c>
      <c r="BE4" s="1">
        <v>3</v>
      </c>
      <c r="BF4" s="1">
        <v>3</v>
      </c>
      <c r="BG4" s="1">
        <v>7</v>
      </c>
      <c r="BH4" s="1">
        <v>4</v>
      </c>
      <c r="BI4" s="1">
        <v>1</v>
      </c>
      <c r="BJ4" s="1">
        <v>3</v>
      </c>
      <c r="BK4" s="1">
        <v>3</v>
      </c>
      <c r="BL4" s="1">
        <v>1</v>
      </c>
      <c r="BM4" s="1">
        <v>1</v>
      </c>
      <c r="BN4" s="1">
        <v>1</v>
      </c>
      <c r="BO4" s="1">
        <v>5</v>
      </c>
      <c r="BP4" s="1">
        <v>4</v>
      </c>
      <c r="BQ4" s="1">
        <v>5</v>
      </c>
      <c r="BR4" s="1">
        <v>1</v>
      </c>
      <c r="BS4" s="1">
        <v>2</v>
      </c>
      <c r="BT4" s="1">
        <v>7</v>
      </c>
      <c r="BU4" s="1">
        <v>5</v>
      </c>
      <c r="BV4" s="1">
        <v>6</v>
      </c>
      <c r="BW4" s="1">
        <v>1</v>
      </c>
      <c r="BX4" s="1">
        <v>3</v>
      </c>
      <c r="BY4" s="1">
        <v>3</v>
      </c>
      <c r="BZ4" s="1">
        <v>7</v>
      </c>
      <c r="CA4" s="1">
        <v>4</v>
      </c>
    </row>
    <row r="5" spans="1:79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13</v>
      </c>
      <c r="O5" s="2"/>
      <c r="P5" s="2"/>
      <c r="Q5" s="2">
        <v>7</v>
      </c>
      <c r="R5" s="2"/>
      <c r="S5" s="2">
        <v>7</v>
      </c>
      <c r="T5" s="2">
        <v>7</v>
      </c>
      <c r="U5" s="2"/>
      <c r="V5" s="2">
        <v>6</v>
      </c>
      <c r="W5" s="2">
        <v>9</v>
      </c>
      <c r="X5" s="2"/>
      <c r="Y5" s="2">
        <v>4</v>
      </c>
      <c r="Z5" s="2">
        <v>6</v>
      </c>
      <c r="AA5" s="2">
        <v>6</v>
      </c>
      <c r="AB5" s="2">
        <v>7</v>
      </c>
      <c r="AC5" s="2">
        <v>7</v>
      </c>
      <c r="AD5" s="2">
        <v>4</v>
      </c>
      <c r="AE5" s="2">
        <v>5</v>
      </c>
      <c r="AF5" s="2">
        <v>6</v>
      </c>
      <c r="AG5" s="2">
        <v>7</v>
      </c>
      <c r="AH5" s="2">
        <v>7</v>
      </c>
      <c r="AI5" s="2">
        <v>6</v>
      </c>
      <c r="AJ5" s="2">
        <v>5</v>
      </c>
      <c r="AK5" s="2">
        <v>5</v>
      </c>
      <c r="AL5" s="2">
        <v>4</v>
      </c>
      <c r="AM5" s="2">
        <v>4</v>
      </c>
      <c r="AN5" s="2">
        <v>4</v>
      </c>
      <c r="AO5" s="2">
        <v>4</v>
      </c>
      <c r="AP5" s="2">
        <v>4</v>
      </c>
      <c r="AQ5" s="2">
        <v>4</v>
      </c>
      <c r="AR5" s="2">
        <v>6</v>
      </c>
      <c r="AS5" s="2">
        <v>5</v>
      </c>
      <c r="AT5" s="2">
        <v>7</v>
      </c>
      <c r="AU5" s="2">
        <v>5</v>
      </c>
      <c r="AV5" s="2">
        <v>6</v>
      </c>
      <c r="AW5" s="2">
        <v>5</v>
      </c>
      <c r="AX5" s="2">
        <v>7</v>
      </c>
      <c r="AY5" s="2">
        <v>5</v>
      </c>
      <c r="AZ5" s="2">
        <v>4</v>
      </c>
      <c r="BA5" s="2">
        <v>5</v>
      </c>
      <c r="BB5" s="2">
        <v>5</v>
      </c>
      <c r="BC5" s="2">
        <v>6</v>
      </c>
      <c r="BD5" s="2">
        <v>5</v>
      </c>
      <c r="BE5" s="2">
        <v>2</v>
      </c>
      <c r="BF5" s="2">
        <v>7</v>
      </c>
      <c r="BG5" s="2">
        <v>2</v>
      </c>
      <c r="BH5" s="2">
        <v>1</v>
      </c>
      <c r="BI5" s="2">
        <v>5</v>
      </c>
      <c r="BJ5" s="2">
        <v>5</v>
      </c>
      <c r="BK5" s="2">
        <v>2</v>
      </c>
      <c r="BL5" s="2">
        <v>2</v>
      </c>
      <c r="BM5" s="2">
        <v>3</v>
      </c>
      <c r="BN5" s="2">
        <v>2</v>
      </c>
      <c r="BO5" s="2">
        <v>4</v>
      </c>
      <c r="BP5" s="2">
        <v>5</v>
      </c>
      <c r="BQ5" s="2">
        <v>6</v>
      </c>
      <c r="BR5" s="2">
        <v>7</v>
      </c>
      <c r="BS5" s="2">
        <v>3</v>
      </c>
      <c r="BT5" s="2">
        <v>2</v>
      </c>
      <c r="BU5" s="2">
        <v>3</v>
      </c>
      <c r="BV5" s="2">
        <v>5</v>
      </c>
      <c r="BW5" s="2">
        <v>6</v>
      </c>
      <c r="BX5" s="2">
        <v>1</v>
      </c>
      <c r="BY5" s="2">
        <v>4</v>
      </c>
      <c r="BZ5" s="2">
        <v>4</v>
      </c>
      <c r="CA5" s="2">
        <v>2</v>
      </c>
    </row>
    <row r="6" spans="1:79" x14ac:dyDescent="0.25">
      <c r="A6" s="1" t="s">
        <v>3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2</v>
      </c>
      <c r="I6" s="8">
        <v>1</v>
      </c>
      <c r="J6" s="8">
        <v>1</v>
      </c>
      <c r="K6" s="8">
        <v>2</v>
      </c>
      <c r="L6" s="8">
        <v>1</v>
      </c>
      <c r="M6" s="8">
        <v>1</v>
      </c>
      <c r="N6" s="8">
        <v>1</v>
      </c>
      <c r="O6" s="8"/>
      <c r="P6" s="8">
        <v>1</v>
      </c>
      <c r="Q6" s="8">
        <v>2</v>
      </c>
      <c r="R6" s="8">
        <v>1</v>
      </c>
      <c r="S6" s="8">
        <v>1</v>
      </c>
      <c r="T6" s="1">
        <v>1</v>
      </c>
      <c r="U6" s="1"/>
      <c r="V6" s="1">
        <v>2</v>
      </c>
      <c r="W6" s="1">
        <v>1</v>
      </c>
      <c r="X6" s="1">
        <v>3</v>
      </c>
      <c r="Y6" s="1"/>
      <c r="Z6" s="1">
        <v>1</v>
      </c>
      <c r="AA6" s="1">
        <v>1</v>
      </c>
      <c r="AB6" s="1">
        <v>2</v>
      </c>
      <c r="AC6" s="1">
        <v>1</v>
      </c>
      <c r="AD6" s="1">
        <v>2</v>
      </c>
      <c r="AE6" s="1">
        <v>4</v>
      </c>
      <c r="AF6" s="1">
        <v>4</v>
      </c>
      <c r="AG6" s="1">
        <v>4</v>
      </c>
      <c r="AH6" s="1">
        <v>3</v>
      </c>
      <c r="AI6" s="1">
        <v>3</v>
      </c>
      <c r="AJ6" s="1">
        <v>3</v>
      </c>
      <c r="AK6" s="1">
        <v>4</v>
      </c>
      <c r="AL6" s="1"/>
      <c r="AM6" s="1"/>
      <c r="AN6" s="1"/>
      <c r="AO6" s="1"/>
      <c r="AP6" s="1"/>
      <c r="AQ6" s="1"/>
      <c r="AR6" s="1"/>
      <c r="AS6" s="1">
        <v>4</v>
      </c>
      <c r="AT6" s="1">
        <v>3</v>
      </c>
      <c r="AU6" s="1">
        <v>4</v>
      </c>
      <c r="AV6" s="1">
        <v>4</v>
      </c>
      <c r="AW6" s="1">
        <v>3</v>
      </c>
      <c r="AX6" s="1">
        <v>3</v>
      </c>
      <c r="AY6" s="1">
        <v>2</v>
      </c>
      <c r="AZ6" s="1">
        <v>3</v>
      </c>
      <c r="BA6" s="1">
        <v>4</v>
      </c>
      <c r="BB6" s="1">
        <v>2</v>
      </c>
      <c r="BC6" s="1">
        <v>4</v>
      </c>
      <c r="BD6" s="1">
        <v>2</v>
      </c>
      <c r="BE6" s="1">
        <v>8</v>
      </c>
      <c r="BF6" s="1">
        <v>4</v>
      </c>
      <c r="BG6" s="1">
        <v>1</v>
      </c>
      <c r="BH6" s="1">
        <v>3</v>
      </c>
      <c r="BI6" s="1">
        <v>2</v>
      </c>
      <c r="BJ6" s="1">
        <v>1</v>
      </c>
      <c r="BK6" s="1">
        <v>6</v>
      </c>
      <c r="BL6" s="1">
        <v>4</v>
      </c>
      <c r="BM6" s="1">
        <v>4</v>
      </c>
      <c r="BN6" s="1">
        <v>5</v>
      </c>
      <c r="BO6" s="1">
        <v>6</v>
      </c>
      <c r="BP6" s="1">
        <v>1</v>
      </c>
      <c r="BQ6" s="1">
        <v>1</v>
      </c>
      <c r="BR6" s="1">
        <v>2</v>
      </c>
      <c r="BS6" s="1">
        <v>4</v>
      </c>
      <c r="BT6" s="1">
        <v>1</v>
      </c>
      <c r="BU6" s="1">
        <v>2</v>
      </c>
      <c r="BV6" s="1">
        <v>2</v>
      </c>
      <c r="BW6" s="1">
        <v>7</v>
      </c>
      <c r="BX6" s="1">
        <v>5</v>
      </c>
      <c r="BY6" s="1">
        <v>5</v>
      </c>
      <c r="BZ6" s="1">
        <v>5</v>
      </c>
      <c r="CA6" s="1">
        <v>5</v>
      </c>
    </row>
    <row r="7" spans="1:79" x14ac:dyDescent="0.25">
      <c r="A7" s="2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"/>
      <c r="U7" s="2"/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2</v>
      </c>
      <c r="AB7" s="2">
        <v>3</v>
      </c>
      <c r="AC7" s="2">
        <v>3</v>
      </c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2</v>
      </c>
      <c r="AO7" s="2">
        <v>1</v>
      </c>
      <c r="AP7" s="2">
        <v>1</v>
      </c>
      <c r="AQ7" s="2">
        <v>1</v>
      </c>
      <c r="AR7" s="2">
        <v>2</v>
      </c>
      <c r="AS7" s="2">
        <v>3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3</v>
      </c>
      <c r="AZ7" s="2">
        <v>1</v>
      </c>
      <c r="BA7" s="2">
        <v>2</v>
      </c>
      <c r="BB7" s="2">
        <v>1</v>
      </c>
      <c r="BC7" s="2">
        <v>1</v>
      </c>
      <c r="BD7" s="2">
        <v>3</v>
      </c>
      <c r="BE7" s="2">
        <v>5</v>
      </c>
      <c r="BF7" s="2">
        <v>1</v>
      </c>
      <c r="BG7" s="2">
        <v>5</v>
      </c>
      <c r="BH7" s="2">
        <v>5</v>
      </c>
      <c r="BI7" s="2">
        <v>4</v>
      </c>
      <c r="BJ7" s="2">
        <v>4</v>
      </c>
      <c r="BK7" s="2">
        <v>5</v>
      </c>
      <c r="BL7" s="2">
        <v>5</v>
      </c>
      <c r="BM7" s="2">
        <v>11</v>
      </c>
      <c r="BN7" s="2">
        <v>6</v>
      </c>
      <c r="BO7" s="2">
        <v>2</v>
      </c>
      <c r="BP7" s="2">
        <v>7</v>
      </c>
      <c r="BQ7" s="2">
        <v>10</v>
      </c>
      <c r="BR7" s="2">
        <v>3</v>
      </c>
      <c r="BS7" s="2">
        <v>5</v>
      </c>
      <c r="BT7" s="2">
        <v>3</v>
      </c>
      <c r="BU7" s="2">
        <v>1</v>
      </c>
      <c r="BV7" s="2">
        <v>1</v>
      </c>
      <c r="BW7" s="2">
        <v>2</v>
      </c>
      <c r="BX7" s="2">
        <v>4</v>
      </c>
      <c r="BY7" s="2">
        <v>1</v>
      </c>
      <c r="BZ7" s="2">
        <v>6</v>
      </c>
      <c r="CA7" s="2">
        <v>1</v>
      </c>
    </row>
    <row r="8" spans="1:79" x14ac:dyDescent="0.25">
      <c r="A8" s="1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>
        <v>10</v>
      </c>
      <c r="BJ8" s="1">
        <v>9</v>
      </c>
      <c r="BK8" s="1">
        <v>7</v>
      </c>
      <c r="BL8" s="1">
        <v>7</v>
      </c>
      <c r="BM8" s="1">
        <v>2</v>
      </c>
      <c r="BN8" s="1">
        <v>7</v>
      </c>
      <c r="BO8" s="1">
        <v>1</v>
      </c>
      <c r="BP8" s="1">
        <v>3</v>
      </c>
      <c r="BQ8" s="1">
        <v>4</v>
      </c>
      <c r="BR8" s="1">
        <v>5</v>
      </c>
      <c r="BS8" s="1">
        <v>8</v>
      </c>
      <c r="BT8" s="1">
        <v>6</v>
      </c>
      <c r="BU8" s="1">
        <v>13</v>
      </c>
      <c r="BV8" s="1">
        <v>10</v>
      </c>
      <c r="BW8" s="1">
        <v>12</v>
      </c>
      <c r="BX8" s="1">
        <v>10</v>
      </c>
      <c r="BY8" s="1">
        <v>2</v>
      </c>
      <c r="BZ8" s="1">
        <v>8</v>
      </c>
      <c r="CA8" s="1">
        <v>9</v>
      </c>
    </row>
    <row r="9" spans="1:79" x14ac:dyDescent="0.25">
      <c r="A9" s="2" t="s">
        <v>6</v>
      </c>
      <c r="B9" s="10">
        <v>4</v>
      </c>
      <c r="C9" s="10">
        <v>4</v>
      </c>
      <c r="D9" s="10">
        <v>2</v>
      </c>
      <c r="E9" s="10"/>
      <c r="F9" s="10">
        <v>6</v>
      </c>
      <c r="G9" s="10"/>
      <c r="H9" s="10"/>
      <c r="I9" s="10"/>
      <c r="J9" s="10">
        <v>5</v>
      </c>
      <c r="K9" s="10">
        <v>5</v>
      </c>
      <c r="L9" s="10">
        <v>10</v>
      </c>
      <c r="M9" s="10">
        <v>5</v>
      </c>
      <c r="N9" s="10"/>
      <c r="O9" s="10">
        <v>2</v>
      </c>
      <c r="P9" s="10">
        <v>5</v>
      </c>
      <c r="Q9" s="10">
        <v>4</v>
      </c>
      <c r="R9" s="10">
        <v>5</v>
      </c>
      <c r="S9" s="10">
        <v>2</v>
      </c>
      <c r="T9" s="2">
        <v>3</v>
      </c>
      <c r="U9" s="2">
        <v>1</v>
      </c>
      <c r="V9" s="2">
        <v>3</v>
      </c>
      <c r="W9" s="2">
        <v>5</v>
      </c>
      <c r="X9" s="2">
        <v>4</v>
      </c>
      <c r="Y9" s="2">
        <v>1</v>
      </c>
      <c r="Z9" s="2">
        <v>3</v>
      </c>
      <c r="AA9" s="2">
        <v>5</v>
      </c>
      <c r="AB9" s="2">
        <v>5</v>
      </c>
      <c r="AC9" s="2">
        <v>4</v>
      </c>
      <c r="AD9" s="2">
        <v>1</v>
      </c>
      <c r="AE9" s="2">
        <v>2</v>
      </c>
      <c r="AF9" s="2">
        <v>2</v>
      </c>
      <c r="AG9" s="2">
        <v>3</v>
      </c>
      <c r="AH9" s="2">
        <v>4</v>
      </c>
      <c r="AI9" s="2">
        <v>2</v>
      </c>
      <c r="AJ9" s="2">
        <v>4</v>
      </c>
      <c r="AK9" s="2">
        <v>2</v>
      </c>
      <c r="AL9" s="2">
        <v>2</v>
      </c>
      <c r="AM9" s="2">
        <v>3</v>
      </c>
      <c r="AN9" s="2">
        <v>3</v>
      </c>
      <c r="AO9" s="2">
        <v>2</v>
      </c>
      <c r="AP9" s="2">
        <v>3</v>
      </c>
      <c r="AQ9" s="2">
        <v>3</v>
      </c>
      <c r="AR9" s="2">
        <v>3</v>
      </c>
      <c r="AS9" s="2">
        <v>2</v>
      </c>
      <c r="AT9" s="2">
        <v>4</v>
      </c>
      <c r="AU9" s="2">
        <v>3</v>
      </c>
      <c r="AV9" s="2">
        <v>2</v>
      </c>
      <c r="AW9" s="2">
        <v>4</v>
      </c>
      <c r="AX9" s="2">
        <v>4</v>
      </c>
      <c r="AY9" s="2">
        <v>6</v>
      </c>
      <c r="AZ9" s="2">
        <v>2</v>
      </c>
      <c r="BA9" s="2">
        <v>1</v>
      </c>
      <c r="BB9" s="2">
        <v>4</v>
      </c>
      <c r="BC9" s="2">
        <v>2</v>
      </c>
      <c r="BD9" s="2">
        <v>1</v>
      </c>
      <c r="BE9" s="2">
        <v>1</v>
      </c>
      <c r="BF9" s="2">
        <v>2</v>
      </c>
      <c r="BG9" s="2">
        <v>3</v>
      </c>
      <c r="BH9" s="2">
        <v>2</v>
      </c>
      <c r="BI9" s="2">
        <v>6</v>
      </c>
      <c r="BJ9" s="2">
        <v>2</v>
      </c>
      <c r="BK9" s="2">
        <v>1</v>
      </c>
      <c r="BL9" s="2">
        <v>3</v>
      </c>
      <c r="BM9" s="2">
        <v>7</v>
      </c>
      <c r="BN9" s="2">
        <v>3</v>
      </c>
      <c r="BO9" s="2">
        <v>3</v>
      </c>
      <c r="BP9" s="2">
        <v>2</v>
      </c>
      <c r="BQ9" s="2">
        <v>2</v>
      </c>
      <c r="BR9" s="2">
        <v>4</v>
      </c>
      <c r="BS9" s="2">
        <v>1</v>
      </c>
      <c r="BT9" s="2">
        <v>4</v>
      </c>
      <c r="BU9" s="2">
        <v>4</v>
      </c>
      <c r="BV9" s="2">
        <v>3</v>
      </c>
      <c r="BW9" s="2">
        <v>3</v>
      </c>
      <c r="BX9" s="2">
        <v>2</v>
      </c>
      <c r="BY9" s="2">
        <v>6</v>
      </c>
      <c r="BZ9" s="2">
        <v>1</v>
      </c>
      <c r="CA9" s="2">
        <v>3</v>
      </c>
    </row>
    <row r="10" spans="1:79" x14ac:dyDescent="0.25">
      <c r="A10" s="1" t="s">
        <v>7</v>
      </c>
      <c r="B10" s="1">
        <v>5</v>
      </c>
      <c r="C10" s="1">
        <v>6</v>
      </c>
      <c r="D10" s="1">
        <v>3</v>
      </c>
      <c r="E10" s="1">
        <v>3</v>
      </c>
      <c r="F10" s="1"/>
      <c r="G10" s="1"/>
      <c r="H10" s="1">
        <v>5</v>
      </c>
      <c r="I10" s="1">
        <v>4</v>
      </c>
      <c r="J10" s="1">
        <v>2</v>
      </c>
      <c r="K10" s="1">
        <v>13</v>
      </c>
      <c r="L10" s="1">
        <v>3</v>
      </c>
      <c r="M10" s="1">
        <v>6</v>
      </c>
      <c r="N10" s="1">
        <v>3</v>
      </c>
      <c r="O10" s="1">
        <v>4</v>
      </c>
      <c r="P10" s="1">
        <v>3</v>
      </c>
      <c r="Q10" s="1">
        <v>5</v>
      </c>
      <c r="R10" s="1">
        <v>3</v>
      </c>
      <c r="S10" s="1">
        <v>3</v>
      </c>
      <c r="T10" s="1">
        <v>5</v>
      </c>
      <c r="U10" s="1">
        <v>3</v>
      </c>
      <c r="V10" s="1">
        <v>7</v>
      </c>
      <c r="W10" s="1">
        <v>8</v>
      </c>
      <c r="X10" s="1">
        <v>9</v>
      </c>
      <c r="Y10" s="1"/>
      <c r="Z10" s="1"/>
      <c r="AA10" s="1">
        <v>12</v>
      </c>
      <c r="AB10" s="1"/>
      <c r="AC10" s="11"/>
      <c r="AD10" s="11">
        <v>7</v>
      </c>
      <c r="AE10" s="11"/>
      <c r="AF10" s="11">
        <v>8</v>
      </c>
      <c r="AG10" s="11"/>
      <c r="AH10" s="11"/>
      <c r="AI10" s="11"/>
      <c r="AJ10" s="1"/>
      <c r="AK10" s="11"/>
      <c r="AL10" s="11"/>
      <c r="AM10" s="11"/>
      <c r="AN10" s="1">
        <v>6</v>
      </c>
      <c r="AO10" s="11"/>
      <c r="AP10" s="11"/>
      <c r="AQ10" s="11"/>
      <c r="AR10" s="11"/>
      <c r="AS10" s="11"/>
      <c r="AT10" s="11"/>
      <c r="AU10" s="1"/>
      <c r="AV10" s="1"/>
      <c r="AW10" s="1"/>
      <c r="AX10" s="1"/>
      <c r="AY10" s="1"/>
      <c r="AZ10" s="1"/>
      <c r="BA10" s="1">
        <v>8</v>
      </c>
      <c r="BB10" s="1"/>
      <c r="BC10" s="1"/>
      <c r="BD10" s="1">
        <v>7</v>
      </c>
      <c r="BE10" s="1">
        <v>4</v>
      </c>
      <c r="BF10" s="1">
        <v>12</v>
      </c>
      <c r="BG10" s="1"/>
      <c r="BH10" s="1">
        <v>12</v>
      </c>
      <c r="BI10" s="1"/>
      <c r="BJ10" s="1"/>
      <c r="BK10" s="1">
        <v>4</v>
      </c>
      <c r="BL10" s="1">
        <v>8</v>
      </c>
      <c r="BM10" s="1">
        <v>6</v>
      </c>
      <c r="BN10" s="1">
        <v>9</v>
      </c>
      <c r="BO10" s="1">
        <v>10</v>
      </c>
      <c r="BP10" s="1">
        <v>8</v>
      </c>
      <c r="BQ10" s="1">
        <v>8</v>
      </c>
      <c r="BR10" s="1">
        <v>8</v>
      </c>
      <c r="BS10" s="1">
        <v>9</v>
      </c>
      <c r="BT10" s="1">
        <v>8</v>
      </c>
      <c r="BU10" s="1">
        <v>7</v>
      </c>
      <c r="BV10" s="1">
        <v>9</v>
      </c>
      <c r="BW10" s="1">
        <v>5</v>
      </c>
      <c r="BX10" s="1">
        <v>9</v>
      </c>
      <c r="BY10" s="1">
        <v>11</v>
      </c>
      <c r="BZ10" s="1">
        <v>2</v>
      </c>
      <c r="CA10" s="1">
        <v>10</v>
      </c>
    </row>
    <row r="11" spans="1:79" x14ac:dyDescent="0.25">
      <c r="A11" s="2" t="s">
        <v>0</v>
      </c>
      <c r="B11" s="2">
        <v>2</v>
      </c>
      <c r="C11" s="2">
        <v>2</v>
      </c>
      <c r="D11" s="2"/>
      <c r="E11" s="2"/>
      <c r="F11" s="2">
        <v>2</v>
      </c>
      <c r="G11" s="2">
        <v>2</v>
      </c>
      <c r="H11" s="2">
        <v>1</v>
      </c>
      <c r="I11" s="2">
        <v>2</v>
      </c>
      <c r="J11" s="2"/>
      <c r="K11" s="2">
        <v>3</v>
      </c>
      <c r="L11" s="2"/>
      <c r="M11" s="2">
        <v>7</v>
      </c>
      <c r="N11" s="2">
        <v>2</v>
      </c>
      <c r="O11" s="2">
        <v>5</v>
      </c>
      <c r="P11" s="2">
        <v>4</v>
      </c>
      <c r="Q11" s="2">
        <v>3</v>
      </c>
      <c r="R11" s="2">
        <v>2</v>
      </c>
      <c r="S11" s="2">
        <v>6</v>
      </c>
      <c r="T11" s="2">
        <v>2</v>
      </c>
      <c r="U11" s="2"/>
      <c r="V11" s="2"/>
      <c r="W11" s="2">
        <v>4</v>
      </c>
      <c r="X11" s="2">
        <v>2</v>
      </c>
      <c r="Y11" s="2"/>
      <c r="Z11" s="2">
        <v>5</v>
      </c>
      <c r="AA11" s="2">
        <v>4</v>
      </c>
      <c r="AB11" s="2">
        <v>1</v>
      </c>
      <c r="AC11" s="2">
        <v>6</v>
      </c>
      <c r="AD11" s="2">
        <v>3</v>
      </c>
      <c r="AE11" s="2">
        <v>7</v>
      </c>
      <c r="AF11" s="2">
        <v>5</v>
      </c>
      <c r="AG11" s="2">
        <v>6</v>
      </c>
      <c r="AH11" s="2">
        <v>6</v>
      </c>
      <c r="AI11" s="2">
        <v>5</v>
      </c>
      <c r="AJ11" s="2">
        <v>6</v>
      </c>
      <c r="AK11" s="2">
        <v>6</v>
      </c>
      <c r="AL11" s="2"/>
      <c r="AM11" s="2">
        <v>6</v>
      </c>
      <c r="AN11" s="2"/>
      <c r="AO11" s="2"/>
      <c r="AP11" s="2"/>
      <c r="AQ11" s="2">
        <v>6</v>
      </c>
      <c r="AR11" s="2">
        <v>4</v>
      </c>
      <c r="AS11" s="2">
        <v>6</v>
      </c>
      <c r="AT11" s="2">
        <v>6</v>
      </c>
      <c r="AU11" s="2">
        <v>7</v>
      </c>
      <c r="AV11" s="2">
        <v>5</v>
      </c>
      <c r="AW11" s="2">
        <v>8</v>
      </c>
      <c r="AX11" s="2"/>
      <c r="AY11" s="2">
        <v>4</v>
      </c>
      <c r="AZ11" s="2">
        <v>6</v>
      </c>
      <c r="BA11" s="2">
        <v>7</v>
      </c>
      <c r="BB11" s="2">
        <v>6</v>
      </c>
      <c r="BC11" s="2">
        <v>5</v>
      </c>
      <c r="BD11" s="2">
        <v>4</v>
      </c>
      <c r="BE11" s="2">
        <v>7</v>
      </c>
      <c r="BF11" s="2">
        <v>6</v>
      </c>
      <c r="BG11" s="2">
        <v>4</v>
      </c>
      <c r="BH11" s="2">
        <v>6</v>
      </c>
      <c r="BI11" s="2">
        <v>3</v>
      </c>
      <c r="BJ11" s="2">
        <v>6</v>
      </c>
      <c r="BK11" s="2">
        <v>12</v>
      </c>
      <c r="BL11" s="2">
        <v>6</v>
      </c>
      <c r="BM11" s="2">
        <v>5</v>
      </c>
      <c r="BN11" s="2">
        <v>4</v>
      </c>
      <c r="BO11" s="2">
        <v>7</v>
      </c>
      <c r="BP11" s="2">
        <v>13</v>
      </c>
      <c r="BQ11" s="2">
        <v>3</v>
      </c>
      <c r="BR11" s="2">
        <v>6</v>
      </c>
      <c r="BS11" s="2">
        <v>7</v>
      </c>
      <c r="BT11" s="2">
        <v>5</v>
      </c>
      <c r="BU11" s="2">
        <v>6</v>
      </c>
      <c r="BV11" s="2">
        <v>4</v>
      </c>
      <c r="BW11" s="2">
        <v>13</v>
      </c>
      <c r="BX11" s="2">
        <v>8</v>
      </c>
      <c r="BY11" s="2">
        <v>7</v>
      </c>
      <c r="BZ11" s="2">
        <v>3</v>
      </c>
      <c r="CA11" s="2">
        <v>6</v>
      </c>
    </row>
    <row r="12" spans="1:79" x14ac:dyDescent="0.25">
      <c r="A12" s="1" t="s">
        <v>9</v>
      </c>
      <c r="B12" s="1"/>
      <c r="C12" s="1"/>
      <c r="D12" s="1">
        <v>10</v>
      </c>
      <c r="E12" s="1">
        <v>2</v>
      </c>
      <c r="F12" s="1"/>
      <c r="G12" s="1">
        <v>3</v>
      </c>
      <c r="H12" s="1">
        <v>5</v>
      </c>
      <c r="I12" s="1">
        <v>3</v>
      </c>
      <c r="J12" s="1">
        <v>9</v>
      </c>
      <c r="K12" s="1">
        <v>5</v>
      </c>
      <c r="L12" s="1">
        <v>4</v>
      </c>
      <c r="M12" s="1">
        <v>4</v>
      </c>
      <c r="N12" s="1">
        <v>5</v>
      </c>
      <c r="O12" s="1"/>
      <c r="P12" s="1"/>
      <c r="Q12" s="1"/>
      <c r="R12" s="1"/>
      <c r="S12" s="1"/>
      <c r="T12" s="1">
        <v>8</v>
      </c>
      <c r="U12" s="1">
        <v>2</v>
      </c>
      <c r="V12" s="1">
        <v>5</v>
      </c>
      <c r="W12" s="1">
        <v>6</v>
      </c>
      <c r="X12" s="1">
        <v>6</v>
      </c>
      <c r="Y12" s="1">
        <v>5</v>
      </c>
      <c r="Z12" s="1"/>
      <c r="AA12" s="1">
        <v>7</v>
      </c>
      <c r="AB12" s="1">
        <v>6</v>
      </c>
      <c r="AC12" s="1">
        <v>8</v>
      </c>
      <c r="AD12" s="1">
        <v>6</v>
      </c>
      <c r="AE12" s="1">
        <v>8</v>
      </c>
      <c r="AF12" s="1">
        <v>7</v>
      </c>
      <c r="AG12" s="11"/>
      <c r="AH12" s="11"/>
      <c r="AI12" s="1">
        <v>8</v>
      </c>
      <c r="AJ12" s="1">
        <v>7</v>
      </c>
      <c r="AK12" s="11"/>
      <c r="AL12" s="11"/>
      <c r="AM12" s="1">
        <v>5</v>
      </c>
      <c r="AN12" s="1">
        <v>5</v>
      </c>
      <c r="AO12" s="1">
        <v>6</v>
      </c>
      <c r="AP12" s="11"/>
      <c r="AQ12" s="11"/>
      <c r="AR12" s="1">
        <v>7</v>
      </c>
      <c r="AS12" s="1">
        <v>7</v>
      </c>
      <c r="AT12" s="1">
        <v>5</v>
      </c>
      <c r="AU12" s="1">
        <v>6</v>
      </c>
      <c r="AV12" s="1">
        <v>7</v>
      </c>
      <c r="AW12" s="1">
        <v>6</v>
      </c>
      <c r="AX12" s="1">
        <v>5</v>
      </c>
      <c r="AY12" s="1">
        <v>7</v>
      </c>
      <c r="AZ12" s="1">
        <v>7</v>
      </c>
      <c r="BA12" s="1">
        <v>6</v>
      </c>
      <c r="BB12" s="1">
        <v>7</v>
      </c>
      <c r="BC12" s="1">
        <v>7</v>
      </c>
      <c r="BD12" s="1">
        <v>8</v>
      </c>
      <c r="BE12" s="1">
        <v>6</v>
      </c>
      <c r="BF12" s="1">
        <v>5</v>
      </c>
      <c r="BG12" s="1">
        <v>9</v>
      </c>
      <c r="BH12" s="1">
        <v>9</v>
      </c>
      <c r="BI12" s="1">
        <v>8</v>
      </c>
      <c r="BJ12" s="1">
        <v>11</v>
      </c>
      <c r="BK12" s="1">
        <v>11</v>
      </c>
      <c r="BL12" s="1"/>
      <c r="BM12" s="1"/>
      <c r="BN12" s="1">
        <v>8</v>
      </c>
      <c r="BO12" s="1">
        <v>8</v>
      </c>
      <c r="BP12" s="1">
        <v>7</v>
      </c>
      <c r="BQ12" s="1">
        <v>9</v>
      </c>
      <c r="BR12" s="1">
        <v>15</v>
      </c>
      <c r="BS12" s="1"/>
      <c r="BT12" s="1">
        <v>9</v>
      </c>
      <c r="BU12" s="1">
        <v>10</v>
      </c>
      <c r="BV12" s="1">
        <v>15</v>
      </c>
      <c r="BW12" s="1">
        <v>4</v>
      </c>
      <c r="BX12" s="1">
        <v>7</v>
      </c>
      <c r="BY12" s="1">
        <v>12</v>
      </c>
      <c r="BZ12" s="1">
        <v>9</v>
      </c>
      <c r="CA12" s="1">
        <v>14</v>
      </c>
    </row>
    <row r="13" spans="1:79" x14ac:dyDescent="0.25">
      <c r="A13" s="2" t="s">
        <v>10</v>
      </c>
      <c r="B13" s="2"/>
      <c r="C13" s="2"/>
      <c r="D13" s="2"/>
      <c r="E13" s="2">
        <v>10</v>
      </c>
      <c r="F13" s="2"/>
      <c r="G13" s="2"/>
      <c r="H13" s="2">
        <v>11</v>
      </c>
      <c r="I13" s="2">
        <v>9</v>
      </c>
      <c r="J13" s="2">
        <v>7</v>
      </c>
      <c r="K13" s="2">
        <v>9</v>
      </c>
      <c r="L13" s="2"/>
      <c r="M13" s="2"/>
      <c r="N13" s="2">
        <v>9</v>
      </c>
      <c r="O13" s="2"/>
      <c r="P13" s="2">
        <v>9</v>
      </c>
      <c r="Q13" s="2"/>
      <c r="R13" s="2"/>
      <c r="S13" s="2"/>
      <c r="T13" s="2"/>
      <c r="U13" s="2"/>
      <c r="V13" s="2"/>
      <c r="W13" s="2"/>
      <c r="X13" s="2">
        <v>7</v>
      </c>
      <c r="Y13" s="2"/>
      <c r="Z13" s="2"/>
      <c r="AA13" s="2">
        <v>10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>
        <v>7</v>
      </c>
      <c r="AX13" s="2">
        <v>8</v>
      </c>
      <c r="AY13" s="2"/>
      <c r="AZ13" s="2"/>
      <c r="BA13" s="2"/>
      <c r="BB13" s="2"/>
      <c r="BC13" s="2"/>
      <c r="BD13" s="2"/>
      <c r="BE13" s="2">
        <v>9</v>
      </c>
      <c r="BF13" s="2">
        <v>8</v>
      </c>
      <c r="BG13" s="2">
        <v>6</v>
      </c>
      <c r="BH13" s="2">
        <v>7</v>
      </c>
      <c r="BI13" s="2">
        <v>7</v>
      </c>
      <c r="BJ13" s="2">
        <v>8</v>
      </c>
      <c r="BK13" s="2">
        <v>10</v>
      </c>
      <c r="BL13" s="2">
        <v>13</v>
      </c>
      <c r="BM13" s="2">
        <v>12</v>
      </c>
      <c r="BN13" s="2">
        <v>12</v>
      </c>
      <c r="BO13" s="2">
        <v>15</v>
      </c>
      <c r="BP13" s="2"/>
      <c r="BQ13" s="2"/>
      <c r="BR13" s="2"/>
      <c r="BS13" s="2">
        <v>14</v>
      </c>
      <c r="BT13" s="2">
        <v>12</v>
      </c>
      <c r="BU13" s="2">
        <v>16</v>
      </c>
      <c r="BV13" s="2"/>
      <c r="BW13" s="2">
        <v>15</v>
      </c>
      <c r="BX13" s="2"/>
      <c r="BY13" s="2">
        <v>15</v>
      </c>
      <c r="BZ13" s="2"/>
      <c r="CA13" s="2">
        <v>15</v>
      </c>
    </row>
    <row r="14" spans="1:79" x14ac:dyDescent="0.25">
      <c r="A14" s="1" t="s">
        <v>11</v>
      </c>
      <c r="B14" s="1"/>
      <c r="C14" s="1"/>
      <c r="D14" s="1">
        <v>6</v>
      </c>
      <c r="E14" s="1">
        <v>4</v>
      </c>
      <c r="F14" s="1">
        <v>3</v>
      </c>
      <c r="G14" s="1"/>
      <c r="H14" s="1">
        <v>4</v>
      </c>
      <c r="I14" s="1">
        <v>7</v>
      </c>
      <c r="J14" s="1">
        <v>6</v>
      </c>
      <c r="K14" s="1">
        <v>7</v>
      </c>
      <c r="L14" s="1"/>
      <c r="M14" s="1">
        <v>10</v>
      </c>
      <c r="N14" s="1"/>
      <c r="O14" s="1">
        <v>3</v>
      </c>
      <c r="P14" s="1">
        <v>8</v>
      </c>
      <c r="Q14" s="1">
        <v>5</v>
      </c>
      <c r="R14" s="1"/>
      <c r="S14" s="11"/>
      <c r="T14" s="11"/>
      <c r="U14" s="11"/>
      <c r="V14" s="11"/>
      <c r="W14" s="11"/>
      <c r="X14" s="1">
        <v>10</v>
      </c>
      <c r="Y14" s="1">
        <v>7</v>
      </c>
      <c r="Z14" s="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>
        <v>9</v>
      </c>
      <c r="BG14" s="1">
        <v>8</v>
      </c>
      <c r="BH14" s="1">
        <v>11</v>
      </c>
      <c r="BI14" s="1">
        <v>12</v>
      </c>
      <c r="BJ14" s="1"/>
      <c r="BK14" s="1">
        <v>15</v>
      </c>
      <c r="BL14" s="1">
        <v>10</v>
      </c>
      <c r="BM14" s="1">
        <v>13</v>
      </c>
      <c r="BN14" s="1">
        <v>11</v>
      </c>
      <c r="BO14" s="1">
        <v>12</v>
      </c>
      <c r="BP14" s="1">
        <v>10</v>
      </c>
      <c r="BQ14" s="1">
        <v>11</v>
      </c>
      <c r="BR14" s="1">
        <v>16</v>
      </c>
      <c r="BS14" s="1"/>
      <c r="BT14" s="1">
        <v>15</v>
      </c>
      <c r="BU14" s="1"/>
      <c r="BV14" s="1">
        <v>14</v>
      </c>
      <c r="BW14" s="1"/>
      <c r="BX14" s="1">
        <v>15</v>
      </c>
      <c r="BY14" s="1"/>
      <c r="BZ14" s="1">
        <v>15</v>
      </c>
      <c r="CA14" s="1"/>
    </row>
    <row r="15" spans="1:79" x14ac:dyDescent="0.25">
      <c r="A15" s="2" t="s">
        <v>12</v>
      </c>
      <c r="B15" s="2">
        <v>6</v>
      </c>
      <c r="C15" s="2">
        <v>5</v>
      </c>
      <c r="D15" s="2">
        <v>5</v>
      </c>
      <c r="E15" s="2">
        <v>6</v>
      </c>
      <c r="F15" s="2">
        <v>9</v>
      </c>
      <c r="G15" s="2"/>
      <c r="H15" s="2"/>
      <c r="I15" s="2">
        <v>11</v>
      </c>
      <c r="J15" s="2">
        <v>7</v>
      </c>
      <c r="K15" s="2">
        <v>9</v>
      </c>
      <c r="L15" s="2">
        <v>7</v>
      </c>
      <c r="M15" s="2"/>
      <c r="N15" s="2"/>
      <c r="O15" s="2"/>
      <c r="P15" s="2"/>
      <c r="Q15" s="2"/>
      <c r="R15" s="2">
        <v>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>
        <v>11</v>
      </c>
      <c r="BF15" s="2">
        <v>10</v>
      </c>
      <c r="BG15" s="2">
        <v>10</v>
      </c>
      <c r="BH15" s="2">
        <v>8</v>
      </c>
      <c r="BI15" s="2">
        <v>11</v>
      </c>
      <c r="BJ15" s="2">
        <v>10</v>
      </c>
      <c r="BK15" s="2">
        <v>13</v>
      </c>
      <c r="BL15" s="2">
        <v>15</v>
      </c>
      <c r="BM15" s="2">
        <v>15</v>
      </c>
      <c r="BN15" s="2"/>
      <c r="BO15" s="2"/>
      <c r="BP15" s="2"/>
      <c r="BQ15" s="2">
        <v>16</v>
      </c>
      <c r="BR15" s="2"/>
      <c r="BS15" s="2"/>
      <c r="BT15" s="2"/>
      <c r="BU15" s="2">
        <v>14</v>
      </c>
      <c r="BV15" s="2">
        <v>12</v>
      </c>
      <c r="BW15" s="2">
        <v>14</v>
      </c>
      <c r="BX15" s="2">
        <v>12</v>
      </c>
      <c r="BY15" s="2">
        <v>9</v>
      </c>
      <c r="BZ15" s="2">
        <v>13</v>
      </c>
      <c r="CA15" s="2">
        <v>8</v>
      </c>
    </row>
    <row r="16" spans="1:79" x14ac:dyDescent="0.25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9</v>
      </c>
      <c r="M16" s="1">
        <v>13</v>
      </c>
      <c r="N16" s="1"/>
      <c r="O16" s="1"/>
      <c r="P16" s="1"/>
      <c r="Q16" s="1">
        <v>8</v>
      </c>
      <c r="R16" s="1">
        <v>6</v>
      </c>
      <c r="S16" s="1">
        <v>4</v>
      </c>
      <c r="T16" s="1">
        <v>9</v>
      </c>
      <c r="U16" s="1"/>
      <c r="V16" s="1">
        <v>8</v>
      </c>
      <c r="W16" s="1"/>
      <c r="X16" s="1"/>
      <c r="Y16" s="1"/>
      <c r="Z16" s="1">
        <v>7</v>
      </c>
      <c r="AA16" s="1">
        <v>8</v>
      </c>
      <c r="AB16" s="1"/>
      <c r="AC16" s="11"/>
      <c r="AD16" s="11">
        <v>5</v>
      </c>
      <c r="AE16" s="11"/>
      <c r="AF16" s="11"/>
      <c r="AG16" s="11">
        <v>8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"/>
      <c r="AV16" s="1"/>
      <c r="AW16" s="1"/>
      <c r="AX16" s="1"/>
      <c r="AY16" s="1"/>
      <c r="AZ16" s="1"/>
      <c r="BA16" s="1"/>
      <c r="BB16" s="1"/>
      <c r="BC16" s="1">
        <v>8</v>
      </c>
      <c r="BD16" s="1"/>
      <c r="BE16" s="1">
        <v>10</v>
      </c>
      <c r="BF16" s="1">
        <v>11</v>
      </c>
      <c r="BG16" s="1">
        <v>11</v>
      </c>
      <c r="BH16" s="1">
        <v>10</v>
      </c>
      <c r="BI16" s="1">
        <v>9</v>
      </c>
      <c r="BJ16" s="1">
        <v>12</v>
      </c>
      <c r="BK16" s="1"/>
      <c r="BL16" s="1">
        <v>12</v>
      </c>
      <c r="BM16" s="1">
        <v>10</v>
      </c>
      <c r="BN16" s="1">
        <v>15</v>
      </c>
      <c r="BO16" s="1"/>
      <c r="BP16" s="1"/>
      <c r="BQ16" s="1"/>
      <c r="BR16" s="1"/>
      <c r="BS16" s="1">
        <v>11</v>
      </c>
      <c r="BT16" s="1">
        <v>14</v>
      </c>
      <c r="BU16" s="1">
        <v>8</v>
      </c>
      <c r="BV16" s="1">
        <v>11</v>
      </c>
      <c r="BW16" s="1">
        <v>9</v>
      </c>
      <c r="BX16" s="1">
        <v>6</v>
      </c>
      <c r="BY16" s="1">
        <v>8</v>
      </c>
      <c r="BZ16" s="1">
        <v>10</v>
      </c>
      <c r="CA16" s="1">
        <v>12</v>
      </c>
    </row>
    <row r="17" spans="1:79" x14ac:dyDescent="0.25">
      <c r="A17" s="2" t="s">
        <v>14</v>
      </c>
      <c r="B17" s="2"/>
      <c r="C17" s="2">
        <v>3</v>
      </c>
      <c r="D17" s="2">
        <v>4</v>
      </c>
      <c r="E17" s="2">
        <v>10</v>
      </c>
      <c r="F17" s="2">
        <v>8</v>
      </c>
      <c r="G17" s="2"/>
      <c r="H17" s="2"/>
      <c r="I17" s="2">
        <v>8</v>
      </c>
      <c r="J17" s="2">
        <v>3</v>
      </c>
      <c r="K17" s="2">
        <v>1</v>
      </c>
      <c r="L17" s="2">
        <v>2</v>
      </c>
      <c r="M17" s="2">
        <v>2</v>
      </c>
      <c r="N17" s="2">
        <v>8</v>
      </c>
      <c r="O17" s="2"/>
      <c r="P17" s="2">
        <v>6</v>
      </c>
      <c r="Q17" s="2"/>
      <c r="R17" s="2">
        <v>4</v>
      </c>
      <c r="S17" s="2">
        <v>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v>8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>
        <v>12</v>
      </c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25">
      <c r="A18" s="1" t="s">
        <v>15</v>
      </c>
      <c r="B18" s="1"/>
      <c r="C18" s="1"/>
      <c r="D18" s="1"/>
      <c r="E18" s="1"/>
      <c r="F18" s="1"/>
      <c r="G18" s="1"/>
      <c r="H18" s="1">
        <v>10</v>
      </c>
      <c r="I18" s="1"/>
      <c r="J18" s="1">
        <v>13</v>
      </c>
      <c r="K18" s="1">
        <v>13</v>
      </c>
      <c r="L18" s="1"/>
      <c r="M18" s="1">
        <v>10</v>
      </c>
      <c r="N18" s="1">
        <v>10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>
        <v>7</v>
      </c>
      <c r="BK18" s="1">
        <v>9</v>
      </c>
      <c r="BL18" s="1">
        <v>11</v>
      </c>
      <c r="BM18" s="1">
        <v>8</v>
      </c>
      <c r="BN18" s="1">
        <v>13</v>
      </c>
      <c r="BO18" s="1">
        <v>11</v>
      </c>
      <c r="BP18" s="1">
        <v>9</v>
      </c>
      <c r="BQ18" s="1">
        <v>7</v>
      </c>
      <c r="BR18" s="1">
        <v>9</v>
      </c>
      <c r="BS18" s="1">
        <v>10</v>
      </c>
      <c r="BT18" s="1">
        <v>13</v>
      </c>
      <c r="BU18" s="1">
        <v>11</v>
      </c>
      <c r="BV18" s="1">
        <v>7</v>
      </c>
      <c r="BW18" s="1">
        <v>11</v>
      </c>
      <c r="BX18" s="1">
        <v>13</v>
      </c>
      <c r="BY18" s="1">
        <v>10</v>
      </c>
      <c r="BZ18" s="1">
        <v>11</v>
      </c>
      <c r="CA18" s="1">
        <v>11</v>
      </c>
    </row>
    <row r="19" spans="1:79" x14ac:dyDescent="0.25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>
        <v>8</v>
      </c>
      <c r="BL19" s="2">
        <v>9</v>
      </c>
      <c r="BM19" s="2">
        <v>9</v>
      </c>
      <c r="BN19" s="2">
        <v>14</v>
      </c>
      <c r="BO19" s="2"/>
      <c r="BP19" s="2">
        <v>14</v>
      </c>
      <c r="BQ19" s="2"/>
      <c r="BR19" s="2">
        <v>10</v>
      </c>
      <c r="BS19" s="2">
        <v>6</v>
      </c>
      <c r="BT19" s="2">
        <v>11</v>
      </c>
      <c r="BU19" s="2">
        <v>9</v>
      </c>
      <c r="BV19" s="2">
        <v>8</v>
      </c>
      <c r="BW19" s="2">
        <v>10</v>
      </c>
      <c r="BX19" s="2">
        <v>14</v>
      </c>
      <c r="BY19" s="2">
        <v>14</v>
      </c>
      <c r="BZ19" s="2">
        <v>14</v>
      </c>
      <c r="CA19" s="2">
        <v>7</v>
      </c>
    </row>
    <row r="20" spans="1:79" x14ac:dyDescent="0.25">
      <c r="A20" s="1" t="s">
        <v>17</v>
      </c>
      <c r="B20" s="1"/>
      <c r="C20" s="1"/>
      <c r="D20" s="1"/>
      <c r="E20" s="1">
        <v>6</v>
      </c>
      <c r="F20" s="1"/>
      <c r="G20" s="1"/>
      <c r="H20" s="1"/>
      <c r="I20" s="1"/>
      <c r="J20" s="1"/>
      <c r="K20" s="1">
        <v>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8</v>
      </c>
      <c r="Z20" s="1"/>
      <c r="AA20" s="1"/>
      <c r="AB20" s="1">
        <v>8</v>
      </c>
      <c r="AC20" s="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14</v>
      </c>
      <c r="BL20" s="1">
        <v>16</v>
      </c>
      <c r="BM20" s="1">
        <v>16</v>
      </c>
      <c r="BN20" s="1">
        <v>16</v>
      </c>
      <c r="BO20" s="1">
        <v>16</v>
      </c>
      <c r="BP20" s="1">
        <v>16</v>
      </c>
      <c r="BQ20" s="1">
        <v>15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1:79" x14ac:dyDescent="0.25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>
        <v>16</v>
      </c>
      <c r="BL21" s="2"/>
      <c r="BM21" s="2"/>
      <c r="BN21" s="2"/>
      <c r="BO21" s="2"/>
      <c r="BP21" s="2"/>
      <c r="BQ21" s="2">
        <v>13</v>
      </c>
      <c r="BR21" s="2">
        <v>12</v>
      </c>
      <c r="BS21" s="2">
        <v>15</v>
      </c>
      <c r="BT21" s="2"/>
      <c r="BU21" s="2"/>
      <c r="BV21" s="2"/>
      <c r="BW21" s="2">
        <v>16</v>
      </c>
      <c r="BX21" s="2"/>
      <c r="BY21" s="2">
        <v>16</v>
      </c>
      <c r="BZ21" s="2"/>
      <c r="CA21" s="2">
        <v>16</v>
      </c>
    </row>
    <row r="22" spans="1:79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>
        <v>14</v>
      </c>
      <c r="BM22" s="1">
        <v>14</v>
      </c>
      <c r="BN22" s="1">
        <v>10</v>
      </c>
      <c r="BO22" s="1">
        <v>9</v>
      </c>
      <c r="BP22" s="1">
        <v>12</v>
      </c>
      <c r="BQ22" s="1">
        <v>14</v>
      </c>
      <c r="BR22" s="1">
        <v>11</v>
      </c>
      <c r="BS22" s="1">
        <v>12</v>
      </c>
      <c r="BT22" s="1">
        <v>16</v>
      </c>
      <c r="BU22" s="1"/>
      <c r="BV22" s="1"/>
      <c r="BW22" s="1"/>
      <c r="BX22" s="1"/>
      <c r="BY22" s="1"/>
      <c r="BZ22" s="1"/>
      <c r="CA22" s="1"/>
    </row>
    <row r="23" spans="1:79" x14ac:dyDescent="0.25">
      <c r="A23" s="2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>
        <v>13</v>
      </c>
      <c r="BP23" s="2">
        <v>15</v>
      </c>
      <c r="BQ23" s="2"/>
      <c r="BR23" s="2">
        <v>13</v>
      </c>
      <c r="BS23" s="2">
        <v>16</v>
      </c>
      <c r="BT23" s="2"/>
      <c r="BU23" s="2">
        <v>15</v>
      </c>
      <c r="BV23" s="2"/>
      <c r="BW23" s="2"/>
      <c r="BX23" s="2">
        <v>16</v>
      </c>
      <c r="BY23" s="2"/>
      <c r="BZ23" s="2">
        <v>16</v>
      </c>
      <c r="CA23" s="2"/>
    </row>
    <row r="24" spans="1:79" x14ac:dyDescent="0.25">
      <c r="A24" s="1" t="s">
        <v>21</v>
      </c>
      <c r="B24" s="1"/>
      <c r="C24" s="1"/>
      <c r="D24" s="1">
        <v>9</v>
      </c>
      <c r="E24" s="1">
        <v>5</v>
      </c>
      <c r="F24" s="1">
        <v>4</v>
      </c>
      <c r="G24" s="1">
        <v>4</v>
      </c>
      <c r="H24" s="1">
        <v>7</v>
      </c>
      <c r="I24" s="1"/>
      <c r="J24" s="1">
        <v>10</v>
      </c>
      <c r="K24" s="1">
        <v>9</v>
      </c>
      <c r="L24" s="1">
        <v>8</v>
      </c>
      <c r="M24" s="1">
        <v>7</v>
      </c>
      <c r="N24" s="1">
        <v>6</v>
      </c>
      <c r="O24" s="1">
        <v>6</v>
      </c>
      <c r="P24" s="1">
        <v>7</v>
      </c>
      <c r="Q24" s="1"/>
      <c r="R24" s="1"/>
      <c r="S24" s="1"/>
      <c r="T24" s="1">
        <v>6</v>
      </c>
      <c r="U24" s="1"/>
      <c r="V24" s="1"/>
      <c r="W24" s="1">
        <v>7</v>
      </c>
      <c r="X24" s="1">
        <v>8</v>
      </c>
      <c r="Y24" s="1">
        <v>6</v>
      </c>
      <c r="Z24" s="1">
        <v>8</v>
      </c>
      <c r="AA24" s="1">
        <v>11</v>
      </c>
      <c r="AB24" s="1"/>
      <c r="AC24" s="11"/>
      <c r="AD24" s="11"/>
      <c r="AE24" s="11"/>
      <c r="AF24" s="11"/>
      <c r="AG24" s="11"/>
      <c r="AH24" s="11">
        <v>8</v>
      </c>
      <c r="AI24" s="11"/>
      <c r="AJ24" s="11"/>
      <c r="AK24" s="11"/>
      <c r="AL24" s="1">
        <v>6</v>
      </c>
      <c r="AM24" s="11"/>
      <c r="AN24" s="11"/>
      <c r="AO24" s="1">
        <v>5</v>
      </c>
      <c r="AP24" s="1">
        <v>5</v>
      </c>
      <c r="AQ24" s="1">
        <v>5</v>
      </c>
      <c r="AR24" s="1">
        <v>5</v>
      </c>
      <c r="AS24" s="11"/>
      <c r="AT24" s="11"/>
      <c r="AU24" s="1">
        <v>8</v>
      </c>
      <c r="AV24" s="1"/>
      <c r="AW24" s="1"/>
      <c r="AX24" s="1"/>
      <c r="AY24" s="1"/>
      <c r="AZ24" s="1">
        <v>8</v>
      </c>
      <c r="BA24" s="1"/>
      <c r="BB24" s="1">
        <v>8</v>
      </c>
      <c r="BC24" s="1"/>
      <c r="BD24" s="1"/>
      <c r="BE24" s="1">
        <v>12</v>
      </c>
      <c r="BF24" s="1"/>
      <c r="BG24" s="1"/>
      <c r="BH24" s="1"/>
      <c r="BI24" s="1"/>
      <c r="BJ24" s="1"/>
      <c r="BK24" s="1"/>
      <c r="BL24" s="1"/>
      <c r="BM24" s="1"/>
      <c r="BN24" s="1"/>
      <c r="BO24" s="1">
        <v>14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</row>
    <row r="25" spans="1:79" x14ac:dyDescent="0.25">
      <c r="A25" s="2" t="s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10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>
        <v>11</v>
      </c>
      <c r="BQ25" s="2">
        <v>12</v>
      </c>
      <c r="BR25" s="2">
        <v>14</v>
      </c>
      <c r="BS25" s="2">
        <v>13</v>
      </c>
      <c r="BT25" s="2">
        <v>10</v>
      </c>
      <c r="BU25" s="2">
        <v>12</v>
      </c>
      <c r="BV25" s="2">
        <v>13</v>
      </c>
      <c r="BW25" s="2">
        <v>8</v>
      </c>
      <c r="BX25" s="2">
        <v>11</v>
      </c>
      <c r="BY25" s="2">
        <v>13</v>
      </c>
      <c r="BZ25" s="2">
        <v>12</v>
      </c>
      <c r="CA25" s="2">
        <v>13</v>
      </c>
    </row>
    <row r="26" spans="1:79" x14ac:dyDescent="0.25">
      <c r="A26" s="1" t="s">
        <v>23</v>
      </c>
      <c r="B26" s="1"/>
      <c r="C26" s="1"/>
      <c r="D26" s="1">
        <v>11</v>
      </c>
      <c r="E26" s="1">
        <v>6</v>
      </c>
      <c r="F26" s="1">
        <v>7</v>
      </c>
      <c r="G26" s="1"/>
      <c r="H26" s="1">
        <v>7</v>
      </c>
      <c r="I26" s="1">
        <v>6</v>
      </c>
      <c r="J26" s="1">
        <v>11</v>
      </c>
      <c r="K26" s="1">
        <v>7</v>
      </c>
      <c r="L26" s="1">
        <v>5</v>
      </c>
      <c r="M26" s="1">
        <v>7</v>
      </c>
      <c r="N26" s="1">
        <v>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>
        <v>16</v>
      </c>
      <c r="BW26" s="1"/>
      <c r="BX26" s="1"/>
      <c r="BY26" s="1"/>
      <c r="BZ26" s="1"/>
      <c r="CA26" s="1"/>
    </row>
    <row r="27" spans="1:79" x14ac:dyDescent="0.25">
      <c r="A27" s="2" t="s">
        <v>52</v>
      </c>
      <c r="B27" s="2">
        <v>7</v>
      </c>
      <c r="C27" s="2">
        <v>6</v>
      </c>
      <c r="D27" s="2">
        <v>8</v>
      </c>
      <c r="E27" s="2">
        <v>10</v>
      </c>
      <c r="F27" s="2"/>
      <c r="G27" s="2"/>
      <c r="H27" s="2">
        <v>12</v>
      </c>
      <c r="I27" s="2">
        <v>11</v>
      </c>
      <c r="J27" s="2">
        <v>13</v>
      </c>
      <c r="K27" s="2">
        <v>13</v>
      </c>
      <c r="L27" s="2"/>
      <c r="M27" s="2"/>
      <c r="N27" s="2">
        <v>11</v>
      </c>
      <c r="O27" s="2">
        <v>8</v>
      </c>
      <c r="P27" s="2"/>
      <c r="Q27" s="2">
        <v>9</v>
      </c>
      <c r="R27" s="2">
        <v>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25">
      <c r="A28" s="11" t="s">
        <v>53</v>
      </c>
      <c r="B28" s="1"/>
      <c r="C28" s="1"/>
      <c r="D28" s="1"/>
      <c r="E28" s="1"/>
      <c r="F28" s="1">
        <v>10</v>
      </c>
      <c r="G28" s="1"/>
      <c r="H28" s="1">
        <v>9</v>
      </c>
      <c r="I28" s="1">
        <v>10</v>
      </c>
      <c r="J28" s="1">
        <v>11</v>
      </c>
      <c r="K28" s="1"/>
      <c r="L28" s="1">
        <v>11</v>
      </c>
      <c r="M28" s="1">
        <v>13</v>
      </c>
      <c r="N28" s="1"/>
      <c r="O28" s="1">
        <v>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">
        <v>8</v>
      </c>
      <c r="AT28" s="1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1:79" x14ac:dyDescent="0.25">
      <c r="A29" s="2" t="s">
        <v>54</v>
      </c>
      <c r="B29" s="2"/>
      <c r="C29" s="2"/>
      <c r="D29" s="2"/>
      <c r="E29" s="2"/>
      <c r="F29" s="2"/>
      <c r="G29" s="2"/>
      <c r="H29" s="2"/>
      <c r="I29" s="2"/>
      <c r="J29" s="2">
        <v>15</v>
      </c>
      <c r="K29" s="2"/>
      <c r="L29" s="2"/>
      <c r="M29" s="2"/>
      <c r="N29" s="2">
        <v>11</v>
      </c>
      <c r="O29" s="2"/>
      <c r="P29" s="2"/>
      <c r="Q29" s="2"/>
      <c r="R29" s="2">
        <v>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8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25">
      <c r="A30" s="11" t="s">
        <v>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10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1:79" x14ac:dyDescent="0.25">
      <c r="A31" s="2" t="s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13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x14ac:dyDescent="0.25">
      <c r="A32" s="11" t="s">
        <v>57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>
        <v>9</v>
      </c>
      <c r="AB32" s="1"/>
      <c r="AC32" s="1">
        <v>5</v>
      </c>
      <c r="AD32" s="1"/>
      <c r="AE32" s="1">
        <v>6</v>
      </c>
      <c r="AF32" s="1"/>
      <c r="AG32" s="1">
        <v>5</v>
      </c>
      <c r="AH32" s="1">
        <v>5</v>
      </c>
      <c r="AI32" s="1">
        <v>7</v>
      </c>
      <c r="AJ32" s="1">
        <v>8</v>
      </c>
      <c r="AK32" s="11"/>
      <c r="AL32" s="1">
        <v>5</v>
      </c>
      <c r="AM32" s="11"/>
      <c r="AN32" s="11"/>
      <c r="AO32" s="11"/>
      <c r="AP32" s="1">
        <v>6</v>
      </c>
      <c r="AQ32" s="11"/>
      <c r="AR32" s="1">
        <v>8</v>
      </c>
      <c r="AS32" s="11"/>
      <c r="AT32" s="1">
        <v>8</v>
      </c>
      <c r="AU32" s="1"/>
      <c r="AV32" s="1"/>
      <c r="AW32" s="1"/>
      <c r="AX32" s="1">
        <v>6</v>
      </c>
      <c r="AY32" s="1">
        <v>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79" x14ac:dyDescent="0.25">
      <c r="A33" s="2" t="s">
        <v>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9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25">
      <c r="A34" s="11" t="s">
        <v>59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x14ac:dyDescent="0.25">
      <c r="A35" s="2" t="s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zoomScale="85" zoomScaleNormal="85" workbookViewId="0">
      <selection activeCell="I33" sqref="I33"/>
    </sheetView>
  </sheetViews>
  <sheetFormatPr defaultRowHeight="15" x14ac:dyDescent="0.25"/>
  <cols>
    <col min="1" max="1" width="13.5703125" customWidth="1"/>
    <col min="5" max="7" width="10.7109375" bestFit="1" customWidth="1"/>
    <col min="11" max="11" width="26.28515625" customWidth="1"/>
    <col min="13" max="44" width="4.7109375" customWidth="1"/>
  </cols>
  <sheetData>
    <row r="1" spans="1:44" x14ac:dyDescent="0.25">
      <c r="A1" s="5"/>
      <c r="B1" s="6"/>
      <c r="C1" s="7"/>
      <c r="D1" s="7"/>
      <c r="E1" s="16" t="s">
        <v>27</v>
      </c>
      <c r="F1" s="16"/>
      <c r="G1" s="16"/>
      <c r="H1" s="16" t="s">
        <v>29</v>
      </c>
      <c r="I1" s="16"/>
      <c r="K1" s="6" t="s">
        <v>24</v>
      </c>
      <c r="L1" s="6" t="s">
        <v>8</v>
      </c>
      <c r="M1" s="1" t="s">
        <v>1</v>
      </c>
      <c r="N1" s="2" t="s">
        <v>2</v>
      </c>
      <c r="O1" s="1" t="s">
        <v>3</v>
      </c>
      <c r="P1" s="2" t="s">
        <v>4</v>
      </c>
      <c r="Q1" s="1" t="s">
        <v>5</v>
      </c>
      <c r="R1" s="2" t="s">
        <v>6</v>
      </c>
      <c r="S1" s="1" t="s">
        <v>7</v>
      </c>
      <c r="T1" s="2" t="s">
        <v>0</v>
      </c>
      <c r="U1" s="1" t="s">
        <v>9</v>
      </c>
      <c r="V1" s="2" t="s">
        <v>10</v>
      </c>
      <c r="W1" s="1" t="s">
        <v>11</v>
      </c>
      <c r="X1" s="2" t="s">
        <v>12</v>
      </c>
      <c r="Y1" s="1" t="s">
        <v>13</v>
      </c>
      <c r="Z1" s="2" t="s">
        <v>14</v>
      </c>
      <c r="AA1" s="1" t="s">
        <v>15</v>
      </c>
      <c r="AB1" s="2" t="s">
        <v>16</v>
      </c>
      <c r="AC1" s="1" t="s">
        <v>17</v>
      </c>
      <c r="AD1" s="2" t="s">
        <v>18</v>
      </c>
      <c r="AE1" s="1" t="s">
        <v>19</v>
      </c>
      <c r="AF1" s="2" t="s">
        <v>20</v>
      </c>
      <c r="AG1" s="1" t="s">
        <v>21</v>
      </c>
      <c r="AH1" s="2" t="s">
        <v>22</v>
      </c>
      <c r="AI1" s="1" t="s">
        <v>23</v>
      </c>
      <c r="AJ1" s="2" t="s">
        <v>51</v>
      </c>
      <c r="AK1" s="11" t="s">
        <v>63</v>
      </c>
      <c r="AL1" s="2" t="s">
        <v>64</v>
      </c>
      <c r="AM1" s="11" t="s">
        <v>65</v>
      </c>
      <c r="AN1" s="2" t="s">
        <v>66</v>
      </c>
      <c r="AO1" s="11" t="s">
        <v>67</v>
      </c>
      <c r="AP1" s="2" t="s">
        <v>68</v>
      </c>
      <c r="AQ1" s="11" t="s">
        <v>59</v>
      </c>
      <c r="AR1" s="2" t="s">
        <v>69</v>
      </c>
    </row>
    <row r="2" spans="1:44" x14ac:dyDescent="0.25">
      <c r="A2" s="7" t="s">
        <v>8</v>
      </c>
      <c r="B2" s="7" t="s">
        <v>24</v>
      </c>
      <c r="C2" s="7" t="s">
        <v>71</v>
      </c>
      <c r="D2" s="7" t="s">
        <v>70</v>
      </c>
      <c r="E2" s="7" t="s">
        <v>26</v>
      </c>
      <c r="F2" s="7" t="s">
        <v>25</v>
      </c>
      <c r="G2" s="7" t="s">
        <v>28</v>
      </c>
      <c r="H2" s="7" t="s">
        <v>31</v>
      </c>
      <c r="I2" s="7" t="s">
        <v>30</v>
      </c>
      <c r="K2" s="12" t="s">
        <v>51</v>
      </c>
      <c r="L2" s="6">
        <v>1920</v>
      </c>
      <c r="M2" s="1">
        <v>3</v>
      </c>
      <c r="N2" s="2"/>
      <c r="O2" s="8">
        <v>1</v>
      </c>
      <c r="P2" s="10"/>
      <c r="Q2" s="8"/>
      <c r="R2" s="10">
        <v>4</v>
      </c>
      <c r="S2" s="1">
        <v>5</v>
      </c>
      <c r="T2" s="2">
        <v>2</v>
      </c>
      <c r="U2" s="1"/>
      <c r="V2" s="2"/>
      <c r="W2" s="1"/>
      <c r="X2" s="2">
        <v>6</v>
      </c>
      <c r="Y2" s="1"/>
      <c r="Z2" s="2"/>
      <c r="AA2" s="1"/>
      <c r="AB2" s="2"/>
      <c r="AC2" s="1"/>
      <c r="AD2" s="2"/>
      <c r="AE2" s="1"/>
      <c r="AF2" s="2"/>
      <c r="AG2" s="1"/>
      <c r="AH2" s="2"/>
      <c r="AI2" s="1"/>
      <c r="AJ2" s="2">
        <v>7</v>
      </c>
      <c r="AK2" s="1"/>
      <c r="AL2" s="2"/>
      <c r="AM2" s="1"/>
      <c r="AN2" s="2"/>
      <c r="AO2" s="1"/>
      <c r="AP2" s="2"/>
      <c r="AQ2" s="1"/>
      <c r="AR2" s="2"/>
    </row>
    <row r="3" spans="1:44" x14ac:dyDescent="0.25">
      <c r="A3" s="11" t="s">
        <v>6</v>
      </c>
      <c r="B3" s="3">
        <f t="shared" ref="B3:B32" si="0">COUNTIF(K:K,A3)</f>
        <v>10</v>
      </c>
      <c r="C3" s="3">
        <f>B3</f>
        <v>10</v>
      </c>
      <c r="D3" s="3">
        <f>COUNT(R:R)</f>
        <v>73</v>
      </c>
      <c r="E3" s="4">
        <f>SUM(R:R)/COUNT(R:R)</f>
        <v>3.2191780821917808</v>
      </c>
      <c r="F3" s="4">
        <f>IFERROR(SUMIFS(R:R,$K:$K,$A3)/C3,"")</f>
        <v>2.5</v>
      </c>
      <c r="G3" s="4">
        <f>IFERROR(SUMIFS(R:R,$K:$K,"&lt;&gt;"&amp;$A3)/(COUNT($R:$R)-$C3),"")</f>
        <v>3.3333333333333335</v>
      </c>
      <c r="H3" s="4">
        <f t="shared" ref="H3:H20" si="1">IFERROR(G3-F3,"")</f>
        <v>0.83333333333333348</v>
      </c>
      <c r="I3" s="4">
        <f t="shared" ref="I3:I20" si="2">IFERROR(E3-F3,"")</f>
        <v>0.71917808219178081</v>
      </c>
      <c r="K3" s="12" t="s">
        <v>12</v>
      </c>
      <c r="L3" s="6">
        <v>1924</v>
      </c>
      <c r="M3" s="1">
        <v>5</v>
      </c>
      <c r="N3" s="2"/>
      <c r="O3" s="8">
        <v>1</v>
      </c>
      <c r="P3" s="10"/>
      <c r="Q3" s="8"/>
      <c r="R3" s="10">
        <v>4</v>
      </c>
      <c r="S3" s="1">
        <v>6</v>
      </c>
      <c r="T3" s="2">
        <v>2</v>
      </c>
      <c r="U3" s="1"/>
      <c r="V3" s="2"/>
      <c r="W3" s="1"/>
      <c r="X3" s="2">
        <v>5</v>
      </c>
      <c r="Y3" s="1"/>
      <c r="Z3" s="2">
        <v>3</v>
      </c>
      <c r="AA3" s="1"/>
      <c r="AB3" s="2"/>
      <c r="AC3" s="1"/>
      <c r="AD3" s="2"/>
      <c r="AE3" s="1"/>
      <c r="AF3" s="2"/>
      <c r="AG3" s="1"/>
      <c r="AH3" s="2"/>
      <c r="AI3" s="1"/>
      <c r="AJ3" s="2">
        <v>6</v>
      </c>
      <c r="AK3" s="1"/>
      <c r="AL3" s="2"/>
      <c r="AM3" s="1"/>
      <c r="AN3" s="2"/>
      <c r="AO3" s="1"/>
      <c r="AP3" s="2"/>
      <c r="AQ3" s="1"/>
      <c r="AR3" s="2"/>
    </row>
    <row r="4" spans="1:44" x14ac:dyDescent="0.25">
      <c r="A4" s="2" t="s">
        <v>7</v>
      </c>
      <c r="B4" s="19">
        <f t="shared" si="0"/>
        <v>10</v>
      </c>
      <c r="C4" s="17">
        <f>B4-1</f>
        <v>9</v>
      </c>
      <c r="D4" s="19">
        <f>COUNT(S:S)</f>
        <v>47</v>
      </c>
      <c r="E4" s="20">
        <f>SUM(S:S)/COUNT(S:S)</f>
        <v>6.5957446808510642</v>
      </c>
      <c r="F4" s="20">
        <f>IFERROR(SUMIFS(S:S,$K:$K,$A4)/C4,"")</f>
        <v>3</v>
      </c>
      <c r="G4" s="20">
        <f>IFERROR(SUMIFS(S:S,$K:$K,"&lt;&gt;"&amp;$A4)/(COUNT($S:$S)-$C4),"")</f>
        <v>7.4473684210526319</v>
      </c>
      <c r="H4" s="4">
        <f t="shared" si="1"/>
        <v>4.4473684210526319</v>
      </c>
      <c r="I4" s="4">
        <f t="shared" si="2"/>
        <v>3.5957446808510642</v>
      </c>
      <c r="K4" s="12" t="s">
        <v>7</v>
      </c>
      <c r="L4" s="6">
        <v>1928</v>
      </c>
      <c r="M4" s="1">
        <v>7</v>
      </c>
      <c r="N4" s="2"/>
      <c r="O4" s="8">
        <v>1</v>
      </c>
      <c r="P4" s="10"/>
      <c r="Q4" s="8"/>
      <c r="R4" s="10">
        <v>2</v>
      </c>
      <c r="S4" s="1">
        <v>3</v>
      </c>
      <c r="T4" s="2"/>
      <c r="U4" s="1">
        <v>10</v>
      </c>
      <c r="V4" s="2"/>
      <c r="W4" s="1">
        <v>6</v>
      </c>
      <c r="X4" s="2">
        <v>5</v>
      </c>
      <c r="Y4" s="1"/>
      <c r="Z4" s="2">
        <v>4</v>
      </c>
      <c r="AA4" s="1"/>
      <c r="AB4" s="2"/>
      <c r="AC4" s="1"/>
      <c r="AD4" s="2"/>
      <c r="AE4" s="1"/>
      <c r="AF4" s="2"/>
      <c r="AG4" s="1">
        <v>9</v>
      </c>
      <c r="AH4" s="2"/>
      <c r="AI4" s="1">
        <v>11</v>
      </c>
      <c r="AJ4" s="2">
        <v>8</v>
      </c>
      <c r="AK4" s="1"/>
      <c r="AL4" s="2"/>
      <c r="AM4" s="1"/>
      <c r="AN4" s="2"/>
      <c r="AO4" s="1"/>
      <c r="AP4" s="2"/>
      <c r="AQ4" s="1"/>
      <c r="AR4" s="2"/>
    </row>
    <row r="5" spans="1:44" x14ac:dyDescent="0.25">
      <c r="A5" s="11" t="s">
        <v>1</v>
      </c>
      <c r="B5" s="3">
        <f t="shared" si="0"/>
        <v>9</v>
      </c>
      <c r="C5" s="3">
        <f t="shared" ref="C5:C8" si="3">B5</f>
        <v>9</v>
      </c>
      <c r="D5" s="3">
        <f>COUNT(M:M)</f>
        <v>73</v>
      </c>
      <c r="E5" s="4">
        <f>SUM(M:M)/COUNT(M:M)</f>
        <v>3.2465753424657535</v>
      </c>
      <c r="F5" s="4">
        <f>IFERROR(SUMIFS(M:M,$K:$K,$A5)/C5,"")</f>
        <v>2.4444444444444446</v>
      </c>
      <c r="G5" s="4">
        <f>IFERROR(SUMIFS(M:M,$K:$K,"&lt;&gt;"&amp;$A5)/(COUNT($M:$M)-$C5),"")</f>
        <v>3.359375</v>
      </c>
      <c r="H5" s="4">
        <f t="shared" si="1"/>
        <v>0.91493055555555536</v>
      </c>
      <c r="I5" s="4">
        <f t="shared" si="2"/>
        <v>0.80213089802130888</v>
      </c>
      <c r="K5" s="14" t="s">
        <v>9</v>
      </c>
      <c r="L5" s="6">
        <v>1930</v>
      </c>
      <c r="M5" s="1">
        <v>6</v>
      </c>
      <c r="N5" s="2"/>
      <c r="O5" s="8">
        <v>1</v>
      </c>
      <c r="P5" s="10"/>
      <c r="Q5" s="8"/>
      <c r="R5" s="10"/>
      <c r="S5" s="1">
        <v>3</v>
      </c>
      <c r="T5" s="2"/>
      <c r="U5" s="1">
        <v>2</v>
      </c>
      <c r="V5" s="2">
        <v>10</v>
      </c>
      <c r="W5" s="1">
        <v>4</v>
      </c>
      <c r="X5" s="2">
        <v>6</v>
      </c>
      <c r="Y5" s="1"/>
      <c r="Z5" s="2">
        <v>10</v>
      </c>
      <c r="AA5" s="1"/>
      <c r="AB5" s="2"/>
      <c r="AC5" s="1">
        <v>6</v>
      </c>
      <c r="AD5" s="2"/>
      <c r="AE5" s="1"/>
      <c r="AF5" s="2"/>
      <c r="AG5" s="1">
        <v>5</v>
      </c>
      <c r="AH5" s="2"/>
      <c r="AI5" s="1">
        <v>6</v>
      </c>
      <c r="AJ5" s="2">
        <v>10</v>
      </c>
      <c r="AK5" s="1"/>
      <c r="AL5" s="2"/>
      <c r="AM5" s="1"/>
      <c r="AN5" s="2"/>
      <c r="AO5" s="1"/>
      <c r="AP5" s="2"/>
      <c r="AQ5" s="1"/>
      <c r="AR5" s="2"/>
    </row>
    <row r="6" spans="1:44" x14ac:dyDescent="0.25">
      <c r="A6" s="2" t="s">
        <v>9</v>
      </c>
      <c r="B6" s="19">
        <f t="shared" si="0"/>
        <v>8</v>
      </c>
      <c r="C6" s="19">
        <f t="shared" si="3"/>
        <v>8</v>
      </c>
      <c r="D6" s="19">
        <f>COUNT(U:U)</f>
        <v>60</v>
      </c>
      <c r="E6" s="20">
        <f>SUM(U:U)/COUNT(U:U)</f>
        <v>7.1</v>
      </c>
      <c r="F6" s="20">
        <f>IFERROR(SUMIFS(U:U,$K:$K,$A6)/C6,"")</f>
        <v>4.375</v>
      </c>
      <c r="G6" s="20">
        <f>IFERROR(SUMIFS(U:U,$K:$K,"&lt;&gt;"&amp;$A6)/(COUNT($U:$U)-$C6),"")</f>
        <v>7.5192307692307692</v>
      </c>
      <c r="H6" s="4">
        <f t="shared" si="1"/>
        <v>3.1442307692307692</v>
      </c>
      <c r="I6" s="4">
        <f t="shared" si="2"/>
        <v>2.7249999999999996</v>
      </c>
      <c r="K6" s="12" t="s">
        <v>21</v>
      </c>
      <c r="L6" s="6">
        <v>1931</v>
      </c>
      <c r="M6" s="1">
        <v>5</v>
      </c>
      <c r="N6" s="2"/>
      <c r="O6" s="8">
        <v>1</v>
      </c>
      <c r="P6" s="10"/>
      <c r="Q6" s="8"/>
      <c r="R6" s="10">
        <v>6</v>
      </c>
      <c r="S6" s="1"/>
      <c r="T6" s="2">
        <v>2</v>
      </c>
      <c r="U6" s="1"/>
      <c r="V6" s="2"/>
      <c r="W6" s="1">
        <v>3</v>
      </c>
      <c r="X6" s="2">
        <v>9</v>
      </c>
      <c r="Y6" s="1"/>
      <c r="Z6" s="2">
        <v>8</v>
      </c>
      <c r="AA6" s="1"/>
      <c r="AB6" s="2"/>
      <c r="AC6" s="1"/>
      <c r="AD6" s="2"/>
      <c r="AE6" s="1"/>
      <c r="AF6" s="2"/>
      <c r="AG6" s="1">
        <v>4</v>
      </c>
      <c r="AH6" s="2"/>
      <c r="AI6" s="1">
        <v>7</v>
      </c>
      <c r="AJ6" s="2"/>
      <c r="AK6" s="1">
        <v>10</v>
      </c>
      <c r="AL6" s="2"/>
      <c r="AM6" s="1"/>
      <c r="AN6" s="2"/>
      <c r="AO6" s="1"/>
      <c r="AP6" s="2"/>
      <c r="AQ6" s="1"/>
      <c r="AR6" s="2"/>
    </row>
    <row r="7" spans="1:44" x14ac:dyDescent="0.25">
      <c r="A7" s="11" t="s">
        <v>2</v>
      </c>
      <c r="B7" s="3">
        <f t="shared" si="0"/>
        <v>7</v>
      </c>
      <c r="C7" s="3">
        <f t="shared" si="3"/>
        <v>7</v>
      </c>
      <c r="D7" s="3">
        <f>COUNT(N:N)</f>
        <v>61</v>
      </c>
      <c r="E7" s="4">
        <f>SUM(N:N)/COUNT(N:N)</f>
        <v>4.9508196721311473</v>
      </c>
      <c r="F7" s="4">
        <f>IFERROR(SUMIFS(N:N,$K:$K,$A7)/C7,"")</f>
        <v>5</v>
      </c>
      <c r="G7" s="4">
        <f>IFERROR(SUMIFS(N:N,$K:$K,"&lt;&gt;"&amp;$A7)/(COUNT($N:$N)-$C7),"")</f>
        <v>4.9444444444444446</v>
      </c>
      <c r="H7" s="4">
        <f t="shared" si="1"/>
        <v>-5.5555555555555358E-2</v>
      </c>
      <c r="I7" s="4">
        <f t="shared" si="2"/>
        <v>-4.9180327868852736E-2</v>
      </c>
      <c r="K7" s="12" t="s">
        <v>0</v>
      </c>
      <c r="L7" s="6">
        <v>1932</v>
      </c>
      <c r="M7" s="1"/>
      <c r="N7" s="2"/>
      <c r="O7" s="8">
        <v>1</v>
      </c>
      <c r="P7" s="10"/>
      <c r="Q7" s="8"/>
      <c r="R7" s="10"/>
      <c r="S7" s="1"/>
      <c r="T7" s="2">
        <v>2</v>
      </c>
      <c r="U7" s="1">
        <v>3</v>
      </c>
      <c r="V7" s="2"/>
      <c r="W7" s="1"/>
      <c r="X7" s="2"/>
      <c r="Y7" s="1"/>
      <c r="Z7" s="2"/>
      <c r="AA7" s="1"/>
      <c r="AB7" s="2"/>
      <c r="AC7" s="1"/>
      <c r="AD7" s="2"/>
      <c r="AE7" s="1"/>
      <c r="AF7" s="2"/>
      <c r="AG7" s="1">
        <v>4</v>
      </c>
      <c r="AH7" s="2"/>
      <c r="AI7" s="1"/>
      <c r="AJ7" s="2"/>
      <c r="AK7" s="1"/>
      <c r="AL7" s="2"/>
      <c r="AM7" s="1"/>
      <c r="AN7" s="2"/>
      <c r="AO7" s="1"/>
      <c r="AP7" s="2"/>
      <c r="AQ7" s="1"/>
      <c r="AR7" s="2"/>
    </row>
    <row r="8" spans="1:44" x14ac:dyDescent="0.25">
      <c r="A8" s="2" t="s">
        <v>4</v>
      </c>
      <c r="B8" s="19">
        <f t="shared" si="0"/>
        <v>6</v>
      </c>
      <c r="C8" s="19">
        <f t="shared" si="3"/>
        <v>6</v>
      </c>
      <c r="D8" s="19">
        <f>COUNT(P:P)</f>
        <v>57</v>
      </c>
      <c r="E8" s="20">
        <f>SUM(P:P)/COUNT(P:P)</f>
        <v>2.5964912280701755</v>
      </c>
      <c r="F8" s="20">
        <f>IFERROR(SUMIFS(P:P,$K:$K,$A8)/C8,"")</f>
        <v>3.1666666666666665</v>
      </c>
      <c r="G8" s="20">
        <f>IFERROR(SUMIFS(P:P,$K:$K,"&lt;&gt;"&amp;$A8)/(COUNT($P:$P)-$C8),"")</f>
        <v>2.5294117647058822</v>
      </c>
      <c r="H8" s="4">
        <f t="shared" si="1"/>
        <v>-0.63725490196078427</v>
      </c>
      <c r="I8" s="4">
        <f t="shared" si="2"/>
        <v>-0.570175438596491</v>
      </c>
      <c r="K8" s="12" t="s">
        <v>1</v>
      </c>
      <c r="L8" s="6">
        <v>1933</v>
      </c>
      <c r="M8" s="1">
        <v>3</v>
      </c>
      <c r="N8" s="2"/>
      <c r="O8" s="8">
        <v>2</v>
      </c>
      <c r="P8" s="10"/>
      <c r="Q8" s="8"/>
      <c r="R8" s="10"/>
      <c r="S8" s="1">
        <v>5</v>
      </c>
      <c r="T8" s="2">
        <v>1</v>
      </c>
      <c r="U8" s="1">
        <v>5</v>
      </c>
      <c r="V8" s="2">
        <v>11</v>
      </c>
      <c r="W8" s="1">
        <v>4</v>
      </c>
      <c r="X8" s="2"/>
      <c r="Y8" s="1"/>
      <c r="Z8" s="2"/>
      <c r="AA8" s="1">
        <v>10</v>
      </c>
      <c r="AB8" s="2"/>
      <c r="AC8" s="1"/>
      <c r="AD8" s="2"/>
      <c r="AE8" s="1"/>
      <c r="AF8" s="2"/>
      <c r="AG8" s="1">
        <v>7</v>
      </c>
      <c r="AH8" s="2"/>
      <c r="AI8" s="1">
        <v>7</v>
      </c>
      <c r="AJ8" s="2">
        <v>12</v>
      </c>
      <c r="AK8" s="1">
        <v>9</v>
      </c>
      <c r="AL8" s="2"/>
      <c r="AM8" s="1"/>
      <c r="AN8" s="2"/>
      <c r="AO8" s="1"/>
      <c r="AP8" s="2"/>
      <c r="AQ8" s="1"/>
      <c r="AR8" s="2"/>
    </row>
    <row r="9" spans="1:44" x14ac:dyDescent="0.25">
      <c r="A9" s="11" t="s">
        <v>11</v>
      </c>
      <c r="B9" s="3">
        <f t="shared" si="0"/>
        <v>6</v>
      </c>
      <c r="C9" s="17">
        <f>B9-2</f>
        <v>4</v>
      </c>
      <c r="D9" s="3">
        <f>COUNT(W:W)</f>
        <v>29</v>
      </c>
      <c r="E9" s="4">
        <f>SUM(W:W)/COUNT(W:W)</f>
        <v>9.5517241379310338</v>
      </c>
      <c r="F9" s="4">
        <f>IFERROR(SUMIFS(W:W,$K:$K,$A9)/C9,"")</f>
        <v>7</v>
      </c>
      <c r="G9" s="4">
        <f>IFERROR(SUMIFS(W:W,$K:$K,"&lt;&gt;"&amp;$A9)/(COUNT($W:$W)-$C9),"")</f>
        <v>9.9600000000000009</v>
      </c>
      <c r="H9" s="4">
        <f t="shared" si="1"/>
        <v>2.9600000000000009</v>
      </c>
      <c r="I9" s="4">
        <f t="shared" si="2"/>
        <v>2.5517241379310338</v>
      </c>
      <c r="K9" s="12" t="s">
        <v>10</v>
      </c>
      <c r="L9" s="6">
        <v>1934</v>
      </c>
      <c r="M9" s="1">
        <v>5</v>
      </c>
      <c r="N9" s="2"/>
      <c r="O9" s="8">
        <v>1</v>
      </c>
      <c r="P9" s="10"/>
      <c r="Q9" s="8"/>
      <c r="R9" s="10"/>
      <c r="S9" s="1">
        <v>4</v>
      </c>
      <c r="T9" s="2">
        <v>2</v>
      </c>
      <c r="U9" s="1">
        <v>3</v>
      </c>
      <c r="V9" s="2">
        <v>9</v>
      </c>
      <c r="W9" s="1">
        <v>7</v>
      </c>
      <c r="X9" s="2">
        <v>11</v>
      </c>
      <c r="Y9" s="1"/>
      <c r="Z9" s="2">
        <v>8</v>
      </c>
      <c r="AA9" s="1"/>
      <c r="AB9" s="2"/>
      <c r="AC9" s="1"/>
      <c r="AD9" s="2"/>
      <c r="AE9" s="1"/>
      <c r="AF9" s="2"/>
      <c r="AG9" s="1"/>
      <c r="AH9" s="2"/>
      <c r="AI9" s="1">
        <v>6</v>
      </c>
      <c r="AJ9" s="2">
        <v>11</v>
      </c>
      <c r="AK9" s="1">
        <v>10</v>
      </c>
      <c r="AL9" s="2"/>
      <c r="AM9" s="1"/>
      <c r="AN9" s="2"/>
      <c r="AO9" s="1"/>
      <c r="AP9" s="2"/>
      <c r="AQ9" s="1"/>
      <c r="AR9" s="2"/>
    </row>
    <row r="10" spans="1:44" x14ac:dyDescent="0.25">
      <c r="A10" s="2" t="s">
        <v>0</v>
      </c>
      <c r="B10" s="19">
        <f t="shared" si="0"/>
        <v>3</v>
      </c>
      <c r="C10" s="19">
        <f t="shared" ref="C10:C11" si="4">B10</f>
        <v>3</v>
      </c>
      <c r="D10" s="19">
        <f>COUNT(T:T)</f>
        <v>66</v>
      </c>
      <c r="E10" s="20">
        <f>SUM(T:T)/COUNT(T:T)</f>
        <v>5.1212121212121211</v>
      </c>
      <c r="F10" s="20">
        <f>IFERROR(SUMIFS(T:T,$K:$K,$A10)/C10,"")</f>
        <v>2</v>
      </c>
      <c r="G10" s="20">
        <f>IFERROR(SUMIFS(T:T,$K:$K,"&lt;&gt;"&amp;$A10)/(COUNT($T:$T)-$C10),"")</f>
        <v>5.2698412698412698</v>
      </c>
      <c r="H10" s="4">
        <f t="shared" si="1"/>
        <v>3.2698412698412698</v>
      </c>
      <c r="I10" s="4">
        <f t="shared" si="2"/>
        <v>3.1212121212121211</v>
      </c>
      <c r="K10" s="12" t="s">
        <v>7</v>
      </c>
      <c r="L10" s="6">
        <v>1935</v>
      </c>
      <c r="M10" s="1">
        <v>4</v>
      </c>
      <c r="N10" s="2"/>
      <c r="O10" s="8">
        <v>1</v>
      </c>
      <c r="P10" s="10"/>
      <c r="Q10" s="8"/>
      <c r="R10" s="10">
        <v>5</v>
      </c>
      <c r="S10" s="1">
        <v>2</v>
      </c>
      <c r="T10" s="2"/>
      <c r="U10" s="1">
        <v>9</v>
      </c>
      <c r="V10" s="2">
        <v>7</v>
      </c>
      <c r="W10" s="1">
        <v>6</v>
      </c>
      <c r="X10" s="2">
        <v>7</v>
      </c>
      <c r="Y10" s="1"/>
      <c r="Z10" s="2">
        <v>3</v>
      </c>
      <c r="AA10" s="1">
        <v>13</v>
      </c>
      <c r="AB10" s="2"/>
      <c r="AC10" s="1"/>
      <c r="AD10" s="2"/>
      <c r="AE10" s="1"/>
      <c r="AF10" s="2"/>
      <c r="AG10" s="1">
        <v>10</v>
      </c>
      <c r="AH10" s="2"/>
      <c r="AI10" s="1">
        <v>11</v>
      </c>
      <c r="AJ10" s="2">
        <v>13</v>
      </c>
      <c r="AK10" s="1">
        <v>11</v>
      </c>
      <c r="AL10" s="2">
        <v>15</v>
      </c>
      <c r="AM10" s="1"/>
      <c r="AN10" s="2"/>
      <c r="AO10" s="1"/>
      <c r="AP10" s="2"/>
      <c r="AQ10" s="1"/>
      <c r="AR10" s="2"/>
    </row>
    <row r="11" spans="1:44" x14ac:dyDescent="0.25">
      <c r="A11" s="11" t="s">
        <v>10</v>
      </c>
      <c r="B11" s="3">
        <f t="shared" si="0"/>
        <v>3</v>
      </c>
      <c r="C11" s="3">
        <f t="shared" si="4"/>
        <v>3</v>
      </c>
      <c r="D11" s="3">
        <f>COUNT(V:V)</f>
        <v>28</v>
      </c>
      <c r="E11" s="4">
        <f>SUM(V:V)/COUNT(V:V)</f>
        <v>10.357142857142858</v>
      </c>
      <c r="F11" s="4">
        <f>IFERROR(SUMIFS(V:V,$K:$K,$A11)/C11,"")</f>
        <v>7.333333333333333</v>
      </c>
      <c r="G11" s="4">
        <f>IFERROR(SUMIFS(V:V,$K:$K,"&lt;&gt;"&amp;$A11)/(COUNT($V:$V)-$C11),"")</f>
        <v>10.72</v>
      </c>
      <c r="H11" s="4">
        <f t="shared" si="1"/>
        <v>3.3866666666666676</v>
      </c>
      <c r="I11" s="4">
        <f t="shared" si="2"/>
        <v>3.0238095238095246</v>
      </c>
      <c r="K11" s="12" t="s">
        <v>9</v>
      </c>
      <c r="L11" s="6">
        <v>1936</v>
      </c>
      <c r="M11" s="1">
        <v>4</v>
      </c>
      <c r="N11" s="2"/>
      <c r="O11" s="8">
        <v>2</v>
      </c>
      <c r="P11" s="10"/>
      <c r="Q11" s="8"/>
      <c r="R11" s="10">
        <v>5</v>
      </c>
      <c r="S11" s="1">
        <v>13</v>
      </c>
      <c r="T11" s="2">
        <v>3</v>
      </c>
      <c r="U11" s="1">
        <v>5</v>
      </c>
      <c r="V11" s="2">
        <v>9</v>
      </c>
      <c r="W11" s="1">
        <v>7</v>
      </c>
      <c r="X11" s="2">
        <v>9</v>
      </c>
      <c r="Y11" s="1"/>
      <c r="Z11" s="2">
        <v>1</v>
      </c>
      <c r="AA11" s="1">
        <v>13</v>
      </c>
      <c r="AB11" s="2"/>
      <c r="AC11" s="1">
        <v>9</v>
      </c>
      <c r="AD11" s="2"/>
      <c r="AE11" s="1"/>
      <c r="AF11" s="2"/>
      <c r="AG11" s="1">
        <v>9</v>
      </c>
      <c r="AH11" s="2"/>
      <c r="AI11" s="1">
        <v>7</v>
      </c>
      <c r="AJ11" s="2">
        <v>13</v>
      </c>
      <c r="AK11" s="1"/>
      <c r="AL11" s="2"/>
      <c r="AM11" s="1"/>
      <c r="AN11" s="2"/>
      <c r="AO11" s="1"/>
      <c r="AP11" s="2"/>
      <c r="AQ11" s="1"/>
      <c r="AR11" s="2"/>
    </row>
    <row r="12" spans="1:44" x14ac:dyDescent="0.25">
      <c r="A12" s="2" t="s">
        <v>12</v>
      </c>
      <c r="B12" s="19">
        <f t="shared" si="0"/>
        <v>3</v>
      </c>
      <c r="C12" s="17">
        <f>B12-2</f>
        <v>1</v>
      </c>
      <c r="D12" s="19">
        <f>COUNT(X:X)</f>
        <v>27</v>
      </c>
      <c r="E12" s="20">
        <f>SUM(X:X)/COUNT(X:X)</f>
        <v>10.185185185185185</v>
      </c>
      <c r="F12" s="20">
        <f>IFERROR(SUMIFS(X:X,$K:$K,$A12)/C12,"")</f>
        <v>5</v>
      </c>
      <c r="G12" s="20">
        <f>IFERROR(SUMIFS(X:X,$K:$K,"&lt;&gt;"&amp;$A12)/(COUNT($X:$X)-$C12),"")</f>
        <v>10.384615384615385</v>
      </c>
      <c r="H12" s="4">
        <f t="shared" si="1"/>
        <v>5.384615384615385</v>
      </c>
      <c r="I12" s="4">
        <f t="shared" si="2"/>
        <v>5.1851851851851851</v>
      </c>
      <c r="K12" s="12" t="s">
        <v>14</v>
      </c>
      <c r="L12" s="6">
        <v>1937</v>
      </c>
      <c r="M12" s="1">
        <v>6</v>
      </c>
      <c r="N12" s="2"/>
      <c r="O12" s="8">
        <v>1</v>
      </c>
      <c r="P12" s="10"/>
      <c r="Q12" s="8"/>
      <c r="R12" s="10">
        <v>10</v>
      </c>
      <c r="S12" s="1">
        <v>3</v>
      </c>
      <c r="T12" s="2"/>
      <c r="U12" s="1">
        <v>4</v>
      </c>
      <c r="V12" s="2"/>
      <c r="W12" s="1"/>
      <c r="X12" s="2">
        <v>7</v>
      </c>
      <c r="Y12" s="1">
        <v>9</v>
      </c>
      <c r="Z12" s="2">
        <v>2</v>
      </c>
      <c r="AA12" s="1"/>
      <c r="AB12" s="2"/>
      <c r="AC12" s="1"/>
      <c r="AD12" s="2"/>
      <c r="AE12" s="1"/>
      <c r="AF12" s="2"/>
      <c r="AG12" s="1">
        <v>8</v>
      </c>
      <c r="AH12" s="2"/>
      <c r="AI12" s="1">
        <v>5</v>
      </c>
      <c r="AJ12" s="2"/>
      <c r="AK12" s="1">
        <v>11</v>
      </c>
      <c r="AL12" s="2"/>
      <c r="AM12" s="1"/>
      <c r="AN12" s="2"/>
      <c r="AO12" s="1"/>
      <c r="AP12" s="2"/>
      <c r="AQ12" s="1"/>
      <c r="AR12" s="2"/>
    </row>
    <row r="13" spans="1:44" x14ac:dyDescent="0.25">
      <c r="A13" s="11" t="s">
        <v>13</v>
      </c>
      <c r="B13" s="3">
        <f t="shared" si="0"/>
        <v>3</v>
      </c>
      <c r="C13" s="3">
        <f t="shared" ref="C13:C20" si="5">B13</f>
        <v>3</v>
      </c>
      <c r="D13" s="3">
        <f>COUNT(Y:Y)</f>
        <v>30</v>
      </c>
      <c r="E13" s="4">
        <f>SUM(Y:Y)/COUNT(Y:Y)</f>
        <v>9.4</v>
      </c>
      <c r="F13" s="4">
        <f>IFERROR(SUMIFS(Y:Y,$K:$K,$A13)/C13,"")</f>
        <v>9.3333333333333339</v>
      </c>
      <c r="G13" s="4">
        <f>IFERROR(SUMIFS(Y:Y,$K:$K,"&lt;&gt;"&amp;$A13)/(COUNT($Y:$Y)-$C13),"")</f>
        <v>9.4074074074074066</v>
      </c>
      <c r="H13" s="4">
        <f t="shared" si="1"/>
        <v>7.4074074074072627E-2</v>
      </c>
      <c r="I13" s="4">
        <f t="shared" si="2"/>
        <v>6.666666666666643E-2</v>
      </c>
      <c r="K13" s="12" t="s">
        <v>1</v>
      </c>
      <c r="L13" s="6">
        <v>1938</v>
      </c>
      <c r="M13" s="1">
        <v>3</v>
      </c>
      <c r="N13" s="2"/>
      <c r="O13" s="8">
        <v>1</v>
      </c>
      <c r="P13" s="10"/>
      <c r="Q13" s="8"/>
      <c r="R13" s="10">
        <v>5</v>
      </c>
      <c r="S13" s="1">
        <v>6</v>
      </c>
      <c r="T13" s="2">
        <v>7</v>
      </c>
      <c r="U13" s="1">
        <v>4</v>
      </c>
      <c r="V13" s="2"/>
      <c r="W13" s="1">
        <v>10</v>
      </c>
      <c r="X13" s="2"/>
      <c r="Y13" s="1">
        <v>13</v>
      </c>
      <c r="Z13" s="2">
        <v>2</v>
      </c>
      <c r="AA13" s="1">
        <v>10</v>
      </c>
      <c r="AB13" s="2"/>
      <c r="AC13" s="1"/>
      <c r="AD13" s="2"/>
      <c r="AE13" s="1"/>
      <c r="AF13" s="2"/>
      <c r="AG13" s="1">
        <v>7</v>
      </c>
      <c r="AH13" s="2"/>
      <c r="AI13" s="1">
        <v>7</v>
      </c>
      <c r="AJ13" s="2"/>
      <c r="AK13" s="1">
        <v>13</v>
      </c>
      <c r="AL13" s="2"/>
      <c r="AM13" s="1">
        <v>10</v>
      </c>
      <c r="AN13" s="2"/>
      <c r="AO13" s="1"/>
      <c r="AP13" s="2"/>
      <c r="AQ13" s="1"/>
      <c r="AR13" s="2"/>
    </row>
    <row r="14" spans="1:44" x14ac:dyDescent="0.25">
      <c r="A14" s="2" t="s">
        <v>14</v>
      </c>
      <c r="B14" s="19">
        <f t="shared" si="0"/>
        <v>2</v>
      </c>
      <c r="C14" s="19">
        <f t="shared" si="5"/>
        <v>2</v>
      </c>
      <c r="D14" s="19">
        <f>COUNT(Z:Z)</f>
        <v>15</v>
      </c>
      <c r="E14" s="20">
        <f>SUM(Z:Z)/COUNT(Z:Z)</f>
        <v>5.6</v>
      </c>
      <c r="F14" s="20">
        <f>IFERROR(SUMIFS(Z:Z,$K:$K,$A14)/C14,"")</f>
        <v>3</v>
      </c>
      <c r="G14" s="20">
        <f>IFERROR(SUMIFS(Z:Z,$K:$K,"&lt;&gt;"&amp;$A14)/(COUNT($Z:$Z)-$C14),"")</f>
        <v>6</v>
      </c>
      <c r="H14" s="4">
        <f t="shared" si="1"/>
        <v>3</v>
      </c>
      <c r="I14" s="4">
        <f t="shared" si="2"/>
        <v>2.5999999999999996</v>
      </c>
      <c r="K14" s="12" t="s">
        <v>7</v>
      </c>
      <c r="L14" s="6">
        <v>1939</v>
      </c>
      <c r="M14" s="1">
        <v>4</v>
      </c>
      <c r="N14" s="2">
        <v>13</v>
      </c>
      <c r="O14" s="8">
        <v>1</v>
      </c>
      <c r="P14" s="10"/>
      <c r="Q14" s="8"/>
      <c r="R14" s="10"/>
      <c r="S14" s="1">
        <v>3</v>
      </c>
      <c r="T14" s="2">
        <v>2</v>
      </c>
      <c r="U14" s="1">
        <v>5</v>
      </c>
      <c r="V14" s="2">
        <v>9</v>
      </c>
      <c r="W14" s="1"/>
      <c r="X14" s="2"/>
      <c r="Y14" s="1"/>
      <c r="Z14" s="2">
        <v>8</v>
      </c>
      <c r="AA14" s="1">
        <v>10</v>
      </c>
      <c r="AB14" s="2"/>
      <c r="AC14" s="1"/>
      <c r="AD14" s="2"/>
      <c r="AE14" s="1"/>
      <c r="AF14" s="2"/>
      <c r="AG14" s="1">
        <v>6</v>
      </c>
      <c r="AH14" s="2"/>
      <c r="AI14" s="1">
        <v>7</v>
      </c>
      <c r="AJ14" s="2">
        <v>11</v>
      </c>
      <c r="AK14" s="1"/>
      <c r="AL14" s="2">
        <v>11</v>
      </c>
      <c r="AM14" s="1"/>
      <c r="AN14" s="2">
        <v>13</v>
      </c>
      <c r="AO14" s="1"/>
      <c r="AP14" s="2"/>
      <c r="AQ14" s="1"/>
      <c r="AR14" s="2"/>
    </row>
    <row r="15" spans="1:44" x14ac:dyDescent="0.25">
      <c r="A15" s="11" t="s">
        <v>21</v>
      </c>
      <c r="B15" s="3">
        <f t="shared" si="0"/>
        <v>2</v>
      </c>
      <c r="C15" s="3">
        <f t="shared" si="5"/>
        <v>2</v>
      </c>
      <c r="D15" s="3">
        <f>COUNT(AG:AG)</f>
        <v>29</v>
      </c>
      <c r="E15" s="4">
        <f>SUM(AG:AG)/COUNT(AG:AG)</f>
        <v>7.3103448275862073</v>
      </c>
      <c r="F15" s="4">
        <f>IFERROR(SUMIFS(AG:AG,$K:$K,$A15)/C15,"")</f>
        <v>4.5</v>
      </c>
      <c r="G15" s="4">
        <f>IFERROR(SUMIFS(AG:AG,$K:$K,"&lt;&gt;"&amp;$A15)/(COUNT($AG:$AG)-$C15),"")</f>
        <v>7.5185185185185182</v>
      </c>
      <c r="H15" s="4">
        <f t="shared" si="1"/>
        <v>3.0185185185185182</v>
      </c>
      <c r="I15" s="4">
        <f t="shared" si="2"/>
        <v>2.8103448275862073</v>
      </c>
      <c r="K15" s="12" t="s">
        <v>1</v>
      </c>
      <c r="L15" s="6">
        <v>1947</v>
      </c>
      <c r="M15" s="1">
        <v>1</v>
      </c>
      <c r="N15" s="2"/>
      <c r="O15" s="8"/>
      <c r="P15" s="10"/>
      <c r="Q15" s="8"/>
      <c r="R15" s="10">
        <v>2</v>
      </c>
      <c r="S15" s="1">
        <v>4</v>
      </c>
      <c r="T15" s="2">
        <v>5</v>
      </c>
      <c r="U15" s="1"/>
      <c r="V15" s="2"/>
      <c r="W15" s="1">
        <v>3</v>
      </c>
      <c r="X15" s="2"/>
      <c r="Y15" s="1"/>
      <c r="Z15" s="2"/>
      <c r="AA15" s="1"/>
      <c r="AB15" s="2"/>
      <c r="AC15" s="1"/>
      <c r="AD15" s="2"/>
      <c r="AE15" s="1"/>
      <c r="AF15" s="2"/>
      <c r="AG15" s="1">
        <v>6</v>
      </c>
      <c r="AH15" s="2"/>
      <c r="AI15" s="1"/>
      <c r="AJ15" s="2">
        <v>8</v>
      </c>
      <c r="AK15" s="1">
        <v>7</v>
      </c>
      <c r="AL15" s="2"/>
      <c r="AM15" s="1"/>
      <c r="AN15" s="2"/>
      <c r="AO15" s="1"/>
      <c r="AP15" s="2"/>
      <c r="AQ15" s="1"/>
      <c r="AR15" s="2"/>
    </row>
    <row r="16" spans="1:44" x14ac:dyDescent="0.25">
      <c r="A16" s="2" t="s">
        <v>3</v>
      </c>
      <c r="B16" s="19">
        <f t="shared" si="0"/>
        <v>1</v>
      </c>
      <c r="C16" s="19">
        <f t="shared" si="5"/>
        <v>1</v>
      </c>
      <c r="D16" s="19">
        <f>COUNT(O:O)</f>
        <v>68</v>
      </c>
      <c r="E16" s="20">
        <f>SUM(O:O)/COUNT(O:O)</f>
        <v>2.6617647058823528</v>
      </c>
      <c r="F16" s="20">
        <f>IFERROR(SUMIFS(O:O,$K:$K,$A16)/C16,"")</f>
        <v>2</v>
      </c>
      <c r="G16" s="20">
        <f>IFERROR(SUMIFS(O:O,$K:$K,"&lt;&gt;"&amp;$A16)/(COUNT($O:$O)-$C16),"")</f>
        <v>2.6716417910447761</v>
      </c>
      <c r="H16" s="4">
        <f t="shared" si="1"/>
        <v>0.67164179104477606</v>
      </c>
      <c r="I16" s="4">
        <f t="shared" si="2"/>
        <v>0.66176470588235281</v>
      </c>
      <c r="K16" s="12" t="s">
        <v>7</v>
      </c>
      <c r="L16" s="6">
        <v>1948</v>
      </c>
      <c r="M16" s="1">
        <v>2</v>
      </c>
      <c r="N16" s="2"/>
      <c r="O16" s="8">
        <v>1</v>
      </c>
      <c r="P16" s="10"/>
      <c r="Q16" s="8"/>
      <c r="R16" s="10">
        <v>5</v>
      </c>
      <c r="S16" s="1">
        <v>3</v>
      </c>
      <c r="T16" s="2">
        <v>4</v>
      </c>
      <c r="U16" s="1"/>
      <c r="V16" s="2">
        <v>9</v>
      </c>
      <c r="W16" s="1">
        <v>8</v>
      </c>
      <c r="X16" s="2"/>
      <c r="Y16" s="1"/>
      <c r="Z16" s="2">
        <v>6</v>
      </c>
      <c r="AA16" s="1"/>
      <c r="AB16" s="2"/>
      <c r="AC16" s="1"/>
      <c r="AD16" s="2"/>
      <c r="AE16" s="1"/>
      <c r="AF16" s="2"/>
      <c r="AG16" s="1">
        <v>7</v>
      </c>
      <c r="AH16" s="2"/>
      <c r="AI16" s="1"/>
      <c r="AJ16" s="2"/>
      <c r="AK16" s="1"/>
      <c r="AL16" s="2"/>
      <c r="AM16" s="1"/>
      <c r="AN16" s="2"/>
      <c r="AO16" s="1"/>
      <c r="AP16" s="2"/>
      <c r="AQ16" s="1"/>
      <c r="AR16" s="2"/>
    </row>
    <row r="17" spans="1:44" x14ac:dyDescent="0.25">
      <c r="A17" s="11" t="s">
        <v>5</v>
      </c>
      <c r="B17" s="3">
        <f t="shared" si="0"/>
        <v>1</v>
      </c>
      <c r="C17" s="3">
        <f t="shared" si="5"/>
        <v>1</v>
      </c>
      <c r="D17" s="3">
        <f>COUNT(Q:Q)</f>
        <v>19</v>
      </c>
      <c r="E17" s="4">
        <f>SUM(Q:Q)/COUNT(Q:Q)</f>
        <v>7</v>
      </c>
      <c r="F17" s="4">
        <f>IFERROR(SUMIFS(Q:Q,$K:$K,$A17)/C17,"")</f>
        <v>10</v>
      </c>
      <c r="G17" s="4">
        <f>IFERROR(SUMIFS(Q:Q,$K:$K,"&lt;&gt;"&amp;$A17)/(COUNT($Q:$Q)-$C17),"")</f>
        <v>6.833333333333333</v>
      </c>
      <c r="H17" s="4">
        <f t="shared" si="1"/>
        <v>-3.166666666666667</v>
      </c>
      <c r="I17" s="4">
        <f t="shared" si="2"/>
        <v>-3</v>
      </c>
      <c r="K17" s="12" t="s">
        <v>6</v>
      </c>
      <c r="L17" s="6">
        <v>1949</v>
      </c>
      <c r="M17" s="1">
        <v>1</v>
      </c>
      <c r="N17" s="2">
        <v>7</v>
      </c>
      <c r="O17" s="8">
        <v>2</v>
      </c>
      <c r="P17" s="10"/>
      <c r="Q17" s="8"/>
      <c r="R17" s="10">
        <v>4</v>
      </c>
      <c r="S17" s="1">
        <v>5</v>
      </c>
      <c r="T17" s="2">
        <v>3</v>
      </c>
      <c r="U17" s="1"/>
      <c r="V17" s="2"/>
      <c r="W17" s="1">
        <v>5</v>
      </c>
      <c r="X17" s="2"/>
      <c r="Y17" s="1">
        <v>8</v>
      </c>
      <c r="Z17" s="2"/>
      <c r="AA17" s="1"/>
      <c r="AB17" s="2"/>
      <c r="AC17" s="1"/>
      <c r="AD17" s="2"/>
      <c r="AE17" s="1"/>
      <c r="AF17" s="2"/>
      <c r="AG17" s="1"/>
      <c r="AH17" s="2">
        <v>10</v>
      </c>
      <c r="AI17" s="1"/>
      <c r="AJ17" s="2">
        <v>9</v>
      </c>
      <c r="AK17" s="1"/>
      <c r="AL17" s="2"/>
      <c r="AM17" s="1"/>
      <c r="AN17" s="2"/>
      <c r="AO17" s="1"/>
      <c r="AP17" s="2"/>
      <c r="AQ17" s="1"/>
      <c r="AR17" s="2"/>
    </row>
    <row r="18" spans="1:44" x14ac:dyDescent="0.25">
      <c r="A18" s="2" t="s">
        <v>15</v>
      </c>
      <c r="B18" s="19">
        <f t="shared" si="0"/>
        <v>1</v>
      </c>
      <c r="C18" s="19">
        <f t="shared" si="5"/>
        <v>1</v>
      </c>
      <c r="D18" s="19">
        <f>COUNT(AA:AA)</f>
        <v>23</v>
      </c>
      <c r="E18" s="20">
        <f>SUM(AA:AA)/COUNT(AA:AA)</f>
        <v>10.304347826086957</v>
      </c>
      <c r="F18" s="20">
        <f>IFERROR(SUMIFS(AA:AA,$K:$K,$A18)/C18,"")</f>
        <v>10</v>
      </c>
      <c r="G18" s="20">
        <f>IFERROR(SUMIFS(AA:AA,$K:$K,"&lt;&gt;"&amp;$A18)/(COUNT($AA:$AA)-$C18),"")</f>
        <v>10.318181818181818</v>
      </c>
      <c r="H18" s="4">
        <f t="shared" si="1"/>
        <v>0.31818181818181834</v>
      </c>
      <c r="I18" s="4">
        <f t="shared" si="2"/>
        <v>0.30434782608695699</v>
      </c>
      <c r="K18" s="12" t="s">
        <v>14</v>
      </c>
      <c r="L18" s="6">
        <v>1950</v>
      </c>
      <c r="M18" s="1"/>
      <c r="N18" s="2"/>
      <c r="O18" s="8">
        <v>1</v>
      </c>
      <c r="P18" s="10"/>
      <c r="Q18" s="8"/>
      <c r="R18" s="10">
        <v>5</v>
      </c>
      <c r="S18" s="1">
        <v>3</v>
      </c>
      <c r="T18" s="2">
        <v>2</v>
      </c>
      <c r="U18" s="1"/>
      <c r="V18" s="2"/>
      <c r="W18" s="11"/>
      <c r="X18" s="2">
        <v>9</v>
      </c>
      <c r="Y18" s="1">
        <v>6</v>
      </c>
      <c r="Z18" s="2">
        <v>4</v>
      </c>
      <c r="AA18" s="1"/>
      <c r="AB18" s="2"/>
      <c r="AC18" s="1"/>
      <c r="AD18" s="2"/>
      <c r="AE18" s="1"/>
      <c r="AF18" s="2"/>
      <c r="AG18" s="1"/>
      <c r="AH18" s="2"/>
      <c r="AI18" s="1"/>
      <c r="AJ18" s="2">
        <v>7</v>
      </c>
      <c r="AK18" s="1"/>
      <c r="AL18" s="2">
        <v>8</v>
      </c>
      <c r="AM18" s="1"/>
      <c r="AN18" s="2"/>
      <c r="AO18" s="1"/>
      <c r="AP18" s="2"/>
      <c r="AQ18" s="1"/>
      <c r="AR18" s="2"/>
    </row>
    <row r="19" spans="1:44" x14ac:dyDescent="0.25">
      <c r="A19" s="11" t="s">
        <v>16</v>
      </c>
      <c r="B19" s="3">
        <f t="shared" si="0"/>
        <v>1</v>
      </c>
      <c r="C19" s="3">
        <f t="shared" si="5"/>
        <v>1</v>
      </c>
      <c r="D19" s="3">
        <f>COUNT(AB:AB)</f>
        <v>15</v>
      </c>
      <c r="E19" s="4">
        <f>SUM(AB:AB)/COUNT(AB:AB)</f>
        <v>10.466666666666667</v>
      </c>
      <c r="F19" s="4">
        <f>IFERROR(SUMIFS(AB:AB,$K:$K,$A19)/C19,"")</f>
        <v>7</v>
      </c>
      <c r="G19" s="4">
        <f>IFERROR(SUMIFS(AB:AB,$K:$K,"&lt;&gt;"&amp;$A19)/(COUNT($AB:$AB)-$C19),"")</f>
        <v>10.714285714285714</v>
      </c>
      <c r="H19" s="4">
        <f t="shared" si="1"/>
        <v>3.7142857142857135</v>
      </c>
      <c r="I19" s="4">
        <f t="shared" si="2"/>
        <v>3.4666666666666668</v>
      </c>
      <c r="K19" s="12" t="s">
        <v>12</v>
      </c>
      <c r="L19" s="7">
        <v>1951</v>
      </c>
      <c r="M19" s="11"/>
      <c r="N19" s="2">
        <v>7</v>
      </c>
      <c r="O19" s="8">
        <v>1</v>
      </c>
      <c r="P19" s="10"/>
      <c r="Q19" s="8"/>
      <c r="R19" s="10">
        <v>2</v>
      </c>
      <c r="S19" s="1">
        <v>3</v>
      </c>
      <c r="T19" s="2">
        <v>6</v>
      </c>
      <c r="U19" s="1"/>
      <c r="V19" s="2"/>
      <c r="W19" s="11"/>
      <c r="X19" s="2"/>
      <c r="Y19" s="1">
        <v>4</v>
      </c>
      <c r="Z19" s="2">
        <v>5</v>
      </c>
      <c r="AA19" s="1"/>
      <c r="AB19" s="2"/>
      <c r="AC19" s="1"/>
      <c r="AD19" s="2"/>
      <c r="AE19" s="1"/>
      <c r="AF19" s="2"/>
      <c r="AG19" s="1"/>
      <c r="AH19" s="2"/>
      <c r="AI19" s="1"/>
      <c r="AJ19" s="2"/>
      <c r="AK19" s="1"/>
      <c r="AL19" s="2"/>
      <c r="AM19" s="1"/>
      <c r="AN19" s="2"/>
      <c r="AO19" s="1"/>
      <c r="AP19" s="2"/>
      <c r="AQ19" s="1"/>
      <c r="AR19" s="2"/>
    </row>
    <row r="20" spans="1:44" x14ac:dyDescent="0.25">
      <c r="A20" s="2" t="s">
        <v>51</v>
      </c>
      <c r="B20" s="19">
        <f t="shared" si="0"/>
        <v>1</v>
      </c>
      <c r="C20" s="19">
        <f t="shared" si="5"/>
        <v>1</v>
      </c>
      <c r="D20" s="19">
        <f>COUNT(AJ:AJ)</f>
        <v>12</v>
      </c>
      <c r="E20" s="20">
        <f>SUM(AJ:AJ)/COUNT(AJ:AJ)</f>
        <v>9.5833333333333339</v>
      </c>
      <c r="F20" s="20">
        <f>IFERROR(SUMIFS(AJ:AJ,$K:$K,$A20)/C20,"")</f>
        <v>7</v>
      </c>
      <c r="G20" s="20">
        <f>IFERROR(SUMIFS(AJ:AJ,$K:$K,"&lt;&gt;"&amp;$A20)/(COUNT($AJ:$AJ)-$C20),"")</f>
        <v>9.8181818181818183</v>
      </c>
      <c r="H20" s="4">
        <f t="shared" si="1"/>
        <v>2.8181818181818183</v>
      </c>
      <c r="I20" s="4">
        <f t="shared" si="2"/>
        <v>2.5833333333333339</v>
      </c>
      <c r="K20" s="12" t="s">
        <v>13</v>
      </c>
      <c r="L20" s="7">
        <v>1952</v>
      </c>
      <c r="M20" s="11">
        <v>4</v>
      </c>
      <c r="N20" s="2">
        <v>7</v>
      </c>
      <c r="O20" s="1">
        <v>1</v>
      </c>
      <c r="P20" s="2"/>
      <c r="Q20" s="1"/>
      <c r="R20" s="2">
        <v>3</v>
      </c>
      <c r="S20" s="1">
        <v>5</v>
      </c>
      <c r="T20" s="2">
        <v>2</v>
      </c>
      <c r="U20" s="1">
        <v>8</v>
      </c>
      <c r="V20" s="2"/>
      <c r="W20" s="11"/>
      <c r="X20" s="2"/>
      <c r="Y20" s="1">
        <v>9</v>
      </c>
      <c r="Z20" s="2"/>
      <c r="AA20" s="1"/>
      <c r="AB20" s="2"/>
      <c r="AC20" s="1"/>
      <c r="AD20" s="2"/>
      <c r="AE20" s="1"/>
      <c r="AF20" s="2"/>
      <c r="AG20" s="1">
        <v>6</v>
      </c>
      <c r="AH20" s="2"/>
      <c r="AI20" s="1"/>
      <c r="AJ20" s="2"/>
      <c r="AK20" s="1"/>
      <c r="AL20" s="2"/>
      <c r="AM20" s="1"/>
      <c r="AN20" s="2"/>
      <c r="AO20" s="1"/>
      <c r="AP20" s="2"/>
      <c r="AQ20" s="1"/>
      <c r="AR20" s="2"/>
    </row>
    <row r="21" spans="1:44" x14ac:dyDescent="0.25">
      <c r="A21" s="11" t="s">
        <v>66</v>
      </c>
      <c r="B21" s="3">
        <f t="shared" si="0"/>
        <v>1</v>
      </c>
      <c r="C21" s="17">
        <f>B21-1</f>
        <v>0</v>
      </c>
      <c r="D21" s="3">
        <f>COUNT(AN:AN)</f>
        <v>1</v>
      </c>
      <c r="E21" s="4">
        <f>SUM(AN:AN)/COUNT(AN:AN)</f>
        <v>13</v>
      </c>
      <c r="F21" s="21" t="s">
        <v>74</v>
      </c>
      <c r="G21" s="21" t="s">
        <v>74</v>
      </c>
      <c r="H21" s="21" t="s">
        <v>74</v>
      </c>
      <c r="I21" s="21" t="s">
        <v>74</v>
      </c>
      <c r="K21" s="12" t="s">
        <v>7</v>
      </c>
      <c r="L21" s="7">
        <v>1953</v>
      </c>
      <c r="M21" s="11"/>
      <c r="N21" s="2"/>
      <c r="O21" s="1"/>
      <c r="P21" s="2"/>
      <c r="Q21" s="1"/>
      <c r="R21" s="2">
        <v>1</v>
      </c>
      <c r="S21" s="1">
        <v>3</v>
      </c>
      <c r="T21" s="2"/>
      <c r="U21" s="1">
        <v>2</v>
      </c>
      <c r="V21" s="2"/>
      <c r="W21" s="11"/>
      <c r="X21" s="2"/>
      <c r="Y21" s="1"/>
      <c r="Z21" s="2"/>
      <c r="AA21" s="1"/>
      <c r="AB21" s="2"/>
      <c r="AC21" s="1"/>
      <c r="AD21" s="2"/>
      <c r="AE21" s="1"/>
      <c r="AF21" s="2"/>
      <c r="AG21" s="1"/>
      <c r="AH21" s="2"/>
      <c r="AI21" s="1"/>
      <c r="AJ21" s="2"/>
      <c r="AK21" s="1"/>
      <c r="AL21" s="2"/>
      <c r="AM21" s="1"/>
      <c r="AN21" s="2"/>
      <c r="AO21" s="1"/>
      <c r="AP21" s="2"/>
      <c r="AQ21" s="1"/>
      <c r="AR21" s="2"/>
    </row>
    <row r="22" spans="1:44" x14ac:dyDescent="0.25">
      <c r="K22" s="12" t="s">
        <v>6</v>
      </c>
      <c r="L22" s="7">
        <v>1954</v>
      </c>
      <c r="M22" s="11">
        <v>4</v>
      </c>
      <c r="N22" s="2">
        <v>6</v>
      </c>
      <c r="O22" s="1">
        <v>2</v>
      </c>
      <c r="P22" s="2">
        <v>1</v>
      </c>
      <c r="Q22" s="1"/>
      <c r="R22" s="2">
        <v>3</v>
      </c>
      <c r="S22" s="1">
        <v>7</v>
      </c>
      <c r="T22" s="2"/>
      <c r="U22" s="1">
        <v>5</v>
      </c>
      <c r="V22" s="2"/>
      <c r="W22" s="11"/>
      <c r="X22" s="2"/>
      <c r="Y22" s="1">
        <v>8</v>
      </c>
      <c r="Z22" s="2"/>
      <c r="AA22" s="1"/>
      <c r="AB22" s="2"/>
      <c r="AC22" s="1"/>
      <c r="AD22" s="2"/>
      <c r="AE22" s="1"/>
      <c r="AF22" s="2"/>
      <c r="AG22" s="1"/>
      <c r="AH22" s="2"/>
      <c r="AI22" s="1"/>
      <c r="AJ22" s="2"/>
      <c r="AK22" s="1"/>
      <c r="AL22" s="2"/>
      <c r="AM22" s="1"/>
      <c r="AN22" s="2"/>
      <c r="AO22" s="1"/>
      <c r="AP22" s="2"/>
      <c r="AQ22" s="1"/>
      <c r="AR22" s="2"/>
    </row>
    <row r="23" spans="1:44" x14ac:dyDescent="0.25">
      <c r="C23" s="15" t="s">
        <v>72</v>
      </c>
      <c r="D23" s="13"/>
      <c r="E23" s="13"/>
      <c r="F23" s="13"/>
      <c r="G23" s="13"/>
      <c r="K23" s="12" t="s">
        <v>9</v>
      </c>
      <c r="L23" s="7">
        <v>1955</v>
      </c>
      <c r="M23" s="11">
        <v>3</v>
      </c>
      <c r="N23" s="2">
        <v>9</v>
      </c>
      <c r="O23" s="1">
        <v>1</v>
      </c>
      <c r="P23" s="2">
        <v>2</v>
      </c>
      <c r="Q23" s="1"/>
      <c r="R23" s="2">
        <v>5</v>
      </c>
      <c r="S23" s="1">
        <v>8</v>
      </c>
      <c r="T23" s="2">
        <v>4</v>
      </c>
      <c r="U23" s="1">
        <v>6</v>
      </c>
      <c r="V23" s="2"/>
      <c r="W23" s="11"/>
      <c r="X23" s="2"/>
      <c r="Y23" s="1"/>
      <c r="Z23" s="2"/>
      <c r="AA23" s="1"/>
      <c r="AB23" s="2"/>
      <c r="AC23" s="1"/>
      <c r="AD23" s="2"/>
      <c r="AE23" s="1"/>
      <c r="AF23" s="2"/>
      <c r="AG23" s="1">
        <v>7</v>
      </c>
      <c r="AH23" s="2"/>
      <c r="AI23" s="1"/>
      <c r="AJ23" s="2"/>
      <c r="AK23" s="1"/>
      <c r="AL23" s="2"/>
      <c r="AM23" s="1"/>
      <c r="AN23" s="2"/>
      <c r="AO23" s="1"/>
      <c r="AP23" s="2"/>
      <c r="AQ23" s="1"/>
      <c r="AR23" s="2"/>
    </row>
    <row r="24" spans="1:44" x14ac:dyDescent="0.25">
      <c r="C24" s="18" t="s">
        <v>73</v>
      </c>
      <c r="D24" s="18"/>
      <c r="E24" s="18"/>
      <c r="F24" s="18"/>
      <c r="G24" s="18"/>
      <c r="K24" s="12" t="s">
        <v>10</v>
      </c>
      <c r="L24" s="7">
        <v>1956</v>
      </c>
      <c r="M24" s="11">
        <v>5</v>
      </c>
      <c r="N24" s="2"/>
      <c r="O24" s="1">
        <v>3</v>
      </c>
      <c r="P24" s="2">
        <v>1</v>
      </c>
      <c r="Q24" s="1"/>
      <c r="R24" s="2">
        <v>4</v>
      </c>
      <c r="S24" s="1">
        <v>9</v>
      </c>
      <c r="T24" s="2">
        <v>2</v>
      </c>
      <c r="U24" s="1">
        <v>6</v>
      </c>
      <c r="V24" s="2">
        <v>7</v>
      </c>
      <c r="W24" s="11">
        <v>10</v>
      </c>
      <c r="X24" s="2"/>
      <c r="Y24" s="1"/>
      <c r="Z24" s="2"/>
      <c r="AA24" s="1"/>
      <c r="AB24" s="2"/>
      <c r="AC24" s="1"/>
      <c r="AD24" s="2"/>
      <c r="AE24" s="1"/>
      <c r="AF24" s="2"/>
      <c r="AG24" s="11">
        <v>8</v>
      </c>
      <c r="AH24" s="2"/>
      <c r="AI24" s="11"/>
      <c r="AJ24" s="2"/>
      <c r="AK24" s="11"/>
      <c r="AL24" s="2"/>
      <c r="AM24" s="1"/>
      <c r="AN24" s="2"/>
      <c r="AO24" s="1"/>
      <c r="AP24" s="2"/>
      <c r="AQ24" s="1"/>
      <c r="AR24" s="2"/>
    </row>
    <row r="25" spans="1:44" x14ac:dyDescent="0.25">
      <c r="K25" s="12" t="s">
        <v>4</v>
      </c>
      <c r="L25" s="7">
        <v>1957</v>
      </c>
      <c r="M25" s="1">
        <v>3</v>
      </c>
      <c r="N25" s="2">
        <v>4</v>
      </c>
      <c r="O25" s="1"/>
      <c r="P25" s="2">
        <v>2</v>
      </c>
      <c r="Q25" s="1"/>
      <c r="R25" s="2">
        <v>1</v>
      </c>
      <c r="S25" s="1"/>
      <c r="T25" s="2"/>
      <c r="U25" s="1">
        <v>5</v>
      </c>
      <c r="V25" s="2"/>
      <c r="W25" s="11">
        <v>7</v>
      </c>
      <c r="X25" s="2"/>
      <c r="Y25" s="11"/>
      <c r="Z25" s="2"/>
      <c r="AA25" s="1"/>
      <c r="AB25" s="2"/>
      <c r="AC25" s="11">
        <v>8</v>
      </c>
      <c r="AD25" s="2"/>
      <c r="AE25" s="1"/>
      <c r="AF25" s="2"/>
      <c r="AG25" s="11">
        <v>6</v>
      </c>
      <c r="AH25" s="2"/>
      <c r="AI25" s="11"/>
      <c r="AJ25" s="2"/>
      <c r="AK25" s="11"/>
      <c r="AL25" s="2"/>
      <c r="AM25" s="1"/>
      <c r="AN25" s="2"/>
      <c r="AO25" s="1"/>
      <c r="AP25" s="2"/>
      <c r="AQ25" s="1"/>
      <c r="AR25" s="2"/>
    </row>
    <row r="26" spans="1:44" x14ac:dyDescent="0.25">
      <c r="K26" s="12" t="s">
        <v>13</v>
      </c>
      <c r="L26" s="7">
        <v>1958</v>
      </c>
      <c r="M26" s="1">
        <v>4</v>
      </c>
      <c r="N26" s="2">
        <v>6</v>
      </c>
      <c r="O26" s="1">
        <v>1</v>
      </c>
      <c r="P26" s="2">
        <v>2</v>
      </c>
      <c r="Q26" s="1"/>
      <c r="R26" s="2">
        <v>3</v>
      </c>
      <c r="S26" s="11"/>
      <c r="T26" s="2">
        <v>5</v>
      </c>
      <c r="U26" s="1"/>
      <c r="V26" s="2"/>
      <c r="W26" s="11"/>
      <c r="X26" s="2"/>
      <c r="Y26" s="11">
        <v>7</v>
      </c>
      <c r="Z26" s="2"/>
      <c r="AA26" s="1"/>
      <c r="AB26" s="2"/>
      <c r="AC26" s="11"/>
      <c r="AD26" s="2"/>
      <c r="AE26" s="1"/>
      <c r="AF26" s="2"/>
      <c r="AG26" s="11">
        <v>8</v>
      </c>
      <c r="AH26" s="2"/>
      <c r="AI26" s="11"/>
      <c r="AJ26" s="2"/>
      <c r="AK26" s="11"/>
      <c r="AL26" s="2"/>
      <c r="AM26" s="1"/>
      <c r="AN26" s="2"/>
      <c r="AO26" s="1"/>
      <c r="AP26" s="2"/>
      <c r="AQ26" s="11"/>
      <c r="AR26" s="2"/>
    </row>
    <row r="27" spans="1:44" x14ac:dyDescent="0.25">
      <c r="K27" s="12" t="s">
        <v>1</v>
      </c>
      <c r="L27" s="7">
        <v>1959</v>
      </c>
      <c r="M27" s="1">
        <v>3</v>
      </c>
      <c r="N27" s="2">
        <v>6</v>
      </c>
      <c r="O27" s="1">
        <v>1</v>
      </c>
      <c r="P27" s="2">
        <v>2</v>
      </c>
      <c r="Q27" s="1"/>
      <c r="R27" s="2">
        <v>5</v>
      </c>
      <c r="S27" s="11">
        <v>12</v>
      </c>
      <c r="T27" s="2">
        <v>4</v>
      </c>
      <c r="U27" s="11">
        <v>7</v>
      </c>
      <c r="V27" s="2">
        <v>10</v>
      </c>
      <c r="W27" s="11"/>
      <c r="X27" s="2"/>
      <c r="Y27" s="11">
        <v>8</v>
      </c>
      <c r="Z27" s="2"/>
      <c r="AA27" s="1"/>
      <c r="AB27" s="2"/>
      <c r="AC27" s="11"/>
      <c r="AD27" s="2"/>
      <c r="AE27" s="1"/>
      <c r="AF27" s="2"/>
      <c r="AG27" s="11">
        <v>11</v>
      </c>
      <c r="AH27" s="2"/>
      <c r="AI27" s="11"/>
      <c r="AJ27" s="2"/>
      <c r="AK27" s="11"/>
      <c r="AL27" s="2"/>
      <c r="AM27" s="1"/>
      <c r="AN27" s="2"/>
      <c r="AO27" s="1">
        <v>9</v>
      </c>
      <c r="AP27" s="2"/>
      <c r="AQ27" s="11"/>
      <c r="AR27" s="2"/>
    </row>
    <row r="28" spans="1:44" x14ac:dyDescent="0.25">
      <c r="K28" s="12" t="s">
        <v>0</v>
      </c>
      <c r="L28" s="7">
        <v>1960</v>
      </c>
      <c r="M28" s="1">
        <v>4</v>
      </c>
      <c r="N28" s="2">
        <v>7</v>
      </c>
      <c r="O28" s="1">
        <v>2</v>
      </c>
      <c r="P28" s="2">
        <v>3</v>
      </c>
      <c r="Q28" s="1"/>
      <c r="R28" s="2">
        <v>5</v>
      </c>
      <c r="S28" s="11"/>
      <c r="T28" s="2">
        <v>1</v>
      </c>
      <c r="U28" s="11">
        <v>6</v>
      </c>
      <c r="V28" s="2"/>
      <c r="W28" s="11"/>
      <c r="X28" s="2"/>
      <c r="Y28" s="11"/>
      <c r="Z28" s="2"/>
      <c r="AA28" s="1"/>
      <c r="AB28" s="2"/>
      <c r="AC28" s="11">
        <v>8</v>
      </c>
      <c r="AD28" s="2"/>
      <c r="AE28" s="1"/>
      <c r="AF28" s="2"/>
      <c r="AG28" s="11"/>
      <c r="AH28" s="2"/>
      <c r="AI28" s="11"/>
      <c r="AJ28" s="2"/>
      <c r="AK28" s="11"/>
      <c r="AL28" s="2"/>
      <c r="AM28" s="1"/>
      <c r="AN28" s="2"/>
      <c r="AO28" s="1"/>
      <c r="AP28" s="2">
        <v>9</v>
      </c>
      <c r="AQ28" s="11"/>
      <c r="AR28" s="2"/>
    </row>
    <row r="29" spans="1:44" x14ac:dyDescent="0.25">
      <c r="K29" s="12" t="s">
        <v>7</v>
      </c>
      <c r="L29" s="7">
        <v>1961</v>
      </c>
      <c r="M29" s="1">
        <v>2</v>
      </c>
      <c r="N29" s="2">
        <v>7</v>
      </c>
      <c r="O29" s="1">
        <v>1</v>
      </c>
      <c r="P29" s="2">
        <v>3</v>
      </c>
      <c r="Q29" s="1"/>
      <c r="R29" s="2">
        <v>4</v>
      </c>
      <c r="S29" s="11"/>
      <c r="T29" s="2">
        <v>6</v>
      </c>
      <c r="U29" s="11">
        <v>8</v>
      </c>
      <c r="V29" s="2"/>
      <c r="W29" s="11"/>
      <c r="X29" s="2"/>
      <c r="Y29" s="11"/>
      <c r="Z29" s="2"/>
      <c r="AA29" s="1"/>
      <c r="AB29" s="2"/>
      <c r="AC29" s="11"/>
      <c r="AD29" s="2"/>
      <c r="AE29" s="1"/>
      <c r="AF29" s="2"/>
      <c r="AG29" s="11"/>
      <c r="AH29" s="2"/>
      <c r="AI29" s="11"/>
      <c r="AJ29" s="2"/>
      <c r="AK29" s="11"/>
      <c r="AL29" s="2"/>
      <c r="AM29" s="1"/>
      <c r="AN29" s="2"/>
      <c r="AO29" s="1">
        <v>5</v>
      </c>
      <c r="AP29" s="2"/>
      <c r="AQ29" s="11"/>
      <c r="AR29" s="2"/>
    </row>
    <row r="30" spans="1:44" x14ac:dyDescent="0.25">
      <c r="K30" s="12" t="s">
        <v>0</v>
      </c>
      <c r="L30" s="7">
        <v>1962</v>
      </c>
      <c r="M30" s="1"/>
      <c r="N30" s="2">
        <v>4</v>
      </c>
      <c r="O30" s="1">
        <v>2</v>
      </c>
      <c r="P30" s="2"/>
      <c r="Q30" s="1"/>
      <c r="R30" s="2">
        <v>1</v>
      </c>
      <c r="S30" s="11">
        <v>7</v>
      </c>
      <c r="T30" s="2">
        <v>3</v>
      </c>
      <c r="U30" s="11">
        <v>6</v>
      </c>
      <c r="V30" s="2"/>
      <c r="W30" s="11"/>
      <c r="X30" s="2"/>
      <c r="Y30" s="11">
        <v>5</v>
      </c>
      <c r="Z30" s="2">
        <v>8</v>
      </c>
      <c r="AA30" s="1"/>
      <c r="AB30" s="2"/>
      <c r="AC30" s="11"/>
      <c r="AD30" s="2"/>
      <c r="AE30" s="1"/>
      <c r="AF30" s="2"/>
      <c r="AG30" s="11"/>
      <c r="AH30" s="2"/>
      <c r="AI30" s="11"/>
      <c r="AJ30" s="2"/>
      <c r="AK30" s="11"/>
      <c r="AL30" s="2"/>
      <c r="AM30" s="1"/>
      <c r="AN30" s="2"/>
      <c r="AO30" s="1"/>
      <c r="AP30" s="2"/>
      <c r="AQ30" s="11"/>
      <c r="AR30" s="2"/>
    </row>
    <row r="31" spans="1:44" x14ac:dyDescent="0.25">
      <c r="K31" s="12" t="s">
        <v>6</v>
      </c>
      <c r="L31" s="7">
        <v>1963</v>
      </c>
      <c r="M31" s="1">
        <v>3</v>
      </c>
      <c r="N31" s="2">
        <v>5</v>
      </c>
      <c r="O31" s="1">
        <v>4</v>
      </c>
      <c r="P31" s="2">
        <v>1</v>
      </c>
      <c r="Q31" s="1"/>
      <c r="R31" s="2">
        <v>2</v>
      </c>
      <c r="S31" s="11"/>
      <c r="T31" s="2">
        <v>7</v>
      </c>
      <c r="U31" s="11">
        <v>8</v>
      </c>
      <c r="V31" s="2"/>
      <c r="W31" s="11"/>
      <c r="X31" s="2"/>
      <c r="Y31" s="11"/>
      <c r="Z31" s="2"/>
      <c r="AA31" s="1"/>
      <c r="AB31" s="2"/>
      <c r="AC31" s="11"/>
      <c r="AD31" s="2"/>
      <c r="AE31" s="1"/>
      <c r="AF31" s="2"/>
      <c r="AG31" s="11"/>
      <c r="AH31" s="2"/>
      <c r="AI31" s="11"/>
      <c r="AJ31" s="2"/>
      <c r="AK31" s="11"/>
      <c r="AL31" s="2"/>
      <c r="AM31" s="1"/>
      <c r="AN31" s="2"/>
      <c r="AO31" s="1">
        <v>6</v>
      </c>
      <c r="AP31" s="2"/>
      <c r="AQ31" s="11"/>
      <c r="AR31" s="2"/>
    </row>
    <row r="32" spans="1:44" x14ac:dyDescent="0.25">
      <c r="K32" s="12" t="s">
        <v>11</v>
      </c>
      <c r="L32" s="7">
        <v>1964</v>
      </c>
      <c r="M32" s="1">
        <v>3</v>
      </c>
      <c r="N32" s="2">
        <v>6</v>
      </c>
      <c r="O32" s="1">
        <v>4</v>
      </c>
      <c r="P32" s="2">
        <v>1</v>
      </c>
      <c r="Q32" s="1"/>
      <c r="R32" s="2">
        <v>2</v>
      </c>
      <c r="S32" s="11">
        <v>8</v>
      </c>
      <c r="T32" s="2">
        <v>5</v>
      </c>
      <c r="U32" s="11">
        <v>7</v>
      </c>
      <c r="V32" s="2"/>
      <c r="W32" s="11"/>
      <c r="X32" s="2"/>
      <c r="Y32" s="11"/>
      <c r="Z32" s="2"/>
      <c r="AA32" s="1"/>
      <c r="AB32" s="2"/>
      <c r="AC32" s="11"/>
      <c r="AD32" s="2"/>
      <c r="AE32" s="1"/>
      <c r="AF32" s="2"/>
      <c r="AG32" s="11"/>
      <c r="AH32" s="2"/>
      <c r="AI32" s="11"/>
      <c r="AJ32" s="2"/>
      <c r="AK32" s="11"/>
      <c r="AL32" s="2"/>
      <c r="AM32" s="1"/>
      <c r="AN32" s="2"/>
      <c r="AO32" s="1"/>
      <c r="AP32" s="2"/>
      <c r="AQ32" s="11"/>
      <c r="AR32" s="2"/>
    </row>
    <row r="33" spans="11:44" x14ac:dyDescent="0.25">
      <c r="K33" s="12" t="s">
        <v>2</v>
      </c>
      <c r="L33" s="7">
        <v>1965</v>
      </c>
      <c r="M33" s="1">
        <v>2</v>
      </c>
      <c r="N33" s="2">
        <v>7</v>
      </c>
      <c r="O33" s="1">
        <v>4</v>
      </c>
      <c r="P33" s="2">
        <v>1</v>
      </c>
      <c r="Q33" s="1"/>
      <c r="R33" s="2">
        <v>3</v>
      </c>
      <c r="S33" s="11"/>
      <c r="T33" s="2">
        <v>6</v>
      </c>
      <c r="U33" s="11"/>
      <c r="V33" s="2"/>
      <c r="W33" s="11"/>
      <c r="X33" s="2"/>
      <c r="Y33" s="11">
        <v>8</v>
      </c>
      <c r="Z33" s="2"/>
      <c r="AA33" s="1"/>
      <c r="AB33" s="2"/>
      <c r="AC33" s="11"/>
      <c r="AD33" s="2"/>
      <c r="AE33" s="1"/>
      <c r="AF33" s="2"/>
      <c r="AG33" s="11"/>
      <c r="AH33" s="2"/>
      <c r="AI33" s="11"/>
      <c r="AJ33" s="2"/>
      <c r="AK33" s="11"/>
      <c r="AL33" s="2"/>
      <c r="AM33" s="1"/>
      <c r="AN33" s="2"/>
      <c r="AO33" s="1">
        <v>5</v>
      </c>
      <c r="AP33" s="2"/>
      <c r="AQ33" s="11"/>
      <c r="AR33" s="2"/>
    </row>
    <row r="34" spans="11:44" x14ac:dyDescent="0.25">
      <c r="K34" s="12" t="s">
        <v>66</v>
      </c>
      <c r="L34" s="7">
        <v>1966</v>
      </c>
      <c r="M34" s="1">
        <v>2</v>
      </c>
      <c r="N34" s="2">
        <v>7</v>
      </c>
      <c r="O34" s="1">
        <v>3</v>
      </c>
      <c r="P34" s="2">
        <v>1</v>
      </c>
      <c r="Q34" s="1"/>
      <c r="R34" s="2">
        <v>4</v>
      </c>
      <c r="S34" s="11"/>
      <c r="T34" s="2">
        <v>6</v>
      </c>
      <c r="U34" s="11"/>
      <c r="V34" s="2"/>
      <c r="W34" s="11"/>
      <c r="X34" s="2"/>
      <c r="Y34" s="11"/>
      <c r="Z34" s="2"/>
      <c r="AA34" s="1"/>
      <c r="AB34" s="2"/>
      <c r="AC34" s="11"/>
      <c r="AD34" s="2"/>
      <c r="AE34" s="1"/>
      <c r="AF34" s="2"/>
      <c r="AG34" s="11">
        <v>8</v>
      </c>
      <c r="AH34" s="2"/>
      <c r="AI34" s="11"/>
      <c r="AJ34" s="2"/>
      <c r="AK34" s="11"/>
      <c r="AL34" s="2"/>
      <c r="AM34" s="1"/>
      <c r="AN34" s="2"/>
      <c r="AO34" s="1">
        <v>5</v>
      </c>
      <c r="AP34" s="2"/>
      <c r="AQ34" s="1"/>
      <c r="AR34" s="2"/>
    </row>
    <row r="35" spans="11:44" x14ac:dyDescent="0.25">
      <c r="K35" s="12" t="s">
        <v>11</v>
      </c>
      <c r="L35" s="7">
        <v>1967</v>
      </c>
      <c r="M35" s="1">
        <v>4</v>
      </c>
      <c r="N35" s="2">
        <v>6</v>
      </c>
      <c r="O35" s="1">
        <v>3</v>
      </c>
      <c r="P35" s="2">
        <v>1</v>
      </c>
      <c r="Q35" s="1"/>
      <c r="R35" s="2">
        <v>2</v>
      </c>
      <c r="S35" s="11"/>
      <c r="T35" s="2">
        <v>5</v>
      </c>
      <c r="U35" s="11">
        <v>8</v>
      </c>
      <c r="V35" s="2"/>
      <c r="W35" s="11"/>
      <c r="X35" s="2"/>
      <c r="Y35" s="11"/>
      <c r="Z35" s="2"/>
      <c r="AA35" s="1"/>
      <c r="AB35" s="2"/>
      <c r="AC35" s="11"/>
      <c r="AD35" s="2"/>
      <c r="AE35" s="1"/>
      <c r="AF35" s="2"/>
      <c r="AG35" s="11"/>
      <c r="AH35" s="2"/>
      <c r="AI35" s="11"/>
      <c r="AJ35" s="2"/>
      <c r="AK35" s="11"/>
      <c r="AL35" s="2"/>
      <c r="AM35" s="1"/>
      <c r="AN35" s="2"/>
      <c r="AO35" s="1">
        <v>7</v>
      </c>
      <c r="AP35" s="2"/>
      <c r="AQ35" s="1"/>
      <c r="AR35" s="2"/>
    </row>
    <row r="36" spans="11:44" x14ac:dyDescent="0.25">
      <c r="K36" s="12" t="s">
        <v>12</v>
      </c>
      <c r="L36" s="7">
        <v>1968</v>
      </c>
      <c r="M36" s="1">
        <v>2</v>
      </c>
      <c r="N36" s="2">
        <v>5</v>
      </c>
      <c r="O36" s="1">
        <v>3</v>
      </c>
      <c r="P36" s="2">
        <v>1</v>
      </c>
      <c r="Q36" s="1"/>
      <c r="R36" s="2">
        <v>4</v>
      </c>
      <c r="S36" s="11"/>
      <c r="T36" s="2">
        <v>6</v>
      </c>
      <c r="U36" s="11">
        <v>7</v>
      </c>
      <c r="V36" s="2"/>
      <c r="W36" s="11"/>
      <c r="X36" s="2"/>
      <c r="Y36" s="11"/>
      <c r="Z36" s="2"/>
      <c r="AA36" s="1"/>
      <c r="AB36" s="2"/>
      <c r="AC36" s="11"/>
      <c r="AD36" s="2"/>
      <c r="AE36" s="1"/>
      <c r="AF36" s="2"/>
      <c r="AG36" s="11"/>
      <c r="AH36" s="2"/>
      <c r="AI36" s="11"/>
      <c r="AJ36" s="2"/>
      <c r="AK36" s="11"/>
      <c r="AL36" s="2"/>
      <c r="AM36" s="1"/>
      <c r="AN36" s="2"/>
      <c r="AO36" s="1">
        <v>8</v>
      </c>
      <c r="AP36" s="2"/>
      <c r="AQ36" s="1"/>
      <c r="AR36" s="2"/>
    </row>
    <row r="37" spans="11:44" x14ac:dyDescent="0.25">
      <c r="K37" s="12" t="s">
        <v>6</v>
      </c>
      <c r="L37" s="7">
        <v>1969</v>
      </c>
      <c r="M37" s="1">
        <v>3</v>
      </c>
      <c r="N37" s="2">
        <v>5</v>
      </c>
      <c r="O37" s="1">
        <v>4</v>
      </c>
      <c r="P37" s="2">
        <v>1</v>
      </c>
      <c r="Q37" s="1"/>
      <c r="R37" s="2">
        <v>2</v>
      </c>
      <c r="S37" s="11"/>
      <c r="T37" s="2">
        <v>6</v>
      </c>
      <c r="U37" s="11"/>
      <c r="V37" s="2"/>
      <c r="W37" s="11"/>
      <c r="X37" s="2"/>
      <c r="Y37" s="11"/>
      <c r="Z37" s="2"/>
      <c r="AA37" s="1"/>
      <c r="AB37" s="2"/>
      <c r="AC37" s="11"/>
      <c r="AD37" s="2"/>
      <c r="AE37" s="1"/>
      <c r="AF37" s="2"/>
      <c r="AG37" s="11"/>
      <c r="AH37" s="2"/>
      <c r="AI37" s="11"/>
      <c r="AJ37" s="2"/>
      <c r="AK37" s="11"/>
      <c r="AL37" s="2"/>
      <c r="AM37" s="1"/>
      <c r="AN37" s="2"/>
      <c r="AO37" s="11"/>
      <c r="AP37" s="2"/>
      <c r="AQ37" s="1"/>
      <c r="AR37" s="2"/>
    </row>
    <row r="38" spans="11:44" x14ac:dyDescent="0.25">
      <c r="K38" s="12" t="s">
        <v>6</v>
      </c>
      <c r="L38" s="7">
        <v>1970</v>
      </c>
      <c r="M38" s="1">
        <v>3</v>
      </c>
      <c r="N38" s="2">
        <v>4</v>
      </c>
      <c r="O38" s="1"/>
      <c r="P38" s="2">
        <v>1</v>
      </c>
      <c r="Q38" s="1"/>
      <c r="R38" s="2">
        <v>2</v>
      </c>
      <c r="S38" s="11"/>
      <c r="T38" s="2"/>
      <c r="U38" s="11"/>
      <c r="V38" s="2"/>
      <c r="W38" s="11"/>
      <c r="X38" s="2"/>
      <c r="Y38" s="11"/>
      <c r="Z38" s="2"/>
      <c r="AA38" s="1"/>
      <c r="AB38" s="2"/>
      <c r="AC38" s="11"/>
      <c r="AD38" s="2"/>
      <c r="AE38" s="1"/>
      <c r="AF38" s="2"/>
      <c r="AG38" s="11">
        <v>6</v>
      </c>
      <c r="AH38" s="2"/>
      <c r="AI38" s="11"/>
      <c r="AJ38" s="2"/>
      <c r="AK38" s="11"/>
      <c r="AL38" s="2"/>
      <c r="AM38" s="1"/>
      <c r="AN38" s="2"/>
      <c r="AO38" s="1">
        <v>5</v>
      </c>
      <c r="AP38" s="2"/>
      <c r="AQ38" s="1"/>
      <c r="AR38" s="2"/>
    </row>
    <row r="39" spans="11:44" x14ac:dyDescent="0.25">
      <c r="K39" s="12" t="s">
        <v>7</v>
      </c>
      <c r="L39" s="6">
        <v>1971</v>
      </c>
      <c r="M39" s="1">
        <v>2</v>
      </c>
      <c r="N39" s="2">
        <v>4</v>
      </c>
      <c r="O39" s="1"/>
      <c r="P39" s="2">
        <v>1</v>
      </c>
      <c r="Q39" s="1"/>
      <c r="R39" s="2">
        <v>3</v>
      </c>
      <c r="S39" s="11"/>
      <c r="T39" s="2">
        <v>6</v>
      </c>
      <c r="U39" s="1">
        <v>5</v>
      </c>
      <c r="V39" s="2"/>
      <c r="W39" s="11"/>
      <c r="X39" s="2"/>
      <c r="Y39" s="11"/>
      <c r="Z39" s="2"/>
      <c r="AA39" s="1"/>
      <c r="AB39" s="2"/>
      <c r="AC39" s="11"/>
      <c r="AD39" s="2"/>
      <c r="AE39" s="1"/>
      <c r="AF39" s="2"/>
      <c r="AG39" s="11"/>
      <c r="AH39" s="2"/>
      <c r="AI39" s="11"/>
      <c r="AJ39" s="2"/>
      <c r="AK39" s="11"/>
      <c r="AL39" s="2"/>
      <c r="AM39" s="1"/>
      <c r="AN39" s="2"/>
      <c r="AO39" s="11"/>
      <c r="AP39" s="2"/>
      <c r="AQ39" s="1"/>
      <c r="AR39" s="2"/>
    </row>
    <row r="40" spans="11:44" x14ac:dyDescent="0.25">
      <c r="K40" s="12" t="s">
        <v>1</v>
      </c>
      <c r="L40" s="6">
        <v>1972</v>
      </c>
      <c r="M40" s="1">
        <v>1</v>
      </c>
      <c r="N40" s="2">
        <v>4</v>
      </c>
      <c r="O40" s="1"/>
      <c r="P40" s="2">
        <v>2</v>
      </c>
      <c r="Q40" s="1"/>
      <c r="R40" s="2">
        <v>3</v>
      </c>
      <c r="S40" s="1">
        <v>6</v>
      </c>
      <c r="T40" s="2"/>
      <c r="U40" s="1">
        <v>5</v>
      </c>
      <c r="V40" s="2"/>
      <c r="W40" s="11"/>
      <c r="X40" s="2"/>
      <c r="Y40" s="11"/>
      <c r="Z40" s="2"/>
      <c r="AA40" s="1"/>
      <c r="AB40" s="2"/>
      <c r="AC40" s="11"/>
      <c r="AD40" s="2"/>
      <c r="AE40" s="1"/>
      <c r="AF40" s="2"/>
      <c r="AG40" s="11"/>
      <c r="AH40" s="2"/>
      <c r="AI40" s="11"/>
      <c r="AJ40" s="2"/>
      <c r="AK40" s="11"/>
      <c r="AL40" s="2"/>
      <c r="AM40" s="1"/>
      <c r="AN40" s="2"/>
      <c r="AO40" s="11"/>
      <c r="AP40" s="2"/>
      <c r="AQ40" s="1"/>
      <c r="AR40" s="2"/>
    </row>
    <row r="41" spans="11:44" x14ac:dyDescent="0.25">
      <c r="K41" s="12" t="s">
        <v>4</v>
      </c>
      <c r="L41" s="6">
        <v>1973</v>
      </c>
      <c r="M41" s="1">
        <v>3</v>
      </c>
      <c r="N41" s="2">
        <v>4</v>
      </c>
      <c r="O41" s="1"/>
      <c r="P41" s="2">
        <v>1</v>
      </c>
      <c r="Q41" s="1"/>
      <c r="R41" s="2">
        <v>2</v>
      </c>
      <c r="S41" s="11"/>
      <c r="T41" s="2"/>
      <c r="U41" s="1">
        <v>6</v>
      </c>
      <c r="V41" s="2"/>
      <c r="W41" s="11"/>
      <c r="X41" s="2"/>
      <c r="Y41" s="11"/>
      <c r="Z41" s="2"/>
      <c r="AA41" s="1"/>
      <c r="AB41" s="2"/>
      <c r="AC41" s="11"/>
      <c r="AD41" s="2"/>
      <c r="AE41" s="1"/>
      <c r="AF41" s="2"/>
      <c r="AG41" s="1">
        <v>5</v>
      </c>
      <c r="AH41" s="2"/>
      <c r="AI41" s="11"/>
      <c r="AJ41" s="2"/>
      <c r="AK41" s="11"/>
      <c r="AL41" s="2"/>
      <c r="AM41" s="1"/>
      <c r="AN41" s="2"/>
      <c r="AO41" s="11"/>
      <c r="AP41" s="2"/>
      <c r="AQ41" s="1"/>
      <c r="AR41" s="2"/>
    </row>
    <row r="42" spans="11:44" x14ac:dyDescent="0.25">
      <c r="K42" s="12" t="s">
        <v>2</v>
      </c>
      <c r="L42" s="6">
        <v>1974</v>
      </c>
      <c r="M42" s="1">
        <v>2</v>
      </c>
      <c r="N42" s="2">
        <v>4</v>
      </c>
      <c r="O42" s="1"/>
      <c r="P42" s="2">
        <v>1</v>
      </c>
      <c r="Q42" s="1"/>
      <c r="R42" s="2">
        <v>3</v>
      </c>
      <c r="S42" s="11"/>
      <c r="T42" s="2"/>
      <c r="U42" s="11"/>
      <c r="V42" s="2"/>
      <c r="W42" s="11"/>
      <c r="X42" s="2"/>
      <c r="Y42" s="11"/>
      <c r="Z42" s="2"/>
      <c r="AA42" s="1"/>
      <c r="AB42" s="2"/>
      <c r="AC42" s="11"/>
      <c r="AD42" s="2"/>
      <c r="AE42" s="1"/>
      <c r="AF42" s="2"/>
      <c r="AG42" s="1">
        <v>5</v>
      </c>
      <c r="AH42" s="2"/>
      <c r="AI42" s="11"/>
      <c r="AJ42" s="2"/>
      <c r="AK42" s="11"/>
      <c r="AL42" s="2"/>
      <c r="AM42" s="1"/>
      <c r="AN42" s="2"/>
      <c r="AO42" s="1">
        <v>6</v>
      </c>
      <c r="AP42" s="2"/>
      <c r="AQ42" s="1"/>
      <c r="AR42" s="2"/>
    </row>
    <row r="43" spans="11:44" x14ac:dyDescent="0.25">
      <c r="K43" s="12" t="s">
        <v>9</v>
      </c>
      <c r="L43" s="6">
        <v>1975</v>
      </c>
      <c r="M43" s="1">
        <v>2</v>
      </c>
      <c r="N43" s="2">
        <v>4</v>
      </c>
      <c r="O43" s="1"/>
      <c r="P43" s="2">
        <v>1</v>
      </c>
      <c r="Q43" s="1"/>
      <c r="R43" s="2">
        <v>3</v>
      </c>
      <c r="S43" s="11"/>
      <c r="T43" s="2">
        <v>6</v>
      </c>
      <c r="U43" s="11"/>
      <c r="V43" s="2"/>
      <c r="W43" s="11"/>
      <c r="X43" s="2"/>
      <c r="Y43" s="11"/>
      <c r="Z43" s="2"/>
      <c r="AA43" s="1"/>
      <c r="AB43" s="2"/>
      <c r="AC43" s="11"/>
      <c r="AD43" s="2"/>
      <c r="AE43" s="1"/>
      <c r="AF43" s="2"/>
      <c r="AG43" s="1">
        <v>5</v>
      </c>
      <c r="AH43" s="2"/>
      <c r="AI43" s="11"/>
      <c r="AJ43" s="2"/>
      <c r="AK43" s="11"/>
      <c r="AL43" s="2"/>
      <c r="AM43" s="1"/>
      <c r="AN43" s="2"/>
      <c r="AO43" s="11"/>
      <c r="AP43" s="2"/>
      <c r="AQ43" s="1"/>
      <c r="AR43" s="2"/>
    </row>
    <row r="44" spans="11:44" x14ac:dyDescent="0.25">
      <c r="K44" s="12" t="s">
        <v>21</v>
      </c>
      <c r="L44" s="6">
        <v>1976</v>
      </c>
      <c r="M44" s="1">
        <v>1</v>
      </c>
      <c r="N44" s="2">
        <v>6</v>
      </c>
      <c r="O44" s="1"/>
      <c r="P44" s="2">
        <v>2</v>
      </c>
      <c r="Q44" s="1"/>
      <c r="R44" s="2">
        <v>3</v>
      </c>
      <c r="S44" s="11"/>
      <c r="T44" s="2">
        <v>4</v>
      </c>
      <c r="U44" s="1">
        <v>7</v>
      </c>
      <c r="V44" s="2"/>
      <c r="W44" s="11"/>
      <c r="X44" s="2"/>
      <c r="Y44" s="11"/>
      <c r="Z44" s="2"/>
      <c r="AA44" s="1"/>
      <c r="AB44" s="2"/>
      <c r="AC44" s="11"/>
      <c r="AD44" s="2"/>
      <c r="AE44" s="1"/>
      <c r="AF44" s="2"/>
      <c r="AG44" s="1">
        <v>5</v>
      </c>
      <c r="AH44" s="2"/>
      <c r="AI44" s="11"/>
      <c r="AJ44" s="2"/>
      <c r="AK44" s="11"/>
      <c r="AL44" s="2"/>
      <c r="AM44" s="1"/>
      <c r="AN44" s="2"/>
      <c r="AO44" s="1">
        <v>8</v>
      </c>
      <c r="AP44" s="2"/>
      <c r="AQ44" s="1"/>
      <c r="AR44" s="2"/>
    </row>
    <row r="45" spans="11:44" x14ac:dyDescent="0.25">
      <c r="K45" s="12" t="s">
        <v>11</v>
      </c>
      <c r="L45" s="6">
        <v>1977</v>
      </c>
      <c r="M45" s="1">
        <v>1</v>
      </c>
      <c r="N45" s="2">
        <v>5</v>
      </c>
      <c r="O45" s="1">
        <v>4</v>
      </c>
      <c r="P45" s="2">
        <v>3</v>
      </c>
      <c r="Q45" s="1"/>
      <c r="R45" s="2">
        <v>2</v>
      </c>
      <c r="S45" s="11"/>
      <c r="T45" s="2">
        <v>6</v>
      </c>
      <c r="U45" s="1">
        <v>7</v>
      </c>
      <c r="V45" s="2"/>
      <c r="W45" s="11"/>
      <c r="X45" s="2"/>
      <c r="Y45" s="11"/>
      <c r="Z45" s="2"/>
      <c r="AA45" s="1"/>
      <c r="AB45" s="2"/>
      <c r="AC45" s="11"/>
      <c r="AD45" s="2"/>
      <c r="AE45" s="1"/>
      <c r="AF45" s="2"/>
      <c r="AG45" s="11"/>
      <c r="AH45" s="2"/>
      <c r="AI45" s="11"/>
      <c r="AJ45" s="2"/>
      <c r="AK45" s="1">
        <v>8</v>
      </c>
      <c r="AL45" s="2"/>
      <c r="AM45" s="1"/>
      <c r="AN45" s="2"/>
      <c r="AO45" s="11"/>
      <c r="AP45" s="2"/>
      <c r="AQ45" s="1"/>
      <c r="AR45" s="2"/>
    </row>
    <row r="46" spans="11:44" x14ac:dyDescent="0.25">
      <c r="K46" s="12" t="s">
        <v>1</v>
      </c>
      <c r="L46" s="6">
        <v>1978</v>
      </c>
      <c r="M46" s="1">
        <v>2</v>
      </c>
      <c r="N46" s="2">
        <v>7</v>
      </c>
      <c r="O46" s="1">
        <v>3</v>
      </c>
      <c r="P46" s="2">
        <v>1</v>
      </c>
      <c r="Q46" s="1"/>
      <c r="R46" s="2">
        <v>4</v>
      </c>
      <c r="S46" s="11"/>
      <c r="T46" s="2">
        <v>6</v>
      </c>
      <c r="U46" s="1">
        <v>5</v>
      </c>
      <c r="V46" s="2"/>
      <c r="W46" s="11"/>
      <c r="X46" s="2"/>
      <c r="Y46" s="11"/>
      <c r="Z46" s="2"/>
      <c r="AA46" s="1"/>
      <c r="AB46" s="2"/>
      <c r="AC46" s="11"/>
      <c r="AD46" s="2"/>
      <c r="AE46" s="1"/>
      <c r="AF46" s="2"/>
      <c r="AG46" s="11"/>
      <c r="AH46" s="2"/>
      <c r="AI46" s="11"/>
      <c r="AJ46" s="2"/>
      <c r="AK46" s="11"/>
      <c r="AL46" s="2"/>
      <c r="AM46" s="1"/>
      <c r="AN46" s="2"/>
      <c r="AO46" s="1">
        <v>8</v>
      </c>
      <c r="AP46" s="2"/>
      <c r="AQ46" s="1"/>
      <c r="AR46" s="2"/>
    </row>
    <row r="47" spans="11:44" x14ac:dyDescent="0.25">
      <c r="K47" s="12" t="s">
        <v>4</v>
      </c>
      <c r="L47" s="6">
        <v>1979</v>
      </c>
      <c r="M47" s="1">
        <v>2</v>
      </c>
      <c r="N47" s="2">
        <v>5</v>
      </c>
      <c r="O47" s="1">
        <v>4</v>
      </c>
      <c r="P47" s="2">
        <v>1</v>
      </c>
      <c r="Q47" s="1"/>
      <c r="R47" s="2">
        <v>3</v>
      </c>
      <c r="S47" s="1"/>
      <c r="T47" s="2">
        <v>7</v>
      </c>
      <c r="U47" s="1">
        <v>6</v>
      </c>
      <c r="V47" s="2"/>
      <c r="W47" s="1"/>
      <c r="X47" s="2"/>
      <c r="Y47" s="1"/>
      <c r="Z47" s="2"/>
      <c r="AA47" s="1"/>
      <c r="AB47" s="2"/>
      <c r="AC47" s="1"/>
      <c r="AD47" s="2"/>
      <c r="AE47" s="1"/>
      <c r="AF47" s="2"/>
      <c r="AG47" s="1">
        <v>8</v>
      </c>
      <c r="AH47" s="2"/>
      <c r="AI47" s="1"/>
      <c r="AJ47" s="2"/>
      <c r="AK47" s="1"/>
      <c r="AL47" s="2"/>
      <c r="AM47" s="1"/>
      <c r="AN47" s="2"/>
      <c r="AO47" s="1"/>
      <c r="AP47" s="2"/>
      <c r="AQ47" s="1"/>
      <c r="AR47" s="2"/>
    </row>
    <row r="48" spans="11:44" x14ac:dyDescent="0.25">
      <c r="K48" s="12" t="s">
        <v>6</v>
      </c>
      <c r="L48" s="6">
        <v>1981</v>
      </c>
      <c r="M48" s="1">
        <v>3</v>
      </c>
      <c r="N48" s="2">
        <v>6</v>
      </c>
      <c r="O48" s="1">
        <v>4</v>
      </c>
      <c r="P48" s="2">
        <v>1</v>
      </c>
      <c r="Q48" s="1"/>
      <c r="R48" s="2">
        <v>2</v>
      </c>
      <c r="S48" s="1"/>
      <c r="T48" s="2">
        <v>5</v>
      </c>
      <c r="U48" s="1">
        <v>7</v>
      </c>
      <c r="V48" s="2"/>
      <c r="W48" s="1"/>
      <c r="X48" s="2"/>
      <c r="Y48" s="1"/>
      <c r="Z48" s="2"/>
      <c r="AA48" s="1"/>
      <c r="AB48" s="2"/>
      <c r="AC48" s="1"/>
      <c r="AD48" s="2"/>
      <c r="AE48" s="1"/>
      <c r="AF48" s="2"/>
      <c r="AG48" s="1"/>
      <c r="AH48" s="2"/>
      <c r="AI48" s="1"/>
      <c r="AJ48" s="2"/>
      <c r="AK48" s="1"/>
      <c r="AL48" s="2">
        <v>8</v>
      </c>
      <c r="AM48" s="1"/>
      <c r="AN48" s="2"/>
      <c r="AO48" s="1"/>
      <c r="AP48" s="2"/>
      <c r="AQ48" s="1"/>
      <c r="AR48" s="2"/>
    </row>
    <row r="49" spans="11:44" x14ac:dyDescent="0.25">
      <c r="K49" s="12" t="s">
        <v>2</v>
      </c>
      <c r="L49" s="6">
        <v>1982</v>
      </c>
      <c r="M49" s="1">
        <v>2</v>
      </c>
      <c r="N49" s="2">
        <v>5</v>
      </c>
      <c r="O49" s="1">
        <v>3</v>
      </c>
      <c r="P49" s="2">
        <v>1</v>
      </c>
      <c r="Q49" s="1"/>
      <c r="R49" s="2">
        <v>4</v>
      </c>
      <c r="S49" s="1"/>
      <c r="T49" s="2">
        <v>8</v>
      </c>
      <c r="U49" s="1">
        <v>6</v>
      </c>
      <c r="V49" s="2">
        <v>7</v>
      </c>
      <c r="W49" s="1"/>
      <c r="X49" s="2"/>
      <c r="Y49" s="1"/>
      <c r="Z49" s="2"/>
      <c r="AA49" s="1"/>
      <c r="AB49" s="2"/>
      <c r="AC49" s="1"/>
      <c r="AD49" s="2"/>
      <c r="AE49" s="1"/>
      <c r="AF49" s="2"/>
      <c r="AG49" s="1"/>
      <c r="AH49" s="2"/>
      <c r="AI49" s="1"/>
      <c r="AJ49" s="2"/>
      <c r="AK49" s="1"/>
      <c r="AL49" s="2"/>
      <c r="AM49" s="1"/>
      <c r="AN49" s="2"/>
      <c r="AO49" s="1"/>
      <c r="AP49" s="2"/>
      <c r="AQ49" s="1"/>
      <c r="AR49" s="2"/>
    </row>
    <row r="50" spans="11:44" x14ac:dyDescent="0.25">
      <c r="K50" s="12" t="s">
        <v>9</v>
      </c>
      <c r="L50" s="6">
        <v>1983</v>
      </c>
      <c r="M50" s="1">
        <v>2</v>
      </c>
      <c r="N50" s="2">
        <v>7</v>
      </c>
      <c r="O50" s="1">
        <v>3</v>
      </c>
      <c r="P50" s="2">
        <v>1</v>
      </c>
      <c r="Q50" s="1"/>
      <c r="R50" s="2">
        <v>4</v>
      </c>
      <c r="S50" s="1"/>
      <c r="T50" s="2"/>
      <c r="U50" s="1">
        <v>5</v>
      </c>
      <c r="V50" s="2">
        <v>8</v>
      </c>
      <c r="W50" s="1"/>
      <c r="X50" s="2"/>
      <c r="Y50" s="1"/>
      <c r="Z50" s="2"/>
      <c r="AA50" s="1"/>
      <c r="AB50" s="2"/>
      <c r="AC50" s="1"/>
      <c r="AD50" s="2"/>
      <c r="AE50" s="1"/>
      <c r="AF50" s="2"/>
      <c r="AG50" s="1"/>
      <c r="AH50" s="2"/>
      <c r="AI50" s="1"/>
      <c r="AJ50" s="2"/>
      <c r="AK50" s="1"/>
      <c r="AL50" s="2"/>
      <c r="AM50" s="1"/>
      <c r="AN50" s="2"/>
      <c r="AO50" s="1">
        <v>6</v>
      </c>
      <c r="AP50" s="2"/>
      <c r="AQ50" s="1"/>
      <c r="AR50" s="2"/>
    </row>
    <row r="51" spans="11:44" x14ac:dyDescent="0.25">
      <c r="K51" s="12" t="s">
        <v>1</v>
      </c>
      <c r="L51" s="6">
        <v>1985</v>
      </c>
      <c r="M51" s="1">
        <v>1</v>
      </c>
      <c r="N51" s="2">
        <v>5</v>
      </c>
      <c r="O51" s="1">
        <v>2</v>
      </c>
      <c r="P51" s="2">
        <v>3</v>
      </c>
      <c r="Q51" s="1"/>
      <c r="R51" s="2">
        <v>6</v>
      </c>
      <c r="S51" s="1"/>
      <c r="T51" s="2">
        <v>4</v>
      </c>
      <c r="U51" s="1">
        <v>7</v>
      </c>
      <c r="V51" s="2"/>
      <c r="W51" s="1"/>
      <c r="X51" s="2"/>
      <c r="Y51" s="1"/>
      <c r="Z51" s="2"/>
      <c r="AA51" s="1"/>
      <c r="AB51" s="2"/>
      <c r="AC51" s="1"/>
      <c r="AD51" s="2"/>
      <c r="AE51" s="1"/>
      <c r="AF51" s="2"/>
      <c r="AG51" s="1"/>
      <c r="AH51" s="2"/>
      <c r="AI51" s="1"/>
      <c r="AJ51" s="2"/>
      <c r="AK51" s="1"/>
      <c r="AL51" s="2"/>
      <c r="AM51" s="1"/>
      <c r="AN51" s="2"/>
      <c r="AO51" s="1">
        <v>8</v>
      </c>
      <c r="AP51" s="2"/>
      <c r="AQ51" s="1"/>
      <c r="AR51" s="2"/>
    </row>
    <row r="52" spans="11:44" x14ac:dyDescent="0.25">
      <c r="K52" s="12" t="s">
        <v>4</v>
      </c>
      <c r="L52" s="6">
        <v>1986</v>
      </c>
      <c r="M52" s="1">
        <v>5</v>
      </c>
      <c r="N52" s="2">
        <v>4</v>
      </c>
      <c r="O52" s="1">
        <v>3</v>
      </c>
      <c r="P52" s="2">
        <v>1</v>
      </c>
      <c r="Q52" s="1"/>
      <c r="R52" s="2">
        <v>2</v>
      </c>
      <c r="S52" s="1"/>
      <c r="T52" s="2">
        <v>6</v>
      </c>
      <c r="U52" s="1">
        <v>7</v>
      </c>
      <c r="V52" s="2"/>
      <c r="W52" s="1"/>
      <c r="X52" s="2"/>
      <c r="Y52" s="1"/>
      <c r="Z52" s="2"/>
      <c r="AA52" s="1"/>
      <c r="AB52" s="2"/>
      <c r="AC52" s="1"/>
      <c r="AD52" s="2"/>
      <c r="AE52" s="1"/>
      <c r="AF52" s="2"/>
      <c r="AG52" s="1">
        <v>8</v>
      </c>
      <c r="AH52" s="2"/>
      <c r="AI52" s="1"/>
      <c r="AJ52" s="2"/>
      <c r="AK52" s="1"/>
      <c r="AL52" s="2"/>
      <c r="AM52" s="1"/>
      <c r="AN52" s="2"/>
      <c r="AO52" s="1"/>
      <c r="AP52" s="2"/>
      <c r="AQ52" s="1"/>
      <c r="AR52" s="2"/>
    </row>
    <row r="53" spans="11:44" x14ac:dyDescent="0.25">
      <c r="K53" s="12" t="s">
        <v>11</v>
      </c>
      <c r="L53" s="6">
        <v>1987</v>
      </c>
      <c r="M53" s="1">
        <v>3</v>
      </c>
      <c r="N53" s="2">
        <v>5</v>
      </c>
      <c r="O53" s="1">
        <v>4</v>
      </c>
      <c r="P53" s="2">
        <v>2</v>
      </c>
      <c r="Q53" s="1"/>
      <c r="R53" s="2">
        <v>1</v>
      </c>
      <c r="S53" s="1">
        <v>8</v>
      </c>
      <c r="T53" s="2">
        <v>7</v>
      </c>
      <c r="U53" s="1">
        <v>6</v>
      </c>
      <c r="V53" s="2"/>
      <c r="W53" s="1"/>
      <c r="X53" s="2"/>
      <c r="Y53" s="1"/>
      <c r="Z53" s="2"/>
      <c r="AA53" s="1"/>
      <c r="AB53" s="2"/>
      <c r="AC53" s="1"/>
      <c r="AD53" s="2"/>
      <c r="AE53" s="1"/>
      <c r="AF53" s="2"/>
      <c r="AG53" s="1"/>
      <c r="AH53" s="2"/>
      <c r="AI53" s="1"/>
      <c r="AJ53" s="2"/>
      <c r="AK53" s="1"/>
      <c r="AL53" s="2"/>
      <c r="AM53" s="1"/>
      <c r="AN53" s="2"/>
      <c r="AO53" s="1"/>
      <c r="AP53" s="2"/>
      <c r="AQ53" s="1"/>
      <c r="AR53" s="2"/>
    </row>
    <row r="54" spans="11:44" x14ac:dyDescent="0.25">
      <c r="K54" s="12" t="s">
        <v>6</v>
      </c>
      <c r="L54" s="6">
        <v>1989</v>
      </c>
      <c r="M54" s="1">
        <v>3</v>
      </c>
      <c r="N54" s="2">
        <v>5</v>
      </c>
      <c r="O54" s="1">
        <v>2</v>
      </c>
      <c r="P54" s="2">
        <v>1</v>
      </c>
      <c r="Q54" s="1"/>
      <c r="R54" s="2">
        <v>4</v>
      </c>
      <c r="S54" s="1"/>
      <c r="T54" s="2">
        <v>6</v>
      </c>
      <c r="U54" s="1">
        <v>7</v>
      </c>
      <c r="V54" s="2"/>
      <c r="W54" s="1"/>
      <c r="X54" s="2"/>
      <c r="Y54" s="1"/>
      <c r="Z54" s="2"/>
      <c r="AA54" s="1"/>
      <c r="AB54" s="2"/>
      <c r="AC54" s="1"/>
      <c r="AD54" s="2"/>
      <c r="AE54" s="1"/>
      <c r="AF54" s="2"/>
      <c r="AG54" s="1">
        <v>8</v>
      </c>
      <c r="AH54" s="2"/>
      <c r="AI54" s="1"/>
      <c r="AJ54" s="2"/>
      <c r="AK54" s="1"/>
      <c r="AL54" s="2"/>
      <c r="AM54" s="1"/>
      <c r="AN54" s="2"/>
      <c r="AO54" s="1"/>
      <c r="AP54" s="2"/>
      <c r="AQ54" s="1"/>
      <c r="AR54" s="2"/>
    </row>
    <row r="55" spans="11:44" x14ac:dyDescent="0.25">
      <c r="K55" s="12" t="s">
        <v>7</v>
      </c>
      <c r="L55" s="6">
        <v>1990</v>
      </c>
      <c r="M55" s="1">
        <v>3</v>
      </c>
      <c r="N55" s="2">
        <v>6</v>
      </c>
      <c r="O55" s="1">
        <v>4</v>
      </c>
      <c r="P55" s="2">
        <v>1</v>
      </c>
      <c r="Q55" s="1"/>
      <c r="R55" s="2">
        <v>2</v>
      </c>
      <c r="S55" s="1"/>
      <c r="T55" s="2">
        <v>5</v>
      </c>
      <c r="U55" s="1">
        <v>7</v>
      </c>
      <c r="V55" s="2"/>
      <c r="W55" s="1"/>
      <c r="X55" s="2"/>
      <c r="Y55" s="1">
        <v>8</v>
      </c>
      <c r="Z55" s="2"/>
      <c r="AA55" s="1"/>
      <c r="AB55" s="2"/>
      <c r="AC55" s="1"/>
      <c r="AD55" s="2"/>
      <c r="AE55" s="1"/>
      <c r="AF55" s="2"/>
      <c r="AG55" s="1"/>
      <c r="AH55" s="2"/>
      <c r="AI55" s="1"/>
      <c r="AJ55" s="2"/>
      <c r="AK55" s="1"/>
      <c r="AL55" s="2"/>
      <c r="AM55" s="1"/>
      <c r="AN55" s="2"/>
      <c r="AO55" s="1"/>
      <c r="AP55" s="2"/>
      <c r="AQ55" s="1"/>
      <c r="AR55" s="2"/>
    </row>
    <row r="56" spans="11:44" x14ac:dyDescent="0.25">
      <c r="K56" s="12" t="s">
        <v>2</v>
      </c>
      <c r="L56" s="6">
        <v>1991</v>
      </c>
      <c r="M56" s="1">
        <v>6</v>
      </c>
      <c r="N56" s="2">
        <v>5</v>
      </c>
      <c r="O56" s="1">
        <v>2</v>
      </c>
      <c r="P56" s="2">
        <v>3</v>
      </c>
      <c r="Q56" s="1"/>
      <c r="R56" s="2">
        <v>1</v>
      </c>
      <c r="S56" s="1">
        <v>7</v>
      </c>
      <c r="T56" s="2">
        <v>4</v>
      </c>
      <c r="U56" s="1">
        <v>8</v>
      </c>
      <c r="V56" s="2"/>
      <c r="W56" s="1"/>
      <c r="X56" s="2"/>
      <c r="Y56" s="1"/>
      <c r="Z56" s="2"/>
      <c r="AA56" s="1"/>
      <c r="AB56" s="2"/>
      <c r="AC56" s="1"/>
      <c r="AD56" s="2"/>
      <c r="AE56" s="1"/>
      <c r="AF56" s="2"/>
      <c r="AG56" s="1"/>
      <c r="AH56" s="2"/>
      <c r="AI56" s="1"/>
      <c r="AJ56" s="2"/>
      <c r="AK56" s="1"/>
      <c r="AL56" s="2"/>
      <c r="AM56" s="1"/>
      <c r="AN56" s="2"/>
      <c r="AO56" s="1"/>
      <c r="AP56" s="2"/>
      <c r="AQ56" s="1"/>
      <c r="AR56" s="2"/>
    </row>
    <row r="57" spans="11:44" x14ac:dyDescent="0.25">
      <c r="K57" s="12" t="s">
        <v>1</v>
      </c>
      <c r="L57" s="6">
        <v>1992</v>
      </c>
      <c r="M57" s="1">
        <v>3</v>
      </c>
      <c r="N57" s="2">
        <v>2</v>
      </c>
      <c r="O57" s="1">
        <v>8</v>
      </c>
      <c r="P57" s="2">
        <v>5</v>
      </c>
      <c r="Q57" s="1"/>
      <c r="R57" s="2">
        <v>1</v>
      </c>
      <c r="S57" s="1">
        <v>4</v>
      </c>
      <c r="T57" s="2">
        <v>7</v>
      </c>
      <c r="U57" s="1">
        <v>6</v>
      </c>
      <c r="V57" s="2">
        <v>9</v>
      </c>
      <c r="W57" s="1"/>
      <c r="X57" s="2">
        <v>11</v>
      </c>
      <c r="Y57" s="1">
        <v>10</v>
      </c>
      <c r="Z57" s="2"/>
      <c r="AA57" s="1"/>
      <c r="AB57" s="2"/>
      <c r="AC57" s="1"/>
      <c r="AD57" s="2"/>
      <c r="AE57" s="1"/>
      <c r="AF57" s="2"/>
      <c r="AG57" s="1">
        <v>12</v>
      </c>
      <c r="AH57" s="2"/>
      <c r="AI57" s="1"/>
      <c r="AJ57" s="2"/>
      <c r="AK57" s="1"/>
      <c r="AL57" s="2"/>
      <c r="AM57" s="1"/>
      <c r="AN57" s="2"/>
      <c r="AO57" s="1"/>
      <c r="AP57" s="2"/>
      <c r="AQ57" s="1"/>
      <c r="AR57" s="2"/>
    </row>
    <row r="58" spans="11:44" x14ac:dyDescent="0.25">
      <c r="K58" s="12" t="s">
        <v>9</v>
      </c>
      <c r="L58" s="6">
        <v>1993</v>
      </c>
      <c r="M58" s="1">
        <v>3</v>
      </c>
      <c r="N58" s="2">
        <v>7</v>
      </c>
      <c r="O58" s="1">
        <v>4</v>
      </c>
      <c r="P58" s="2">
        <v>1</v>
      </c>
      <c r="Q58" s="1"/>
      <c r="R58" s="2">
        <v>2</v>
      </c>
      <c r="S58" s="1">
        <v>12</v>
      </c>
      <c r="T58" s="2">
        <v>6</v>
      </c>
      <c r="U58" s="1">
        <v>5</v>
      </c>
      <c r="V58" s="2">
        <v>8</v>
      </c>
      <c r="W58" s="1">
        <v>9</v>
      </c>
      <c r="X58" s="2">
        <v>10</v>
      </c>
      <c r="Y58" s="1">
        <v>11</v>
      </c>
      <c r="Z58" s="2"/>
      <c r="AA58" s="1"/>
      <c r="AB58" s="2"/>
      <c r="AC58" s="1"/>
      <c r="AD58" s="2"/>
      <c r="AE58" s="1"/>
      <c r="AF58" s="2"/>
      <c r="AG58" s="1"/>
      <c r="AH58" s="2"/>
      <c r="AI58" s="1"/>
      <c r="AJ58" s="2"/>
      <c r="AK58" s="1"/>
      <c r="AL58" s="2"/>
      <c r="AM58" s="1"/>
      <c r="AN58" s="2"/>
      <c r="AO58" s="1"/>
      <c r="AP58" s="2"/>
      <c r="AQ58" s="1"/>
      <c r="AR58" s="2"/>
    </row>
    <row r="59" spans="11:44" x14ac:dyDescent="0.25">
      <c r="K59" s="12" t="s">
        <v>10</v>
      </c>
      <c r="L59" s="6">
        <v>1994</v>
      </c>
      <c r="M59" s="1">
        <v>7</v>
      </c>
      <c r="N59" s="2">
        <v>2</v>
      </c>
      <c r="O59" s="1">
        <v>1</v>
      </c>
      <c r="P59" s="2">
        <v>5</v>
      </c>
      <c r="Q59" s="1"/>
      <c r="R59" s="2">
        <v>3</v>
      </c>
      <c r="S59" s="1"/>
      <c r="T59" s="2">
        <v>4</v>
      </c>
      <c r="U59" s="1">
        <v>9</v>
      </c>
      <c r="V59" s="2">
        <v>6</v>
      </c>
      <c r="W59" s="1">
        <v>8</v>
      </c>
      <c r="X59" s="2">
        <v>10</v>
      </c>
      <c r="Y59" s="1">
        <v>11</v>
      </c>
      <c r="Z59" s="2">
        <v>12</v>
      </c>
      <c r="AA59" s="1"/>
      <c r="AB59" s="2"/>
      <c r="AC59" s="1"/>
      <c r="AD59" s="2"/>
      <c r="AE59" s="1"/>
      <c r="AF59" s="2"/>
      <c r="AG59" s="1"/>
      <c r="AH59" s="2"/>
      <c r="AI59" s="1"/>
      <c r="AJ59" s="2"/>
      <c r="AK59" s="1"/>
      <c r="AL59" s="2"/>
      <c r="AM59" s="1"/>
      <c r="AN59" s="2"/>
      <c r="AO59" s="1"/>
      <c r="AP59" s="2"/>
      <c r="AQ59" s="1"/>
      <c r="AR59" s="2"/>
    </row>
    <row r="60" spans="11:44" x14ac:dyDescent="0.25">
      <c r="K60" s="12" t="s">
        <v>6</v>
      </c>
      <c r="L60" s="6">
        <v>1995</v>
      </c>
      <c r="M60" s="1">
        <v>4</v>
      </c>
      <c r="N60" s="2">
        <v>1</v>
      </c>
      <c r="O60" s="1">
        <v>3</v>
      </c>
      <c r="P60" s="2">
        <v>5</v>
      </c>
      <c r="Q60" s="1"/>
      <c r="R60" s="2">
        <v>2</v>
      </c>
      <c r="S60" s="1">
        <v>12</v>
      </c>
      <c r="T60" s="2">
        <v>6</v>
      </c>
      <c r="U60" s="1">
        <v>9</v>
      </c>
      <c r="V60" s="2">
        <v>7</v>
      </c>
      <c r="W60" s="1">
        <v>11</v>
      </c>
      <c r="X60" s="2">
        <v>8</v>
      </c>
      <c r="Y60" s="1">
        <v>10</v>
      </c>
      <c r="Z60" s="2"/>
      <c r="AA60" s="1"/>
      <c r="AB60" s="2"/>
      <c r="AC60" s="1"/>
      <c r="AD60" s="2"/>
      <c r="AE60" s="1"/>
      <c r="AF60" s="2"/>
      <c r="AG60" s="1"/>
      <c r="AH60" s="2"/>
      <c r="AI60" s="1"/>
      <c r="AJ60" s="2"/>
      <c r="AK60" s="1"/>
      <c r="AL60" s="2"/>
      <c r="AM60" s="1"/>
      <c r="AN60" s="2"/>
      <c r="AO60" s="1"/>
      <c r="AP60" s="2"/>
      <c r="AQ60" s="1"/>
      <c r="AR60" s="2"/>
    </row>
    <row r="61" spans="11:44" x14ac:dyDescent="0.25">
      <c r="K61" s="12" t="s">
        <v>11</v>
      </c>
      <c r="L61" s="6">
        <v>1996</v>
      </c>
      <c r="M61" s="1">
        <v>1</v>
      </c>
      <c r="N61" s="2">
        <v>5</v>
      </c>
      <c r="O61" s="1">
        <v>2</v>
      </c>
      <c r="P61" s="2">
        <v>4</v>
      </c>
      <c r="Q61" s="1">
        <v>10</v>
      </c>
      <c r="R61" s="2">
        <v>6</v>
      </c>
      <c r="S61" s="1"/>
      <c r="T61" s="2">
        <v>3</v>
      </c>
      <c r="U61" s="1">
        <v>8</v>
      </c>
      <c r="V61" s="2">
        <v>7</v>
      </c>
      <c r="W61" s="1">
        <v>12</v>
      </c>
      <c r="X61" s="2">
        <v>11</v>
      </c>
      <c r="Y61" s="1">
        <v>9</v>
      </c>
      <c r="Z61" s="2"/>
      <c r="AA61" s="1"/>
      <c r="AB61" s="2"/>
      <c r="AC61" s="1"/>
      <c r="AD61" s="2"/>
      <c r="AE61" s="1"/>
      <c r="AF61" s="2"/>
      <c r="AG61" s="1"/>
      <c r="AH61" s="2"/>
      <c r="AI61" s="1"/>
      <c r="AJ61" s="2"/>
      <c r="AK61" s="1"/>
      <c r="AL61" s="2"/>
      <c r="AM61" s="1"/>
      <c r="AN61" s="2"/>
      <c r="AO61" s="1"/>
      <c r="AP61" s="2"/>
      <c r="AQ61" s="1"/>
      <c r="AR61" s="2"/>
    </row>
    <row r="62" spans="11:44" x14ac:dyDescent="0.25">
      <c r="K62" s="12" t="s">
        <v>2</v>
      </c>
      <c r="L62" s="6">
        <v>1997</v>
      </c>
      <c r="M62" s="1">
        <v>3</v>
      </c>
      <c r="N62" s="2">
        <v>5</v>
      </c>
      <c r="O62" s="1">
        <v>1</v>
      </c>
      <c r="P62" s="2">
        <v>4</v>
      </c>
      <c r="Q62" s="1">
        <v>9</v>
      </c>
      <c r="R62" s="2">
        <v>2</v>
      </c>
      <c r="S62" s="1"/>
      <c r="T62" s="2">
        <v>6</v>
      </c>
      <c r="U62" s="1">
        <v>11</v>
      </c>
      <c r="V62" s="2">
        <v>8</v>
      </c>
      <c r="W62" s="1"/>
      <c r="X62" s="2">
        <v>10</v>
      </c>
      <c r="Y62" s="1">
        <v>12</v>
      </c>
      <c r="Z62" s="2"/>
      <c r="AA62" s="1">
        <v>7</v>
      </c>
      <c r="AB62" s="2"/>
      <c r="AC62" s="1"/>
      <c r="AD62" s="2"/>
      <c r="AE62" s="1"/>
      <c r="AF62" s="2"/>
      <c r="AG62" s="1"/>
      <c r="AH62" s="2"/>
      <c r="AI62" s="1"/>
      <c r="AJ62" s="2"/>
      <c r="AK62" s="1"/>
      <c r="AL62" s="2"/>
      <c r="AM62" s="1"/>
      <c r="AN62" s="2"/>
      <c r="AO62" s="1"/>
      <c r="AP62" s="2"/>
      <c r="AQ62" s="1"/>
      <c r="AR62" s="2"/>
    </row>
    <row r="63" spans="11:44" x14ac:dyDescent="0.25">
      <c r="K63" s="12" t="s">
        <v>7</v>
      </c>
      <c r="L63" s="6">
        <v>1998</v>
      </c>
      <c r="M63" s="1">
        <v>3</v>
      </c>
      <c r="N63" s="2">
        <v>2</v>
      </c>
      <c r="O63" s="1">
        <v>6</v>
      </c>
      <c r="P63" s="2">
        <v>5</v>
      </c>
      <c r="Q63" s="1">
        <v>7</v>
      </c>
      <c r="R63" s="2">
        <v>1</v>
      </c>
      <c r="S63" s="1">
        <v>4</v>
      </c>
      <c r="T63" s="2">
        <v>12</v>
      </c>
      <c r="U63" s="1">
        <v>11</v>
      </c>
      <c r="V63" s="2">
        <v>10</v>
      </c>
      <c r="W63" s="1">
        <v>15</v>
      </c>
      <c r="X63" s="2">
        <v>13</v>
      </c>
      <c r="Y63" s="1"/>
      <c r="Z63" s="2"/>
      <c r="AA63" s="1">
        <v>9</v>
      </c>
      <c r="AB63" s="2">
        <v>8</v>
      </c>
      <c r="AC63" s="1">
        <v>14</v>
      </c>
      <c r="AD63" s="2">
        <v>16</v>
      </c>
      <c r="AE63" s="1"/>
      <c r="AF63" s="2"/>
      <c r="AG63" s="1"/>
      <c r="AH63" s="2"/>
      <c r="AI63" s="1"/>
      <c r="AJ63" s="2"/>
      <c r="AK63" s="1"/>
      <c r="AL63" s="2"/>
      <c r="AM63" s="1"/>
      <c r="AN63" s="2"/>
      <c r="AO63" s="1"/>
      <c r="AP63" s="2"/>
      <c r="AQ63" s="1"/>
      <c r="AR63" s="2"/>
    </row>
    <row r="64" spans="11:44" x14ac:dyDescent="0.25">
      <c r="K64" s="12" t="s">
        <v>13</v>
      </c>
      <c r="L64" s="6">
        <v>1999</v>
      </c>
      <c r="M64" s="1">
        <v>1</v>
      </c>
      <c r="N64" s="2">
        <v>2</v>
      </c>
      <c r="O64" s="1">
        <v>4</v>
      </c>
      <c r="P64" s="2">
        <v>5</v>
      </c>
      <c r="Q64" s="1">
        <v>7</v>
      </c>
      <c r="R64" s="2">
        <v>3</v>
      </c>
      <c r="S64" s="1">
        <v>8</v>
      </c>
      <c r="T64" s="2">
        <v>6</v>
      </c>
      <c r="U64" s="1"/>
      <c r="V64" s="2">
        <v>13</v>
      </c>
      <c r="W64" s="1">
        <v>10</v>
      </c>
      <c r="X64" s="2">
        <v>15</v>
      </c>
      <c r="Y64" s="1">
        <v>12</v>
      </c>
      <c r="Z64" s="2"/>
      <c r="AA64" s="1">
        <v>11</v>
      </c>
      <c r="AB64" s="2">
        <v>9</v>
      </c>
      <c r="AC64" s="1">
        <v>16</v>
      </c>
      <c r="AD64" s="2"/>
      <c r="AE64" s="1">
        <v>14</v>
      </c>
      <c r="AF64" s="2"/>
      <c r="AG64" s="1"/>
      <c r="AH64" s="2"/>
      <c r="AI64" s="1"/>
      <c r="AJ64" s="2"/>
      <c r="AK64" s="1"/>
      <c r="AL64" s="2"/>
      <c r="AM64" s="1"/>
      <c r="AN64" s="2"/>
      <c r="AO64" s="1"/>
      <c r="AP64" s="2"/>
      <c r="AQ64" s="1"/>
      <c r="AR64" s="2"/>
    </row>
    <row r="65" spans="11:44" x14ac:dyDescent="0.25">
      <c r="K65" s="12" t="s">
        <v>4</v>
      </c>
      <c r="L65" s="6">
        <v>2000</v>
      </c>
      <c r="M65" s="1">
        <v>1</v>
      </c>
      <c r="N65" s="2">
        <v>3</v>
      </c>
      <c r="O65" s="1">
        <v>4</v>
      </c>
      <c r="P65" s="2">
        <v>11</v>
      </c>
      <c r="Q65" s="1">
        <v>2</v>
      </c>
      <c r="R65" s="2">
        <v>7</v>
      </c>
      <c r="S65" s="1">
        <v>6</v>
      </c>
      <c r="T65" s="2">
        <v>5</v>
      </c>
      <c r="U65" s="1"/>
      <c r="V65" s="2">
        <v>12</v>
      </c>
      <c r="W65" s="1">
        <v>13</v>
      </c>
      <c r="X65" s="2">
        <v>15</v>
      </c>
      <c r="Y65" s="1">
        <v>10</v>
      </c>
      <c r="Z65" s="2"/>
      <c r="AA65" s="1">
        <v>8</v>
      </c>
      <c r="AB65" s="2">
        <v>9</v>
      </c>
      <c r="AC65" s="1">
        <v>16</v>
      </c>
      <c r="AD65" s="2"/>
      <c r="AE65" s="1">
        <v>14</v>
      </c>
      <c r="AF65" s="2"/>
      <c r="AG65" s="1"/>
      <c r="AH65" s="2"/>
      <c r="AI65" s="1"/>
      <c r="AJ65" s="2"/>
      <c r="AK65" s="1"/>
      <c r="AL65" s="2"/>
      <c r="AM65" s="1"/>
      <c r="AN65" s="2"/>
      <c r="AO65" s="1"/>
      <c r="AP65" s="2"/>
      <c r="AQ65" s="1"/>
      <c r="AR65" s="2"/>
    </row>
    <row r="66" spans="11:44" x14ac:dyDescent="0.25">
      <c r="K66" s="12" t="s">
        <v>9</v>
      </c>
      <c r="L66" s="6">
        <v>2001</v>
      </c>
      <c r="M66" s="1">
        <v>1</v>
      </c>
      <c r="N66" s="2">
        <v>2</v>
      </c>
      <c r="O66" s="1">
        <v>5</v>
      </c>
      <c r="P66" s="2">
        <v>6</v>
      </c>
      <c r="Q66" s="1">
        <v>7</v>
      </c>
      <c r="R66" s="2">
        <v>3</v>
      </c>
      <c r="S66" s="1">
        <v>9</v>
      </c>
      <c r="T66" s="2">
        <v>4</v>
      </c>
      <c r="U66" s="1">
        <v>8</v>
      </c>
      <c r="V66" s="2">
        <v>12</v>
      </c>
      <c r="W66" s="1">
        <v>11</v>
      </c>
      <c r="X66" s="2"/>
      <c r="Y66" s="1">
        <v>15</v>
      </c>
      <c r="Z66" s="2"/>
      <c r="AA66" s="1">
        <v>13</v>
      </c>
      <c r="AB66" s="2">
        <v>14</v>
      </c>
      <c r="AC66" s="1">
        <v>16</v>
      </c>
      <c r="AD66" s="2"/>
      <c r="AE66" s="1">
        <v>10</v>
      </c>
      <c r="AF66" s="2"/>
      <c r="AG66" s="1"/>
      <c r="AH66" s="2"/>
      <c r="AI66" s="1"/>
      <c r="AJ66" s="2"/>
      <c r="AK66" s="1"/>
      <c r="AL66" s="2"/>
      <c r="AM66" s="1"/>
      <c r="AN66" s="2"/>
      <c r="AO66" s="1"/>
      <c r="AP66" s="2"/>
      <c r="AQ66" s="1"/>
      <c r="AR66" s="2"/>
    </row>
    <row r="67" spans="11:44" x14ac:dyDescent="0.25">
      <c r="K67" s="12" t="s">
        <v>6</v>
      </c>
      <c r="L67" s="6">
        <v>2002</v>
      </c>
      <c r="M67" s="1">
        <v>5</v>
      </c>
      <c r="N67" s="2">
        <v>4</v>
      </c>
      <c r="O67" s="1">
        <v>6</v>
      </c>
      <c r="P67" s="2">
        <v>2</v>
      </c>
      <c r="Q67" s="1">
        <v>1</v>
      </c>
      <c r="R67" s="2">
        <v>3</v>
      </c>
      <c r="S67" s="1">
        <v>10</v>
      </c>
      <c r="T67" s="2">
        <v>7</v>
      </c>
      <c r="U67" s="1">
        <v>8</v>
      </c>
      <c r="V67" s="2">
        <v>15</v>
      </c>
      <c r="W67" s="1">
        <v>12</v>
      </c>
      <c r="X67" s="2"/>
      <c r="Y67" s="1"/>
      <c r="Z67" s="2"/>
      <c r="AA67" s="1">
        <v>11</v>
      </c>
      <c r="AB67" s="2"/>
      <c r="AC67" s="1">
        <v>16</v>
      </c>
      <c r="AD67" s="2"/>
      <c r="AE67" s="1">
        <v>9</v>
      </c>
      <c r="AF67" s="2">
        <v>13</v>
      </c>
      <c r="AG67" s="1">
        <v>14</v>
      </c>
      <c r="AH67" s="2"/>
      <c r="AI67" s="1"/>
      <c r="AJ67" s="2"/>
      <c r="AK67" s="1"/>
      <c r="AL67" s="2"/>
      <c r="AM67" s="1"/>
      <c r="AN67" s="2"/>
      <c r="AO67" s="1"/>
      <c r="AP67" s="2"/>
      <c r="AQ67" s="1"/>
      <c r="AR67" s="2"/>
    </row>
    <row r="68" spans="11:44" x14ac:dyDescent="0.25">
      <c r="K68" s="12" t="s">
        <v>2</v>
      </c>
      <c r="L68" s="6">
        <v>2003</v>
      </c>
      <c r="M68" s="1">
        <v>4</v>
      </c>
      <c r="N68" s="2">
        <v>5</v>
      </c>
      <c r="O68" s="1">
        <v>1</v>
      </c>
      <c r="P68" s="2">
        <v>7</v>
      </c>
      <c r="Q68" s="1">
        <v>3</v>
      </c>
      <c r="R68" s="2">
        <v>2</v>
      </c>
      <c r="S68" s="1">
        <v>8</v>
      </c>
      <c r="T68" s="2">
        <v>13</v>
      </c>
      <c r="U68" s="1">
        <v>7</v>
      </c>
      <c r="V68" s="2"/>
      <c r="W68" s="1">
        <v>10</v>
      </c>
      <c r="X68" s="2"/>
      <c r="Y68" s="1"/>
      <c r="Z68" s="2"/>
      <c r="AA68" s="1">
        <v>9</v>
      </c>
      <c r="AB68" s="2">
        <v>14</v>
      </c>
      <c r="AC68" s="1">
        <v>16</v>
      </c>
      <c r="AD68" s="2"/>
      <c r="AE68" s="1">
        <v>12</v>
      </c>
      <c r="AF68" s="2">
        <v>15</v>
      </c>
      <c r="AG68" s="1"/>
      <c r="AH68" s="2">
        <v>11</v>
      </c>
      <c r="AI68" s="1"/>
      <c r="AJ68" s="2"/>
      <c r="AK68" s="1"/>
      <c r="AL68" s="2"/>
      <c r="AM68" s="1"/>
      <c r="AN68" s="2"/>
      <c r="AO68" s="1"/>
      <c r="AP68" s="2"/>
      <c r="AQ68" s="1"/>
      <c r="AR68" s="2"/>
    </row>
    <row r="69" spans="11:44" x14ac:dyDescent="0.25">
      <c r="K69" s="12" t="s">
        <v>1</v>
      </c>
      <c r="L69" s="6">
        <v>2004</v>
      </c>
      <c r="M69" s="1">
        <v>5</v>
      </c>
      <c r="N69" s="2">
        <v>6</v>
      </c>
      <c r="O69" s="1">
        <v>1</v>
      </c>
      <c r="P69" s="2">
        <v>10</v>
      </c>
      <c r="Q69" s="1">
        <v>4</v>
      </c>
      <c r="R69" s="2">
        <v>2</v>
      </c>
      <c r="S69" s="1">
        <v>8</v>
      </c>
      <c r="T69" s="2">
        <v>3</v>
      </c>
      <c r="U69" s="1">
        <v>9</v>
      </c>
      <c r="V69" s="2"/>
      <c r="W69" s="1">
        <v>11</v>
      </c>
      <c r="X69" s="2">
        <v>16</v>
      </c>
      <c r="Y69" s="1"/>
      <c r="Z69" s="2"/>
      <c r="AA69" s="1">
        <v>7</v>
      </c>
      <c r="AB69" s="2"/>
      <c r="AC69" s="1">
        <v>15</v>
      </c>
      <c r="AD69" s="2">
        <v>13</v>
      </c>
      <c r="AE69" s="1">
        <v>14</v>
      </c>
      <c r="AF69" s="2"/>
      <c r="AG69" s="1"/>
      <c r="AH69" s="2">
        <v>12</v>
      </c>
      <c r="AI69" s="1"/>
      <c r="AJ69" s="2"/>
      <c r="AK69" s="1"/>
      <c r="AL69" s="2"/>
      <c r="AM69" s="1"/>
      <c r="AN69" s="2"/>
      <c r="AO69" s="1"/>
      <c r="AP69" s="2"/>
      <c r="AQ69" s="1"/>
      <c r="AR69" s="2"/>
    </row>
    <row r="70" spans="11:44" x14ac:dyDescent="0.25">
      <c r="K70" s="12" t="s">
        <v>11</v>
      </c>
      <c r="L70" s="6">
        <v>2005</v>
      </c>
      <c r="M70" s="1">
        <v>1</v>
      </c>
      <c r="N70" s="2">
        <v>7</v>
      </c>
      <c r="O70" s="1">
        <v>2</v>
      </c>
      <c r="P70" s="2">
        <v>3</v>
      </c>
      <c r="Q70" s="1">
        <v>5</v>
      </c>
      <c r="R70" s="2">
        <v>4</v>
      </c>
      <c r="S70" s="1">
        <v>8</v>
      </c>
      <c r="T70" s="2">
        <v>6</v>
      </c>
      <c r="U70" s="1">
        <v>15</v>
      </c>
      <c r="V70" s="2"/>
      <c r="W70" s="1">
        <v>16</v>
      </c>
      <c r="X70" s="2"/>
      <c r="Y70" s="1"/>
      <c r="Z70" s="2"/>
      <c r="AA70" s="1">
        <v>9</v>
      </c>
      <c r="AB70" s="2">
        <v>10</v>
      </c>
      <c r="AC70" s="1"/>
      <c r="AD70" s="2">
        <v>12</v>
      </c>
      <c r="AE70" s="1">
        <v>11</v>
      </c>
      <c r="AF70" s="2">
        <v>13</v>
      </c>
      <c r="AG70" s="1"/>
      <c r="AH70" s="2">
        <v>14</v>
      </c>
      <c r="AI70" s="1"/>
      <c r="AJ70" s="2"/>
      <c r="AK70" s="1"/>
      <c r="AL70" s="2"/>
      <c r="AM70" s="1"/>
      <c r="AN70" s="2"/>
      <c r="AO70" s="1"/>
      <c r="AP70" s="2"/>
      <c r="AQ70" s="1"/>
      <c r="AR70" s="2"/>
    </row>
    <row r="71" spans="11:44" x14ac:dyDescent="0.25">
      <c r="K71" s="12" t="s">
        <v>15</v>
      </c>
      <c r="L71" s="6">
        <v>2006</v>
      </c>
      <c r="M71" s="1">
        <v>2</v>
      </c>
      <c r="N71" s="2">
        <v>3</v>
      </c>
      <c r="O71" s="1">
        <v>4</v>
      </c>
      <c r="P71" s="2">
        <v>5</v>
      </c>
      <c r="Q71" s="1">
        <v>8</v>
      </c>
      <c r="R71" s="2">
        <v>1</v>
      </c>
      <c r="S71" s="1">
        <v>9</v>
      </c>
      <c r="T71" s="2">
        <v>7</v>
      </c>
      <c r="U71" s="1"/>
      <c r="V71" s="2">
        <v>14</v>
      </c>
      <c r="W71" s="1"/>
      <c r="X71" s="2"/>
      <c r="Y71" s="1">
        <v>11</v>
      </c>
      <c r="Z71" s="2"/>
      <c r="AA71" s="1">
        <v>10</v>
      </c>
      <c r="AB71" s="2">
        <v>6</v>
      </c>
      <c r="AC71" s="1"/>
      <c r="AD71" s="2">
        <v>15</v>
      </c>
      <c r="AE71" s="1">
        <v>12</v>
      </c>
      <c r="AF71" s="2">
        <v>16</v>
      </c>
      <c r="AG71" s="1"/>
      <c r="AH71" s="2">
        <v>13</v>
      </c>
      <c r="AI71" s="1"/>
      <c r="AJ71" s="2"/>
      <c r="AK71" s="1"/>
      <c r="AL71" s="2"/>
      <c r="AM71" s="1"/>
      <c r="AN71" s="2"/>
      <c r="AO71" s="1"/>
      <c r="AP71" s="2"/>
      <c r="AQ71" s="1"/>
      <c r="AR71" s="2"/>
    </row>
    <row r="72" spans="11:44" x14ac:dyDescent="0.25">
      <c r="K72" s="12" t="s">
        <v>4</v>
      </c>
      <c r="L72" s="6">
        <v>2007</v>
      </c>
      <c r="M72" s="1">
        <v>7</v>
      </c>
      <c r="N72" s="2">
        <v>2</v>
      </c>
      <c r="O72" s="1">
        <v>1</v>
      </c>
      <c r="P72" s="2">
        <v>3</v>
      </c>
      <c r="Q72" s="1">
        <v>6</v>
      </c>
      <c r="R72" s="2">
        <v>4</v>
      </c>
      <c r="S72" s="1">
        <v>8</v>
      </c>
      <c r="T72" s="2">
        <v>5</v>
      </c>
      <c r="U72" s="1">
        <v>9</v>
      </c>
      <c r="V72" s="2">
        <v>12</v>
      </c>
      <c r="W72" s="1">
        <v>15</v>
      </c>
      <c r="X72" s="2"/>
      <c r="Y72" s="1">
        <v>14</v>
      </c>
      <c r="Z72" s="2"/>
      <c r="AA72" s="1">
        <v>13</v>
      </c>
      <c r="AB72" s="2">
        <v>11</v>
      </c>
      <c r="AC72" s="1"/>
      <c r="AD72" s="2"/>
      <c r="AE72" s="1">
        <v>16</v>
      </c>
      <c r="AF72" s="2"/>
      <c r="AG72" s="1"/>
      <c r="AH72" s="2">
        <v>10</v>
      </c>
      <c r="AI72" s="1"/>
      <c r="AJ72" s="2"/>
      <c r="AK72" s="1"/>
      <c r="AL72" s="2"/>
      <c r="AM72" s="1"/>
      <c r="AN72" s="2"/>
      <c r="AO72" s="1"/>
      <c r="AP72" s="2"/>
      <c r="AQ72" s="1"/>
      <c r="AR72" s="2"/>
    </row>
    <row r="73" spans="11:44" x14ac:dyDescent="0.25">
      <c r="K73" s="12" t="s">
        <v>3</v>
      </c>
      <c r="L73" s="6">
        <v>2008</v>
      </c>
      <c r="M73" s="1">
        <v>5</v>
      </c>
      <c r="N73" s="2">
        <v>3</v>
      </c>
      <c r="O73" s="1">
        <v>2</v>
      </c>
      <c r="P73" s="2">
        <v>1</v>
      </c>
      <c r="Q73" s="1">
        <v>13</v>
      </c>
      <c r="R73" s="2">
        <v>4</v>
      </c>
      <c r="S73" s="1">
        <v>7</v>
      </c>
      <c r="T73" s="2">
        <v>6</v>
      </c>
      <c r="U73" s="1">
        <v>10</v>
      </c>
      <c r="V73" s="2">
        <v>16</v>
      </c>
      <c r="W73" s="1"/>
      <c r="X73" s="2">
        <v>14</v>
      </c>
      <c r="Y73" s="1">
        <v>8</v>
      </c>
      <c r="Z73" s="2"/>
      <c r="AA73" s="1">
        <v>11</v>
      </c>
      <c r="AB73" s="2">
        <v>9</v>
      </c>
      <c r="AC73" s="1"/>
      <c r="AD73" s="2"/>
      <c r="AE73" s="1"/>
      <c r="AF73" s="2">
        <v>15</v>
      </c>
      <c r="AG73" s="1"/>
      <c r="AH73" s="2">
        <v>12</v>
      </c>
      <c r="AI73" s="1"/>
      <c r="AJ73" s="2"/>
      <c r="AK73" s="1"/>
      <c r="AL73" s="2"/>
      <c r="AM73" s="1"/>
      <c r="AN73" s="2"/>
      <c r="AO73" s="1"/>
      <c r="AP73" s="2"/>
      <c r="AQ73" s="1"/>
      <c r="AR73" s="2"/>
    </row>
    <row r="74" spans="11:44" x14ac:dyDescent="0.25">
      <c r="K74" s="12" t="s">
        <v>7</v>
      </c>
      <c r="L74" s="6">
        <v>2009</v>
      </c>
      <c r="M74" s="1">
        <v>6</v>
      </c>
      <c r="N74" s="2">
        <v>5</v>
      </c>
      <c r="O74" s="1">
        <v>2</v>
      </c>
      <c r="P74" s="2">
        <v>1</v>
      </c>
      <c r="Q74" s="1">
        <v>10</v>
      </c>
      <c r="R74" s="2">
        <v>3</v>
      </c>
      <c r="S74" s="1">
        <v>9</v>
      </c>
      <c r="T74" s="2">
        <v>4</v>
      </c>
      <c r="U74" s="1">
        <v>15</v>
      </c>
      <c r="V74" s="2"/>
      <c r="W74" s="1">
        <v>14</v>
      </c>
      <c r="X74" s="2">
        <v>12</v>
      </c>
      <c r="Y74" s="1">
        <v>11</v>
      </c>
      <c r="Z74" s="2"/>
      <c r="AA74" s="1">
        <v>7</v>
      </c>
      <c r="AB74" s="2">
        <v>8</v>
      </c>
      <c r="AC74" s="1"/>
      <c r="AD74" s="2"/>
      <c r="AE74" s="1"/>
      <c r="AF74" s="2"/>
      <c r="AG74" s="1"/>
      <c r="AH74" s="2">
        <v>13</v>
      </c>
      <c r="AI74" s="1">
        <v>16</v>
      </c>
      <c r="AJ74" s="2"/>
      <c r="AK74" s="1"/>
      <c r="AL74" s="2"/>
      <c r="AM74" s="1"/>
      <c r="AN74" s="2"/>
      <c r="AO74" s="1"/>
      <c r="AP74" s="2"/>
      <c r="AQ74" s="1"/>
      <c r="AR74" s="2"/>
    </row>
    <row r="75" spans="11:44" x14ac:dyDescent="0.25">
      <c r="K75" s="12" t="s">
        <v>9</v>
      </c>
      <c r="L75" s="6">
        <v>2010</v>
      </c>
      <c r="M75" s="1">
        <v>1</v>
      </c>
      <c r="N75" s="2">
        <v>6</v>
      </c>
      <c r="O75" s="1">
        <v>7</v>
      </c>
      <c r="P75" s="2">
        <v>2</v>
      </c>
      <c r="Q75" s="1">
        <v>12</v>
      </c>
      <c r="R75" s="2">
        <v>3</v>
      </c>
      <c r="S75" s="1">
        <v>5</v>
      </c>
      <c r="T75" s="2">
        <v>13</v>
      </c>
      <c r="U75" s="1">
        <v>4</v>
      </c>
      <c r="V75" s="2">
        <v>15</v>
      </c>
      <c r="W75" s="1"/>
      <c r="X75" s="2">
        <v>14</v>
      </c>
      <c r="Y75" s="1">
        <v>9</v>
      </c>
      <c r="Z75" s="2"/>
      <c r="AA75" s="1">
        <v>11</v>
      </c>
      <c r="AB75" s="2">
        <v>10</v>
      </c>
      <c r="AC75" s="1"/>
      <c r="AD75" s="2">
        <v>16</v>
      </c>
      <c r="AE75" s="1"/>
      <c r="AF75" s="2"/>
      <c r="AG75" s="1"/>
      <c r="AH75" s="2">
        <v>8</v>
      </c>
      <c r="AI75" s="1"/>
      <c r="AJ75" s="2"/>
      <c r="AK75" s="1"/>
      <c r="AL75" s="2"/>
      <c r="AM75" s="1"/>
      <c r="AN75" s="2"/>
      <c r="AO75" s="1"/>
      <c r="AP75" s="2"/>
      <c r="AQ75" s="1"/>
      <c r="AR75" s="2"/>
    </row>
    <row r="76" spans="11:44" x14ac:dyDescent="0.25">
      <c r="K76" s="12" t="s">
        <v>5</v>
      </c>
      <c r="L76" s="6">
        <v>2011</v>
      </c>
      <c r="M76" s="1">
        <v>3</v>
      </c>
      <c r="N76" s="2">
        <v>1</v>
      </c>
      <c r="O76" s="1">
        <v>5</v>
      </c>
      <c r="P76" s="2">
        <v>4</v>
      </c>
      <c r="Q76" s="1">
        <v>10</v>
      </c>
      <c r="R76" s="2">
        <v>2</v>
      </c>
      <c r="S76" s="1">
        <v>9</v>
      </c>
      <c r="T76" s="2">
        <v>8</v>
      </c>
      <c r="U76" s="1">
        <v>7</v>
      </c>
      <c r="V76" s="2"/>
      <c r="W76" s="1">
        <v>15</v>
      </c>
      <c r="X76" s="2">
        <v>12</v>
      </c>
      <c r="Y76" s="1">
        <v>6</v>
      </c>
      <c r="Z76" s="2"/>
      <c r="AA76" s="1">
        <v>13</v>
      </c>
      <c r="AB76" s="2">
        <v>14</v>
      </c>
      <c r="AC76" s="1"/>
      <c r="AD76" s="2"/>
      <c r="AE76" s="1"/>
      <c r="AF76" s="2">
        <v>16</v>
      </c>
      <c r="AG76" s="1"/>
      <c r="AH76" s="2">
        <v>11</v>
      </c>
      <c r="AI76" s="1"/>
      <c r="AJ76" s="2"/>
      <c r="AK76" s="1"/>
      <c r="AL76" s="2"/>
      <c r="AM76" s="1"/>
      <c r="AN76" s="2"/>
      <c r="AO76" s="1"/>
      <c r="AP76" s="2"/>
      <c r="AQ76" s="1"/>
      <c r="AR76" s="2"/>
    </row>
    <row r="77" spans="11:44" x14ac:dyDescent="0.25">
      <c r="K77" s="14" t="s">
        <v>2</v>
      </c>
      <c r="L77" s="6">
        <v>2012</v>
      </c>
      <c r="M77" s="1">
        <v>3</v>
      </c>
      <c r="N77" s="2">
        <v>4</v>
      </c>
      <c r="O77" s="1">
        <v>5</v>
      </c>
      <c r="P77" s="2">
        <v>1</v>
      </c>
      <c r="Q77" s="1">
        <v>2</v>
      </c>
      <c r="R77" s="2">
        <v>6</v>
      </c>
      <c r="S77" s="1">
        <v>11</v>
      </c>
      <c r="T77" s="2">
        <v>7</v>
      </c>
      <c r="U77" s="1">
        <v>12</v>
      </c>
      <c r="V77" s="2">
        <v>15</v>
      </c>
      <c r="W77" s="1"/>
      <c r="X77" s="2">
        <v>9</v>
      </c>
      <c r="Y77" s="1">
        <v>8</v>
      </c>
      <c r="Z77" s="2"/>
      <c r="AA77" s="1">
        <v>10</v>
      </c>
      <c r="AB77" s="2">
        <v>14</v>
      </c>
      <c r="AC77" s="1"/>
      <c r="AD77" s="2">
        <v>16</v>
      </c>
      <c r="AE77" s="1"/>
      <c r="AF77" s="2"/>
      <c r="AG77" s="1"/>
      <c r="AH77" s="2">
        <v>13</v>
      </c>
      <c r="AI77" s="1"/>
      <c r="AJ77" s="2"/>
      <c r="AK77" s="1"/>
      <c r="AL77" s="2"/>
      <c r="AM77" s="1"/>
      <c r="AN77" s="2"/>
      <c r="AO77" s="1"/>
      <c r="AP77" s="2"/>
      <c r="AQ77" s="1"/>
      <c r="AR77" s="2"/>
    </row>
    <row r="78" spans="11:44" x14ac:dyDescent="0.25">
      <c r="K78" s="14" t="s">
        <v>6</v>
      </c>
      <c r="L78" s="6">
        <v>2013</v>
      </c>
      <c r="M78" s="1">
        <v>7</v>
      </c>
      <c r="N78" s="2">
        <v>4</v>
      </c>
      <c r="O78" s="1">
        <v>5</v>
      </c>
      <c r="P78" s="2">
        <v>6</v>
      </c>
      <c r="Q78" s="1">
        <v>8</v>
      </c>
      <c r="R78" s="2">
        <v>1</v>
      </c>
      <c r="S78" s="1">
        <v>2</v>
      </c>
      <c r="T78" s="2">
        <v>3</v>
      </c>
      <c r="U78" s="1">
        <v>9</v>
      </c>
      <c r="V78" s="2"/>
      <c r="W78" s="1">
        <v>15</v>
      </c>
      <c r="X78" s="2">
        <v>13</v>
      </c>
      <c r="Y78" s="1">
        <v>10</v>
      </c>
      <c r="Z78" s="2"/>
      <c r="AA78" s="1">
        <v>11</v>
      </c>
      <c r="AB78" s="2">
        <v>14</v>
      </c>
      <c r="AC78" s="1"/>
      <c r="AD78" s="2"/>
      <c r="AE78" s="1"/>
      <c r="AF78" s="2">
        <v>16</v>
      </c>
      <c r="AG78" s="1"/>
      <c r="AH78" s="2">
        <v>12</v>
      </c>
      <c r="AI78" s="1"/>
      <c r="AJ78" s="2"/>
      <c r="AK78" s="1"/>
      <c r="AL78" s="2"/>
      <c r="AM78" s="1"/>
      <c r="AN78" s="2"/>
      <c r="AO78" s="1"/>
      <c r="AP78" s="2"/>
      <c r="AQ78" s="1"/>
      <c r="AR78" s="2"/>
    </row>
    <row r="79" spans="11:44" x14ac:dyDescent="0.25">
      <c r="K79" s="12" t="s">
        <v>16</v>
      </c>
      <c r="L79" s="6">
        <v>2014</v>
      </c>
      <c r="M79" s="1">
        <v>4</v>
      </c>
      <c r="N79" s="2">
        <v>2</v>
      </c>
      <c r="O79" s="1">
        <v>5</v>
      </c>
      <c r="P79" s="2">
        <v>1</v>
      </c>
      <c r="Q79" s="1">
        <v>9</v>
      </c>
      <c r="R79" s="2">
        <v>3</v>
      </c>
      <c r="S79" s="1">
        <v>10</v>
      </c>
      <c r="T79" s="2">
        <v>6</v>
      </c>
      <c r="U79" s="1">
        <v>14</v>
      </c>
      <c r="V79" s="2">
        <v>15</v>
      </c>
      <c r="W79" s="1"/>
      <c r="X79" s="2">
        <v>8</v>
      </c>
      <c r="Y79" s="1">
        <v>12</v>
      </c>
      <c r="Z79" s="2"/>
      <c r="AA79" s="1">
        <v>11</v>
      </c>
      <c r="AB79" s="2">
        <v>7</v>
      </c>
      <c r="AC79" s="1"/>
      <c r="AD79" s="2">
        <v>16</v>
      </c>
      <c r="AE79" s="1"/>
      <c r="AF79" s="2"/>
      <c r="AG79" s="1"/>
      <c r="AH79" s="2">
        <v>13</v>
      </c>
      <c r="AI79" s="1"/>
      <c r="AJ79" s="2"/>
      <c r="AK79" s="1"/>
      <c r="AL79" s="2"/>
      <c r="AM79" s="1"/>
      <c r="AN79" s="2"/>
      <c r="AO79" s="1"/>
      <c r="AP79" s="2"/>
      <c r="AQ79" s="1"/>
      <c r="AR79" s="2"/>
    </row>
  </sheetData>
  <sortState ref="A3:G34">
    <sortCondition descending="1" ref="B3:B34"/>
  </sortState>
  <mergeCells count="2">
    <mergeCell ref="H1:I1"/>
    <mergeCell ref="E1:G1"/>
  </mergeCells>
  <conditionalFormatting sqref="H3:I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umisteni_tymu</vt:lpstr>
      <vt:lpstr>domaci_uspesnost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Růžička Jaroslav</cp:lastModifiedBy>
  <dcterms:created xsi:type="dcterms:W3CDTF">2013-05-11T18:32:12Z</dcterms:created>
  <dcterms:modified xsi:type="dcterms:W3CDTF">2015-04-15T06:21:36Z</dcterms:modified>
</cp:coreProperties>
</file>