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koci/code/inflace/data/grafy/"/>
    </mc:Choice>
  </mc:AlternateContent>
  <xr:revisionPtr revIDLastSave="0" documentId="13_ncr:1_{5DADC0BD-7F57-894A-8AE2-DEEDF56E701F}" xr6:coauthVersionLast="36" xr6:coauthVersionMax="36" xr10:uidLastSave="{00000000-0000-0000-0000-000000000000}"/>
  <bookViews>
    <workbookView xWindow="2900" yWindow="3860" windowWidth="29760" windowHeight="18780" activeTab="1" xr2:uid="{00000000-000D-0000-FFFF-FFFF00000000}"/>
  </bookViews>
  <sheets>
    <sheet name="Mzda-duchod" sheetId="1" r:id="rId1"/>
    <sheet name="srovnání přírůstků" sheetId="2" r:id="rId2"/>
  </sheets>
  <calcPr calcId="181029"/>
</workbook>
</file>

<file path=xl/calcChain.xml><?xml version="1.0" encoding="utf-8"?>
<calcChain xmlns="http://schemas.openxmlformats.org/spreadsheetml/2006/main">
  <c r="D34" i="2" l="1"/>
  <c r="C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<sst xmlns="http://schemas.openxmlformats.org/spreadsheetml/2006/main" count="15" uniqueCount="14">
  <si>
    <r>
      <t>Průměrná mzda
v NH</t>
    </r>
    <r>
      <rPr>
        <vertAlign val="superscript"/>
        <sz val="8"/>
        <rFont val="Arial CE"/>
        <charset val="238"/>
      </rPr>
      <t>1)</t>
    </r>
  </si>
  <si>
    <r>
      <t>Průměrný starobní důchod</t>
    </r>
    <r>
      <rPr>
        <vertAlign val="superscript"/>
        <sz val="8"/>
        <rFont val="Arial CE"/>
        <charset val="238"/>
      </rPr>
      <t>2)</t>
    </r>
  </si>
  <si>
    <t>předchozí rok = 100</t>
  </si>
  <si>
    <r>
      <t>2)</t>
    </r>
    <r>
      <rPr>
        <sz val="8"/>
        <rFont val="Arial CE"/>
        <charset val="238"/>
      </rPr>
      <t xml:space="preserve"> podíl indexu průměrného starobního důchodu a indexu životních nákladů domácností důchodců</t>
    </r>
  </si>
  <si>
    <t>Tab. 13.08 Vývoj indexu reálných mezd a reálného starobního důchodu</t>
  </si>
  <si>
    <r>
      <t>1)</t>
    </r>
    <r>
      <rPr>
        <sz val="8"/>
        <rFont val="Arial CE"/>
        <charset val="238"/>
      </rPr>
      <t xml:space="preserve"> podíl indexu hrubé průměrné měsíční nominální mzdy a indexu spotřebitelských cen  (rok 1990 až 1993
   civilní sektor);
   do roku 2000 průměrná mzda fyzické osoby, od roku 2001 průměrná mzda osoby přepočtené na plně
   zaměstnanou</t>
    </r>
  </si>
  <si>
    <t>míra inflace</t>
  </si>
  <si>
    <t>mzda</t>
  </si>
  <si>
    <t>důchod</t>
  </si>
  <si>
    <t>Zdroj: https://www.czso.cz/csu/czso/ceska-republika-od-roku-1989-v-cislech-aktualizovano-9122021#03</t>
  </si>
  <si>
    <t>pozn: data za 2021 ještě nejsou k dispozici</t>
  </si>
  <si>
    <t>starobní důchody</t>
  </si>
  <si>
    <t>ceny</t>
  </si>
  <si>
    <t>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</si>
</sst>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_ ;\-0.0\ "/>
    <numFmt numFmtId="167" formatCode="#,##0_ ;\-#,##0\ "/>
  </numFmts>
  <fonts count="12">
    <font>
      <sz val="10"/>
      <name val="Arial CE"/>
      <charset val="238"/>
    </font>
    <font>
      <b/>
      <sz val="11"/>
      <name val="Arial CE"/>
      <charset val="238"/>
    </font>
    <font>
      <sz val="8"/>
      <name val="Arial CE"/>
      <charset val="238"/>
    </font>
    <font>
      <vertAlign val="superscript"/>
      <sz val="8"/>
      <name val="Arial CE"/>
      <charset val="238"/>
    </font>
    <font>
      <sz val="8"/>
      <color indexed="10"/>
      <name val="Arial CE"/>
      <family val="2"/>
      <charset val="238"/>
    </font>
    <font>
      <b/>
      <sz val="11"/>
      <name val="Arial"/>
      <family val="2"/>
    </font>
    <font>
      <sz val="10"/>
      <name val="Arial CE"/>
      <charset val="238"/>
    </font>
    <font>
      <b/>
      <sz val="8"/>
      <name val="Arial"/>
      <family val="2"/>
    </font>
    <font>
      <b/>
      <sz val="8"/>
      <name val="Arial CE"/>
      <family val="2"/>
      <charset val="238"/>
    </font>
    <font>
      <b/>
      <sz val="8"/>
      <color theme="1"/>
      <name val="Arial"/>
      <family val="2"/>
      <charset val="238"/>
    </font>
    <font>
      <b/>
      <sz val="9"/>
      <name val="Arial CE"/>
      <family val="2"/>
      <charset val="238"/>
    </font>
    <font>
      <b/>
      <sz val="10"/>
      <color rgb="FFFF0000"/>
      <name val="Arial CE"/>
      <charset val="23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double">
        <color rgb="FFC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top"/>
    </xf>
  </cellStyleXfs>
  <cellXfs count="4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/>
    <xf numFmtId="165" fontId="4" fillId="0" borderId="0" xfId="0" applyNumberFormat="1" applyFont="1" applyBorder="1"/>
    <xf numFmtId="164" fontId="2" fillId="0" borderId="7" xfId="0" applyNumberFormat="1" applyFont="1" applyFill="1" applyBorder="1"/>
    <xf numFmtId="164" fontId="2" fillId="0" borderId="8" xfId="0" applyNumberFormat="1" applyFont="1" applyBorder="1" applyAlignment="1">
      <alignment horizontal="right"/>
    </xf>
    <xf numFmtId="166" fontId="0" fillId="0" borderId="0" xfId="0" applyNumberFormat="1"/>
    <xf numFmtId="164" fontId="0" fillId="0" borderId="0" xfId="0" applyNumberFormat="1"/>
    <xf numFmtId="0" fontId="2" fillId="0" borderId="2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/>
    <xf numFmtId="166" fontId="2" fillId="0" borderId="6" xfId="0" applyNumberFormat="1" applyFont="1" applyBorder="1" applyAlignment="1"/>
    <xf numFmtId="166" fontId="2" fillId="0" borderId="12" xfId="0" applyNumberFormat="1" applyFont="1" applyBorder="1" applyAlignment="1"/>
    <xf numFmtId="166" fontId="2" fillId="0" borderId="13" xfId="0" applyNumberFormat="1" applyFont="1" applyFill="1" applyBorder="1" applyAlignment="1"/>
    <xf numFmtId="166" fontId="2" fillId="0" borderId="6" xfId="0" applyNumberFormat="1" applyFont="1" applyFill="1" applyBorder="1" applyAlignment="1"/>
    <xf numFmtId="166" fontId="2" fillId="0" borderId="1" xfId="0" applyNumberFormat="1" applyFont="1" applyFill="1" applyBorder="1" applyAlignment="1"/>
    <xf numFmtId="3" fontId="0" fillId="0" borderId="0" xfId="0" applyNumberFormat="1" applyFill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/>
    <xf numFmtId="3" fontId="7" fillId="0" borderId="14" xfId="0" applyNumberFormat="1" applyFont="1" applyFill="1" applyBorder="1"/>
    <xf numFmtId="3" fontId="7" fillId="0" borderId="6" xfId="0" applyNumberFormat="1" applyFont="1" applyFill="1" applyBorder="1"/>
    <xf numFmtId="167" fontId="7" fillId="0" borderId="1" xfId="0" applyNumberFormat="1" applyFont="1" applyFill="1" applyBorder="1" applyAlignment="1">
      <alignment horizontal="right"/>
    </xf>
    <xf numFmtId="167" fontId="7" fillId="0" borderId="6" xfId="0" applyNumberFormat="1" applyFont="1" applyFill="1" applyBorder="1" applyAlignment="1">
      <alignment horizontal="right"/>
    </xf>
    <xf numFmtId="167" fontId="7" fillId="0" borderId="2" xfId="0" applyNumberFormat="1" applyFont="1" applyFill="1" applyBorder="1" applyAlignment="1">
      <alignment horizontal="right"/>
    </xf>
    <xf numFmtId="167" fontId="8" fillId="0" borderId="1" xfId="0" applyNumberFormat="1" applyFont="1" applyFill="1" applyBorder="1" applyAlignment="1">
      <alignment horizontal="right"/>
    </xf>
    <xf numFmtId="167" fontId="7" fillId="0" borderId="1" xfId="0" applyNumberFormat="1" applyFont="1" applyFill="1" applyBorder="1" applyAlignment="1"/>
    <xf numFmtId="167" fontId="7" fillId="0" borderId="14" xfId="0" applyNumberFormat="1" applyFont="1" applyFill="1" applyBorder="1" applyAlignment="1"/>
    <xf numFmtId="167" fontId="9" fillId="0" borderId="14" xfId="1" applyNumberFormat="1" applyFont="1" applyBorder="1" applyAlignment="1"/>
    <xf numFmtId="167" fontId="9" fillId="0" borderId="15" xfId="0" applyNumberFormat="1" applyFont="1" applyFill="1" applyBorder="1" applyAlignment="1"/>
    <xf numFmtId="3" fontId="10" fillId="0" borderId="16" xfId="0" applyNumberFormat="1" applyFont="1" applyFill="1" applyBorder="1" applyAlignment="1">
      <alignment vertical="center"/>
    </xf>
    <xf numFmtId="0" fontId="11" fillId="0" borderId="0" xfId="0" applyFont="1"/>
  </cellXfs>
  <cellStyles count="2">
    <cellStyle name="Normal" xfId="0" builtinId="0"/>
    <cellStyle name="normální 2" xfId="1" xr:uid="{E48E6C8C-CE24-914E-9254-CB41D0D1B03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Reálné důchody rostly v posledních 20 letech pomaleji než reálné mzdy</a:t>
            </a:r>
          </a:p>
        </c:rich>
      </c:tx>
      <c:layout>
        <c:manualLayout>
          <c:xMode val="edge"/>
          <c:yMode val="edge"/>
          <c:x val="0.4067152230971128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'Mzda-duchod'!$E$14</c:f>
              <c:strCache>
                <c:ptCount val="1"/>
                <c:pt idx="0">
                  <c:v>mzda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'Mzda-duchod'!$E$15:$E$35</c:f>
              <c:numCache>
                <c:formatCode>0.0</c:formatCode>
                <c:ptCount val="21"/>
                <c:pt idx="0">
                  <c:v>100</c:v>
                </c:pt>
                <c:pt idx="1">
                  <c:v>103.9</c:v>
                </c:pt>
                <c:pt idx="2">
                  <c:v>110.2379</c:v>
                </c:pt>
                <c:pt idx="3">
                  <c:v>116.5214603</c:v>
                </c:pt>
                <c:pt idx="4">
                  <c:v>120.48318995020001</c:v>
                </c:pt>
                <c:pt idx="5">
                  <c:v>124.09768564870602</c:v>
                </c:pt>
                <c:pt idx="6">
                  <c:v>129.06159307465427</c:v>
                </c:pt>
                <c:pt idx="7">
                  <c:v>134.61124157686439</c:v>
                </c:pt>
                <c:pt idx="8">
                  <c:v>136.4957989589405</c:v>
                </c:pt>
                <c:pt idx="9">
                  <c:v>139.63520233499614</c:v>
                </c:pt>
                <c:pt idx="10">
                  <c:v>140.61264875134111</c:v>
                </c:pt>
                <c:pt idx="11">
                  <c:v>141.45632464384914</c:v>
                </c:pt>
                <c:pt idx="12">
                  <c:v>140.32467404669836</c:v>
                </c:pt>
                <c:pt idx="13">
                  <c:v>138.21980393599787</c:v>
                </c:pt>
                <c:pt idx="14">
                  <c:v>141.67529903439782</c:v>
                </c:pt>
                <c:pt idx="15">
                  <c:v>145.78388270639536</c:v>
                </c:pt>
                <c:pt idx="16">
                  <c:v>151.17788636653199</c:v>
                </c:pt>
                <c:pt idx="17">
                  <c:v>157.52735759392635</c:v>
                </c:pt>
                <c:pt idx="18">
                  <c:v>166.82147169196801</c:v>
                </c:pt>
                <c:pt idx="19">
                  <c:v>175.16254527656642</c:v>
                </c:pt>
                <c:pt idx="20">
                  <c:v>174.98738273128987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F-F949-B156-0E7706887ED2}"/>
            </c:ext>
          </c:extLst>
        </c:ser>
        <c:ser>
          <c:idx val="1"/>
          <c:order val="1"/>
          <c:tx>
            <c:strRef>
              <c:f>'Mzda-duchod'!$F$14</c:f>
              <c:strCache>
                <c:ptCount val="1"/>
                <c:pt idx="0">
                  <c:v>důchod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'Mzda-duchod'!$F$15:$F$35</c:f>
              <c:numCache>
                <c:formatCode>0.0</c:formatCode>
                <c:ptCount val="21"/>
                <c:pt idx="0" formatCode="General">
                  <c:v>100</c:v>
                </c:pt>
                <c:pt idx="1">
                  <c:v>100.4</c:v>
                </c:pt>
                <c:pt idx="2">
                  <c:v>105.42</c:v>
                </c:pt>
                <c:pt idx="3">
                  <c:v>108.68801999999999</c:v>
                </c:pt>
                <c:pt idx="4">
                  <c:v>108.03589187999999</c:v>
                </c:pt>
                <c:pt idx="5">
                  <c:v>112.35732755519999</c:v>
                </c:pt>
                <c:pt idx="6">
                  <c:v>114.71683143385918</c:v>
                </c:pt>
                <c:pt idx="7">
                  <c:v>118.27305320830881</c:v>
                </c:pt>
                <c:pt idx="8">
                  <c:v>116.97204962301743</c:v>
                </c:pt>
                <c:pt idx="9">
                  <c:v>123.63945645152943</c:v>
                </c:pt>
                <c:pt idx="10">
                  <c:v>121.78486460475648</c:v>
                </c:pt>
                <c:pt idx="11">
                  <c:v>123.24628298001356</c:v>
                </c:pt>
                <c:pt idx="12">
                  <c:v>120.28837218849323</c:v>
                </c:pt>
                <c:pt idx="13">
                  <c:v>120.04779544411623</c:v>
                </c:pt>
                <c:pt idx="14">
                  <c:v>121.36832119400151</c:v>
                </c:pt>
                <c:pt idx="15">
                  <c:v>124.28116090265755</c:v>
                </c:pt>
                <c:pt idx="16">
                  <c:v>124.77828554626818</c:v>
                </c:pt>
                <c:pt idx="17">
                  <c:v>126.27562497282341</c:v>
                </c:pt>
                <c:pt idx="18">
                  <c:v>130.31644497195376</c:v>
                </c:pt>
                <c:pt idx="19">
                  <c:v>136.70195077557949</c:v>
                </c:pt>
                <c:pt idx="20">
                  <c:v>142.17002880660266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F-F949-B156-0E7706887ED2}"/>
            </c:ext>
          </c:extLst>
        </c:ser>
        <c:ser>
          <c:idx val="2"/>
          <c:order val="2"/>
          <c:tx>
            <c:strRef>
              <c:f>'Mzda-duchod'!$G$14</c:f>
              <c:strCache>
                <c:ptCount val="1"/>
                <c:pt idx="0">
                  <c:v>míra inflace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'Mzda-duchod'!$G$15:$G$35</c:f>
              <c:numCache>
                <c:formatCode>General</c:formatCode>
                <c:ptCount val="21"/>
                <c:pt idx="0">
                  <c:v>3.9000000000000057</c:v>
                </c:pt>
                <c:pt idx="1">
                  <c:v>4.7</c:v>
                </c:pt>
                <c:pt idx="2">
                  <c:v>1.8</c:v>
                </c:pt>
                <c:pt idx="3">
                  <c:v>9.9999999999994316E-2</c:v>
                </c:pt>
                <c:pt idx="4">
                  <c:v>2.8</c:v>
                </c:pt>
                <c:pt idx="5">
                  <c:v>1.9000000000000057</c:v>
                </c:pt>
                <c:pt idx="6">
                  <c:v>2.5</c:v>
                </c:pt>
                <c:pt idx="7">
                  <c:v>2.8</c:v>
                </c:pt>
                <c:pt idx="8">
                  <c:v>6.3</c:v>
                </c:pt>
                <c:pt idx="9">
                  <c:v>1</c:v>
                </c:pt>
                <c:pt idx="10">
                  <c:v>1.5</c:v>
                </c:pt>
                <c:pt idx="11">
                  <c:v>1.9</c:v>
                </c:pt>
                <c:pt idx="12">
                  <c:v>3.3</c:v>
                </c:pt>
                <c:pt idx="13">
                  <c:v>1.4</c:v>
                </c:pt>
                <c:pt idx="14">
                  <c:v>0.4</c:v>
                </c:pt>
                <c:pt idx="15">
                  <c:v>0.3</c:v>
                </c:pt>
                <c:pt idx="16">
                  <c:v>0.7</c:v>
                </c:pt>
                <c:pt idx="17">
                  <c:v>2.5</c:v>
                </c:pt>
                <c:pt idx="18">
                  <c:v>2.1</c:v>
                </c:pt>
                <c:pt idx="19">
                  <c:v>2.8</c:v>
                </c:pt>
                <c:pt idx="2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F-F949-B156-0E770688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53247"/>
        <c:axId val="2094395279"/>
      </c:lineChart>
      <c:catAx>
        <c:axId val="17436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4395279"/>
        <c:crosses val="autoZero"/>
        <c:auto val="1"/>
        <c:lblAlgn val="ctr"/>
        <c:lblOffset val="100"/>
        <c:noMultiLvlLbl val="0"/>
      </c:catAx>
      <c:valAx>
        <c:axId val="20943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36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'srovnání přírůstků'!$B$2</c:f>
              <c:strCache>
                <c:ptCount val="1"/>
                <c:pt idx="0">
                  <c:v>ceny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'srovnání přírůstků'!$A$3:$A$34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'srovnání přírůstků'!$B$3:$B$34</c:f>
              <c:numCache>
                <c:formatCode>General</c:formatCode>
                <c:ptCount val="32"/>
                <c:pt idx="0">
                  <c:v>9.6999999999999993</c:v>
                </c:pt>
                <c:pt idx="1">
                  <c:v>56.6</c:v>
                </c:pt>
                <c:pt idx="2">
                  <c:v>11.1</c:v>
                </c:pt>
                <c:pt idx="3">
                  <c:v>20.8</c:v>
                </c:pt>
                <c:pt idx="4" formatCode="0.0">
                  <c:v>10</c:v>
                </c:pt>
                <c:pt idx="5">
                  <c:v>9.0999999999999943</c:v>
                </c:pt>
                <c:pt idx="6">
                  <c:v>8.8000000000000007</c:v>
                </c:pt>
                <c:pt idx="7">
                  <c:v>8.5</c:v>
                </c:pt>
                <c:pt idx="8">
                  <c:v>10.7</c:v>
                </c:pt>
                <c:pt idx="9">
                  <c:v>2.0999999999999943</c:v>
                </c:pt>
                <c:pt idx="10">
                  <c:v>3.9000000000000057</c:v>
                </c:pt>
                <c:pt idx="11">
                  <c:v>4.7</c:v>
                </c:pt>
                <c:pt idx="12">
                  <c:v>1.8</c:v>
                </c:pt>
                <c:pt idx="13">
                  <c:v>9.9999999999994316E-2</c:v>
                </c:pt>
                <c:pt idx="14">
                  <c:v>2.8</c:v>
                </c:pt>
                <c:pt idx="15">
                  <c:v>1.9000000000000057</c:v>
                </c:pt>
                <c:pt idx="16">
                  <c:v>2.5</c:v>
                </c:pt>
                <c:pt idx="17">
                  <c:v>2.8</c:v>
                </c:pt>
                <c:pt idx="18">
                  <c:v>6.3</c:v>
                </c:pt>
                <c:pt idx="19" formatCode="0.0">
                  <c:v>1</c:v>
                </c:pt>
                <c:pt idx="20" formatCode="0.0">
                  <c:v>1.5</c:v>
                </c:pt>
                <c:pt idx="21" formatCode="0.0">
                  <c:v>1.9</c:v>
                </c:pt>
                <c:pt idx="22" formatCode="0.0">
                  <c:v>3.3</c:v>
                </c:pt>
                <c:pt idx="23" formatCode="0.0">
                  <c:v>1.4</c:v>
                </c:pt>
                <c:pt idx="24" formatCode="0.0">
                  <c:v>0.4</c:v>
                </c:pt>
                <c:pt idx="25" formatCode="0.0">
                  <c:v>0.3</c:v>
                </c:pt>
                <c:pt idx="26" formatCode="0.0">
                  <c:v>0.7</c:v>
                </c:pt>
                <c:pt idx="27" formatCode="0.0">
                  <c:v>2.5</c:v>
                </c:pt>
                <c:pt idx="28" formatCode="0.0">
                  <c:v>2.1</c:v>
                </c:pt>
                <c:pt idx="29" formatCode="0.0">
                  <c:v>2.8</c:v>
                </c:pt>
                <c:pt idx="30" formatCode="0.0">
                  <c:v>3.2</c:v>
                </c:pt>
                <c:pt idx="31" formatCode="0.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C-154C-91E6-292EA96950DA}"/>
            </c:ext>
          </c:extLst>
        </c:ser>
        <c:ser>
          <c:idx val="1"/>
          <c:order val="1"/>
          <c:tx>
            <c:strRef>
              <c:f>'srovnání přírůstků'!$C$2</c:f>
              <c:strCache>
                <c:ptCount val="1"/>
                <c:pt idx="0">
                  <c:v>starobní důchody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'srovnání přírůstků'!$A$3:$A$34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'srovnání přírůstků'!$C$3:$C$34</c:f>
              <c:numCache>
                <c:formatCode>General</c:formatCode>
                <c:ptCount val="32"/>
                <c:pt idx="0">
                  <c:v>7.5655887736424603</c:v>
                </c:pt>
                <c:pt idx="1">
                  <c:v>19.568916619398749</c:v>
                </c:pt>
                <c:pt idx="2">
                  <c:v>8.3017077798861436</c:v>
                </c:pt>
                <c:pt idx="3">
                  <c:v>23.696890056942621</c:v>
                </c:pt>
                <c:pt idx="4">
                  <c:v>19.971671388101981</c:v>
                </c:pt>
                <c:pt idx="5">
                  <c:v>12.07201889020071</c:v>
                </c:pt>
                <c:pt idx="6">
                  <c:v>21.411640769028168</c:v>
                </c:pt>
                <c:pt idx="7">
                  <c:v>11.670281995661597</c:v>
                </c:pt>
                <c:pt idx="8">
                  <c:v>8.3139083139083283</c:v>
                </c:pt>
                <c:pt idx="9">
                  <c:v>5.9899569583931083</c:v>
                </c:pt>
                <c:pt idx="10">
                  <c:v>6.4636209813874927</c:v>
                </c:pt>
                <c:pt idx="11">
                  <c:v>8.2008900190718208</c:v>
                </c:pt>
                <c:pt idx="12">
                  <c:v>0.367215041128091</c:v>
                </c:pt>
                <c:pt idx="13">
                  <c:v>3.5416361773745137</c:v>
                </c:pt>
                <c:pt idx="14">
                  <c:v>2.7561837455830442</c:v>
                </c:pt>
                <c:pt idx="15">
                  <c:v>6.5199449793672528</c:v>
                </c:pt>
                <c:pt idx="16">
                  <c:v>5.7205578512396613</c:v>
                </c:pt>
                <c:pt idx="17">
                  <c:v>6.8401123732747067</c:v>
                </c:pt>
                <c:pt idx="18">
                  <c:v>10.186349605579053</c:v>
                </c:pt>
                <c:pt idx="19">
                  <c:v>4.2228678148993595</c:v>
                </c:pt>
                <c:pt idx="20">
                  <c:v>0.92583374813339958</c:v>
                </c:pt>
                <c:pt idx="21">
                  <c:v>4.2316038666403699</c:v>
                </c:pt>
                <c:pt idx="22">
                  <c:v>2.1387337938866295</c:v>
                </c:pt>
                <c:pt idx="23">
                  <c:v>1.778930788474014</c:v>
                </c:pt>
                <c:pt idx="24">
                  <c:v>0.95584888484296471</c:v>
                </c:pt>
                <c:pt idx="25">
                  <c:v>2.4616771866546401</c:v>
                </c:pt>
                <c:pt idx="26">
                  <c:v>0.98565519669099899</c:v>
                </c:pt>
                <c:pt idx="27">
                  <c:v>3.407407407407419</c:v>
                </c:pt>
                <c:pt idx="28">
                  <c:v>4.7952132142255124</c:v>
                </c:pt>
                <c:pt idx="29">
                  <c:v>8.4599919581825418</c:v>
                </c:pt>
                <c:pt idx="30">
                  <c:v>7.5257655520130555</c:v>
                </c:pt>
                <c:pt idx="31">
                  <c:v>6.0888153358157524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C-154C-91E6-292EA96950DA}"/>
            </c:ext>
          </c:extLst>
        </c:ser>
        <c:ser>
          <c:idx val="2"/>
          <c:order val="2"/>
          <c:tx>
            <c:strRef>
              <c:f>'srovnání přírůstků'!$D$2</c:f>
              <c:strCache>
                <c:ptCount val="1"/>
                <c:pt idx="0">
                  <c:v>mzdy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'srovnání přírůstků'!$A$3:$A$34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'srovnání přírůstků'!$D$3:$D$34</c:f>
              <c:numCache>
                <c:formatCode>General</c:formatCode>
                <c:ptCount val="32"/>
                <c:pt idx="4">
                  <c:v>18.631436314363143</c:v>
                </c:pt>
                <c:pt idx="5">
                  <c:v>18.603655054254716</c:v>
                </c:pt>
                <c:pt idx="6">
                  <c:v>18.273745034308405</c:v>
                </c:pt>
                <c:pt idx="7">
                  <c:v>9.9440203562340912</c:v>
                </c:pt>
                <c:pt idx="8">
                  <c:v>9.2482873541936783</c:v>
                </c:pt>
                <c:pt idx="9">
                  <c:v>8.4399627150241372</c:v>
                </c:pt>
                <c:pt idx="10">
                  <c:v>6.2280221927014168</c:v>
                </c:pt>
                <c:pt idx="11">
                  <c:v>8.5037516551419685</c:v>
                </c:pt>
                <c:pt idx="12">
                  <c:v>7.8711864406779739</c:v>
                </c:pt>
                <c:pt idx="13">
                  <c:v>6.2472503299604085</c:v>
                </c:pt>
                <c:pt idx="14">
                  <c:v>6.6252587991718457</c:v>
                </c:pt>
                <c:pt idx="15">
                  <c:v>1.4313453536754679</c:v>
                </c:pt>
                <c:pt idx="16">
                  <c:v>6.3665700377399759</c:v>
                </c:pt>
                <c:pt idx="17">
                  <c:v>7.6104283437034042</c:v>
                </c:pt>
                <c:pt idx="18">
                  <c:v>8.2477182587088436</c:v>
                </c:pt>
                <c:pt idx="19">
                  <c:v>3.4079371385688404</c:v>
                </c:pt>
                <c:pt idx="20">
                  <c:v>2.0405549626467518</c:v>
                </c:pt>
                <c:pt idx="21">
                  <c:v>2.3553528845751543</c:v>
                </c:pt>
                <c:pt idx="22">
                  <c:v>2.5913512629771844</c:v>
                </c:pt>
                <c:pt idx="23">
                  <c:v>-0.19521912350597859</c:v>
                </c:pt>
                <c:pt idx="24">
                  <c:v>2.8022833419823598</c:v>
                </c:pt>
                <c:pt idx="25">
                  <c:v>3.4015454510154086</c:v>
                </c:pt>
                <c:pt idx="26">
                  <c:v>4.3599083705734358</c:v>
                </c:pt>
                <c:pt idx="27">
                  <c:v>6.6390788053256529</c:v>
                </c:pt>
                <c:pt idx="28">
                  <c:v>8.3077442213598687</c:v>
                </c:pt>
                <c:pt idx="29">
                  <c:v>7.8138143751752551</c:v>
                </c:pt>
                <c:pt idx="30">
                  <c:v>3.0544718971246851</c:v>
                </c:pt>
                <c:pt idx="31">
                  <c:v>5.1511412708204745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C-154C-91E6-292EA969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954431"/>
        <c:axId val="1801713727"/>
      </c:lineChart>
      <c:catAx>
        <c:axId val="174395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1713727"/>
        <c:crosses val="autoZero"/>
        <c:auto val="1"/>
        <c:lblAlgn val="ctr"/>
        <c:lblOffset val="100"/>
        <c:noMultiLvlLbl val="0"/>
      </c:catAx>
      <c:valAx>
        <c:axId val="18017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39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14</xdr:row>
      <xdr:rowOff>139700</xdr:rowOff>
    </xdr:from>
    <xdr:to>
      <xdr:col>15</xdr:col>
      <xdr:colOff>273050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32DFB-3F26-5F42-B19B-245E960E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63500</xdr:rowOff>
    </xdr:from>
    <xdr:to>
      <xdr:col>15</xdr:col>
      <xdr:colOff>692150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D5981-AF8A-2842-9158-370177B21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3"/>
  <sheetViews>
    <sheetView topLeftCell="A3" workbookViewId="0">
      <selection activeCell="E19" sqref="E19"/>
    </sheetView>
  </sheetViews>
  <sheetFormatPr baseColWidth="10" defaultColWidth="8.83203125" defaultRowHeight="13"/>
  <cols>
    <col min="1" max="1" width="35.5" customWidth="1"/>
    <col min="2" max="3" width="20.5" customWidth="1"/>
    <col min="4" max="4" width="7.6640625" customWidth="1"/>
  </cols>
  <sheetData>
    <row r="1" spans="1:15" ht="14">
      <c r="A1" s="1" t="s">
        <v>4</v>
      </c>
    </row>
    <row r="2" spans="1:15" ht="14" thickBot="1"/>
    <row r="3" spans="1:15" ht="26">
      <c r="A3" s="30"/>
      <c r="B3" s="4" t="s">
        <v>0</v>
      </c>
      <c r="C3" s="5" t="s">
        <v>1</v>
      </c>
      <c r="D3" t="s">
        <v>6</v>
      </c>
    </row>
    <row r="4" spans="1:15" ht="14" thickBot="1">
      <c r="A4" s="31"/>
      <c r="B4" s="28" t="s">
        <v>2</v>
      </c>
      <c r="C4" s="29"/>
    </row>
    <row r="5" spans="1:15" ht="14">
      <c r="A5" s="2">
        <v>1990</v>
      </c>
      <c r="B5" s="14">
        <v>94.5</v>
      </c>
      <c r="C5" s="15">
        <v>98.5</v>
      </c>
      <c r="D5" s="21">
        <v>9.6999999999999993</v>
      </c>
    </row>
    <row r="6" spans="1:15" ht="14">
      <c r="A6" s="2">
        <v>1991</v>
      </c>
      <c r="B6" s="14">
        <v>73.7</v>
      </c>
      <c r="C6" s="15">
        <v>76.7</v>
      </c>
      <c r="D6" s="21">
        <v>56.6</v>
      </c>
    </row>
    <row r="7" spans="1:15" ht="14">
      <c r="A7" s="2">
        <v>1992</v>
      </c>
      <c r="B7" s="14">
        <v>110.3</v>
      </c>
      <c r="C7" s="15">
        <v>98.4</v>
      </c>
      <c r="D7" s="21">
        <v>11.1</v>
      </c>
      <c r="G7" t="s">
        <v>9</v>
      </c>
    </row>
    <row r="8" spans="1:15" ht="14">
      <c r="A8" s="2">
        <v>1993</v>
      </c>
      <c r="B8" s="14">
        <v>103.7</v>
      </c>
      <c r="C8" s="15">
        <v>94.8</v>
      </c>
      <c r="D8" s="21">
        <v>20.8</v>
      </c>
    </row>
    <row r="9" spans="1:15" ht="14">
      <c r="A9" s="2">
        <v>1994</v>
      </c>
      <c r="B9" s="14">
        <v>107.8</v>
      </c>
      <c r="C9" s="15">
        <v>100.8</v>
      </c>
      <c r="D9" s="22">
        <v>10</v>
      </c>
    </row>
    <row r="10" spans="1:15" ht="14">
      <c r="A10" s="2">
        <v>1995</v>
      </c>
      <c r="B10" s="14">
        <v>108.7</v>
      </c>
      <c r="C10" s="15">
        <v>106</v>
      </c>
      <c r="D10" s="21">
        <v>9.0999999999999943</v>
      </c>
    </row>
    <row r="11" spans="1:15" ht="14">
      <c r="A11" s="2">
        <v>1996</v>
      </c>
      <c r="B11" s="14">
        <v>108.7</v>
      </c>
      <c r="C11" s="15">
        <v>107.6</v>
      </c>
      <c r="D11" s="21">
        <v>8.8000000000000007</v>
      </c>
    </row>
    <row r="12" spans="1:15" ht="14">
      <c r="A12" s="2">
        <v>1997</v>
      </c>
      <c r="B12" s="14">
        <v>101.3</v>
      </c>
      <c r="C12" s="15">
        <v>104.5</v>
      </c>
      <c r="D12" s="21">
        <v>8.5</v>
      </c>
    </row>
    <row r="13" spans="1:15" ht="14">
      <c r="A13" s="2">
        <v>1998</v>
      </c>
      <c r="B13" s="14">
        <v>98.6</v>
      </c>
      <c r="C13" s="15">
        <v>97.7</v>
      </c>
      <c r="D13" s="21">
        <v>10.7</v>
      </c>
    </row>
    <row r="14" spans="1:15" ht="14">
      <c r="A14" s="2">
        <v>1999</v>
      </c>
      <c r="B14" s="14">
        <v>106.2</v>
      </c>
      <c r="C14" s="15">
        <v>104.2</v>
      </c>
      <c r="D14" s="21">
        <v>2.0999999999999943</v>
      </c>
      <c r="E14" t="s">
        <v>7</v>
      </c>
      <c r="F14" t="s">
        <v>8</v>
      </c>
      <c r="G14" t="s">
        <v>6</v>
      </c>
    </row>
    <row r="15" spans="1:15" ht="15" thickBot="1">
      <c r="A15" s="2">
        <v>2000</v>
      </c>
      <c r="B15" s="16">
        <v>102.2</v>
      </c>
      <c r="C15" s="15">
        <v>99.5</v>
      </c>
      <c r="D15" s="21">
        <v>3.9000000000000057</v>
      </c>
      <c r="E15" s="11">
        <v>100</v>
      </c>
      <c r="F15">
        <v>100</v>
      </c>
      <c r="G15">
        <f>D15</f>
        <v>3.9000000000000057</v>
      </c>
    </row>
    <row r="16" spans="1:15" ht="15" thickTop="1">
      <c r="A16" s="12">
        <v>2001</v>
      </c>
      <c r="B16" s="17">
        <v>103.9</v>
      </c>
      <c r="C16" s="18">
        <v>100.4</v>
      </c>
      <c r="D16" s="23">
        <v>4.7</v>
      </c>
      <c r="E16" s="11">
        <f t="shared" ref="E16:E35" si="0">E15+E15*(B16-100)/100</f>
        <v>103.9</v>
      </c>
      <c r="F16" s="11">
        <f t="shared" ref="F16:F35" si="1">F15+F15*(C16-100)/100</f>
        <v>100.4</v>
      </c>
      <c r="G16">
        <f t="shared" ref="G16:G35" si="2">D16</f>
        <v>4.7</v>
      </c>
      <c r="H16" s="10"/>
      <c r="N16" s="11"/>
      <c r="O16" s="11"/>
    </row>
    <row r="17" spans="1:15" ht="14">
      <c r="A17" s="12">
        <v>2002</v>
      </c>
      <c r="B17" s="19">
        <v>106.1</v>
      </c>
      <c r="C17" s="18">
        <v>105</v>
      </c>
      <c r="D17" s="23">
        <v>1.8</v>
      </c>
      <c r="E17" s="11">
        <f t="shared" si="0"/>
        <v>110.2379</v>
      </c>
      <c r="F17" s="11">
        <f t="shared" si="1"/>
        <v>105.42</v>
      </c>
      <c r="G17">
        <f t="shared" si="2"/>
        <v>1.8</v>
      </c>
      <c r="H17" s="10"/>
      <c r="N17" s="11"/>
      <c r="O17" s="11"/>
    </row>
    <row r="18" spans="1:15" ht="14">
      <c r="A18" s="12">
        <v>2003</v>
      </c>
      <c r="B18" s="19">
        <v>105.7</v>
      </c>
      <c r="C18" s="18">
        <v>103.1</v>
      </c>
      <c r="D18" s="23">
        <v>9.9999999999994316E-2</v>
      </c>
      <c r="E18" s="11">
        <f t="shared" si="0"/>
        <v>116.5214603</v>
      </c>
      <c r="F18" s="11">
        <f t="shared" si="1"/>
        <v>108.68801999999999</v>
      </c>
      <c r="G18">
        <f t="shared" si="2"/>
        <v>9.9999999999994316E-2</v>
      </c>
      <c r="H18" s="10"/>
      <c r="N18" s="11"/>
      <c r="O18" s="11"/>
    </row>
    <row r="19" spans="1:15" ht="14">
      <c r="A19" s="12">
        <v>2004</v>
      </c>
      <c r="B19" s="19">
        <v>103.4</v>
      </c>
      <c r="C19" s="18">
        <v>99.4</v>
      </c>
      <c r="D19" s="23">
        <v>2.8</v>
      </c>
      <c r="E19" s="11">
        <f t="shared" si="0"/>
        <v>120.48318995020001</v>
      </c>
      <c r="F19" s="11">
        <f t="shared" si="1"/>
        <v>108.03589187999999</v>
      </c>
      <c r="G19">
        <f t="shared" si="2"/>
        <v>2.8</v>
      </c>
      <c r="H19" s="10"/>
      <c r="N19" s="11"/>
      <c r="O19" s="11"/>
    </row>
    <row r="20" spans="1:15" ht="14">
      <c r="A20" s="12">
        <v>2005</v>
      </c>
      <c r="B20" s="19">
        <v>103</v>
      </c>
      <c r="C20" s="18">
        <v>104</v>
      </c>
      <c r="D20" s="23">
        <v>1.9000000000000057</v>
      </c>
      <c r="E20" s="11">
        <f t="shared" si="0"/>
        <v>124.09768564870602</v>
      </c>
      <c r="F20" s="11">
        <f t="shared" si="1"/>
        <v>112.35732755519999</v>
      </c>
      <c r="G20">
        <f t="shared" si="2"/>
        <v>1.9000000000000057</v>
      </c>
      <c r="H20" s="10"/>
      <c r="J20" s="11"/>
      <c r="L20" s="11"/>
      <c r="N20" s="11"/>
      <c r="O20" s="11"/>
    </row>
    <row r="21" spans="1:15" ht="14">
      <c r="A21" s="12">
        <v>2006</v>
      </c>
      <c r="B21" s="19">
        <v>104</v>
      </c>
      <c r="C21" s="18">
        <v>102.1</v>
      </c>
      <c r="D21" s="23">
        <v>2.5</v>
      </c>
      <c r="E21" s="11">
        <f t="shared" si="0"/>
        <v>129.06159307465427</v>
      </c>
      <c r="F21" s="11">
        <f t="shared" si="1"/>
        <v>114.71683143385918</v>
      </c>
      <c r="G21">
        <f t="shared" si="2"/>
        <v>2.5</v>
      </c>
      <c r="H21" s="10"/>
      <c r="J21" s="11"/>
      <c r="L21" s="11"/>
      <c r="N21" s="11"/>
      <c r="O21" s="11"/>
    </row>
    <row r="22" spans="1:15" ht="14">
      <c r="A22" s="12">
        <v>2007</v>
      </c>
      <c r="B22" s="19">
        <v>104.3</v>
      </c>
      <c r="C22" s="18">
        <v>103.1</v>
      </c>
      <c r="D22" s="23">
        <v>2.8</v>
      </c>
      <c r="E22" s="11">
        <f t="shared" si="0"/>
        <v>134.61124157686439</v>
      </c>
      <c r="F22" s="11">
        <f t="shared" si="1"/>
        <v>118.27305320830881</v>
      </c>
      <c r="G22">
        <f t="shared" si="2"/>
        <v>2.8</v>
      </c>
      <c r="H22" s="10"/>
      <c r="J22" s="11"/>
      <c r="L22" s="11"/>
      <c r="N22" s="11"/>
      <c r="O22" s="11"/>
    </row>
    <row r="23" spans="1:15" ht="14">
      <c r="A23" s="12">
        <v>2008</v>
      </c>
      <c r="B23" s="19">
        <v>101.4</v>
      </c>
      <c r="C23" s="18">
        <v>98.9</v>
      </c>
      <c r="D23" s="24">
        <v>6.3</v>
      </c>
      <c r="E23" s="11">
        <f t="shared" si="0"/>
        <v>136.4957989589405</v>
      </c>
      <c r="F23" s="11">
        <f t="shared" si="1"/>
        <v>116.97204962301743</v>
      </c>
      <c r="G23">
        <f t="shared" si="2"/>
        <v>6.3</v>
      </c>
      <c r="H23" s="10"/>
      <c r="L23" s="11"/>
      <c r="N23" s="11"/>
      <c r="O23" s="11"/>
    </row>
    <row r="24" spans="1:15" ht="14">
      <c r="A24" s="12">
        <v>2009</v>
      </c>
      <c r="B24" s="19">
        <v>102.3</v>
      </c>
      <c r="C24" s="18">
        <v>105.7</v>
      </c>
      <c r="D24" s="25">
        <v>1</v>
      </c>
      <c r="E24" s="11">
        <f t="shared" si="0"/>
        <v>139.63520233499614</v>
      </c>
      <c r="F24" s="11">
        <f t="shared" si="1"/>
        <v>123.63945645152943</v>
      </c>
      <c r="G24">
        <f t="shared" si="2"/>
        <v>1</v>
      </c>
      <c r="H24" s="10"/>
      <c r="J24" s="11"/>
      <c r="L24" s="11"/>
      <c r="N24" s="11"/>
      <c r="O24" s="11"/>
    </row>
    <row r="25" spans="1:15" ht="14">
      <c r="A25" s="12">
        <v>2010</v>
      </c>
      <c r="B25" s="19">
        <v>100.7</v>
      </c>
      <c r="C25" s="18">
        <v>98.5</v>
      </c>
      <c r="D25" s="25">
        <v>1.5</v>
      </c>
      <c r="E25" s="11">
        <f t="shared" si="0"/>
        <v>140.61264875134111</v>
      </c>
      <c r="F25" s="11">
        <f t="shared" si="1"/>
        <v>121.78486460475648</v>
      </c>
      <c r="G25">
        <f t="shared" si="2"/>
        <v>1.5</v>
      </c>
      <c r="H25" s="10"/>
      <c r="I25" s="11"/>
      <c r="J25" s="11"/>
      <c r="L25" s="11"/>
      <c r="N25" s="11"/>
      <c r="O25" s="11"/>
    </row>
    <row r="26" spans="1:15" ht="14">
      <c r="A26" s="12">
        <v>2011</v>
      </c>
      <c r="B26" s="19">
        <v>100.6</v>
      </c>
      <c r="C26" s="18">
        <v>101.2</v>
      </c>
      <c r="D26" s="25">
        <v>1.9</v>
      </c>
      <c r="E26" s="11">
        <f t="shared" si="0"/>
        <v>141.45632464384914</v>
      </c>
      <c r="F26" s="11">
        <f t="shared" si="1"/>
        <v>123.24628298001356</v>
      </c>
      <c r="G26">
        <f t="shared" si="2"/>
        <v>1.9</v>
      </c>
      <c r="H26" s="10"/>
      <c r="J26" s="11"/>
      <c r="L26" s="11"/>
      <c r="N26" s="11"/>
      <c r="O26" s="11"/>
    </row>
    <row r="27" spans="1:15" ht="14">
      <c r="A27" s="12">
        <v>2012</v>
      </c>
      <c r="B27" s="19">
        <v>99.2</v>
      </c>
      <c r="C27" s="18">
        <v>97.6</v>
      </c>
      <c r="D27" s="25">
        <v>3.3</v>
      </c>
      <c r="E27" s="11">
        <f t="shared" si="0"/>
        <v>140.32467404669836</v>
      </c>
      <c r="F27" s="11">
        <f t="shared" si="1"/>
        <v>120.28837218849323</v>
      </c>
      <c r="G27">
        <f t="shared" si="2"/>
        <v>3.3</v>
      </c>
      <c r="H27" s="10"/>
      <c r="J27" s="11"/>
      <c r="L27" s="11"/>
      <c r="N27" s="11"/>
      <c r="O27" s="11"/>
    </row>
    <row r="28" spans="1:15" ht="14">
      <c r="A28" s="12">
        <v>2013</v>
      </c>
      <c r="B28" s="19">
        <v>98.5</v>
      </c>
      <c r="C28" s="18">
        <v>99.8</v>
      </c>
      <c r="D28" s="25">
        <v>1.4</v>
      </c>
      <c r="E28" s="11">
        <f t="shared" si="0"/>
        <v>138.21980393599787</v>
      </c>
      <c r="F28" s="11">
        <f t="shared" si="1"/>
        <v>120.04779544411623</v>
      </c>
      <c r="G28">
        <f t="shared" si="2"/>
        <v>1.4</v>
      </c>
      <c r="H28" s="10"/>
      <c r="J28" s="11"/>
      <c r="L28" s="11"/>
      <c r="N28" s="11"/>
      <c r="O28" s="11"/>
    </row>
    <row r="29" spans="1:15" ht="14">
      <c r="A29" s="12">
        <v>2014</v>
      </c>
      <c r="B29" s="19">
        <v>102.5</v>
      </c>
      <c r="C29" s="18">
        <v>101.1</v>
      </c>
      <c r="D29" s="25">
        <v>0.4</v>
      </c>
      <c r="E29" s="11">
        <f t="shared" si="0"/>
        <v>141.67529903439782</v>
      </c>
      <c r="F29" s="11">
        <f t="shared" si="1"/>
        <v>121.36832119400151</v>
      </c>
      <c r="G29">
        <f t="shared" si="2"/>
        <v>0.4</v>
      </c>
      <c r="H29" s="10"/>
      <c r="J29" s="11"/>
      <c r="L29" s="11"/>
      <c r="N29" s="11"/>
      <c r="O29" s="11"/>
    </row>
    <row r="30" spans="1:15" ht="14">
      <c r="A30" s="12">
        <v>2015</v>
      </c>
      <c r="B30" s="19">
        <v>102.9</v>
      </c>
      <c r="C30" s="13">
        <v>102.4</v>
      </c>
      <c r="D30" s="25">
        <v>0.3</v>
      </c>
      <c r="E30" s="11">
        <f t="shared" si="0"/>
        <v>145.78388270639536</v>
      </c>
      <c r="F30" s="11">
        <f t="shared" si="1"/>
        <v>124.28116090265755</v>
      </c>
      <c r="G30">
        <f t="shared" si="2"/>
        <v>0.3</v>
      </c>
      <c r="H30" s="10"/>
      <c r="J30" s="11"/>
      <c r="L30" s="11"/>
      <c r="N30" s="11"/>
      <c r="O30" s="11"/>
    </row>
    <row r="31" spans="1:15" ht="14">
      <c r="A31" s="12">
        <v>2016</v>
      </c>
      <c r="B31" s="19">
        <v>103.7</v>
      </c>
      <c r="C31" s="13">
        <v>100.4</v>
      </c>
      <c r="D31" s="25">
        <v>0.7</v>
      </c>
      <c r="E31" s="11">
        <f t="shared" si="0"/>
        <v>151.17788636653199</v>
      </c>
      <c r="F31" s="11">
        <f t="shared" si="1"/>
        <v>124.77828554626818</v>
      </c>
      <c r="G31">
        <f t="shared" si="2"/>
        <v>0.7</v>
      </c>
      <c r="H31" s="10"/>
      <c r="J31" s="11"/>
      <c r="N31" s="11"/>
      <c r="O31" s="11"/>
    </row>
    <row r="32" spans="1:15" ht="14">
      <c r="A32" s="12">
        <v>2017</v>
      </c>
      <c r="B32" s="19">
        <v>104.2</v>
      </c>
      <c r="C32" s="13">
        <v>101.2</v>
      </c>
      <c r="D32" s="25">
        <v>2.5</v>
      </c>
      <c r="E32" s="11">
        <f t="shared" si="0"/>
        <v>157.52735759392635</v>
      </c>
      <c r="F32" s="11">
        <f t="shared" si="1"/>
        <v>126.27562497282341</v>
      </c>
      <c r="G32">
        <f t="shared" si="2"/>
        <v>2.5</v>
      </c>
      <c r="H32" s="20"/>
      <c r="J32" s="11" t="s">
        <v>10</v>
      </c>
      <c r="N32" s="11"/>
      <c r="O32" s="11"/>
    </row>
    <row r="33" spans="1:15" ht="14">
      <c r="A33" s="12">
        <v>2018</v>
      </c>
      <c r="B33" s="19">
        <v>105.9</v>
      </c>
      <c r="C33" s="13">
        <v>103.2</v>
      </c>
      <c r="D33" s="26">
        <v>2.1</v>
      </c>
      <c r="E33" s="11">
        <f t="shared" si="0"/>
        <v>166.82147169196801</v>
      </c>
      <c r="F33" s="11">
        <f t="shared" si="1"/>
        <v>130.31644497195376</v>
      </c>
      <c r="G33">
        <f t="shared" si="2"/>
        <v>2.1</v>
      </c>
      <c r="H33" s="20"/>
      <c r="I33" s="20"/>
      <c r="J33" s="11"/>
      <c r="N33" s="11"/>
      <c r="O33" s="11"/>
    </row>
    <row r="34" spans="1:15" ht="14">
      <c r="A34" s="12">
        <v>2019</v>
      </c>
      <c r="B34" s="19">
        <v>105</v>
      </c>
      <c r="C34" s="13">
        <v>104.9</v>
      </c>
      <c r="D34" s="25">
        <v>2.8</v>
      </c>
      <c r="E34" s="11">
        <f t="shared" si="0"/>
        <v>175.16254527656642</v>
      </c>
      <c r="F34" s="11">
        <f t="shared" si="1"/>
        <v>136.70195077557949</v>
      </c>
      <c r="G34">
        <f t="shared" si="2"/>
        <v>2.8</v>
      </c>
      <c r="H34" s="20"/>
      <c r="J34" s="11"/>
      <c r="N34" s="11"/>
      <c r="O34" s="11"/>
    </row>
    <row r="35" spans="1:15" ht="14">
      <c r="A35" s="12">
        <v>2020</v>
      </c>
      <c r="B35" s="19">
        <v>99.9</v>
      </c>
      <c r="C35" s="13">
        <v>104</v>
      </c>
      <c r="D35" s="27">
        <v>3.2</v>
      </c>
      <c r="E35" s="11">
        <f t="shared" si="0"/>
        <v>174.98738273128987</v>
      </c>
      <c r="F35" s="11">
        <f t="shared" si="1"/>
        <v>142.17002880660266</v>
      </c>
      <c r="G35">
        <f t="shared" si="2"/>
        <v>3.2</v>
      </c>
      <c r="H35" s="10"/>
      <c r="J35" s="11"/>
      <c r="N35" s="11"/>
      <c r="O35" s="11"/>
    </row>
    <row r="36" spans="1:15" ht="6.75" customHeight="1" thickBot="1">
      <c r="A36" s="3"/>
      <c r="B36" s="8"/>
      <c r="C36" s="9"/>
      <c r="E36" s="7"/>
      <c r="F36" s="11"/>
    </row>
    <row r="38" spans="1:15" ht="46.5" customHeight="1">
      <c r="A38" s="32" t="s">
        <v>5</v>
      </c>
      <c r="B38" s="32"/>
      <c r="C38" s="32"/>
    </row>
    <row r="39" spans="1:15">
      <c r="A39" s="6" t="s">
        <v>3</v>
      </c>
    </row>
    <row r="43" spans="1:15" ht="14">
      <c r="D43" s="14"/>
      <c r="E43" s="15"/>
      <c r="F43" s="21"/>
      <c r="G43" s="10"/>
    </row>
    <row r="44" spans="1:15" ht="14">
      <c r="D44" s="14"/>
      <c r="E44" s="15"/>
      <c r="F44" s="21"/>
      <c r="G44" s="10"/>
    </row>
    <row r="45" spans="1:15" ht="14">
      <c r="D45" s="14"/>
      <c r="E45" s="15"/>
      <c r="F45" s="21"/>
      <c r="G45" s="10"/>
    </row>
    <row r="46" spans="1:15" ht="14">
      <c r="D46" s="14"/>
      <c r="E46" s="15"/>
      <c r="F46" s="21"/>
      <c r="G46" s="10"/>
    </row>
    <row r="47" spans="1:15" ht="14">
      <c r="D47" s="14"/>
      <c r="E47" s="15"/>
      <c r="F47" s="22"/>
      <c r="G47" s="10"/>
    </row>
    <row r="48" spans="1:15" ht="14">
      <c r="D48" s="14"/>
      <c r="E48" s="15"/>
      <c r="F48" s="21"/>
      <c r="G48" s="10"/>
    </row>
    <row r="49" spans="4:7" ht="14">
      <c r="D49" s="14"/>
      <c r="E49" s="15"/>
      <c r="F49" s="21"/>
      <c r="G49" s="10"/>
    </row>
    <row r="50" spans="4:7" ht="14">
      <c r="D50" s="14"/>
      <c r="E50" s="15"/>
      <c r="F50" s="21"/>
      <c r="G50" s="10"/>
    </row>
    <row r="51" spans="4:7" ht="14">
      <c r="D51" s="14"/>
      <c r="E51" s="15"/>
      <c r="F51" s="21"/>
      <c r="G51" s="10"/>
    </row>
    <row r="52" spans="4:7" ht="14">
      <c r="D52" s="14"/>
      <c r="E52" s="15"/>
      <c r="F52" s="21"/>
      <c r="G52" s="10"/>
    </row>
    <row r="53" spans="4:7" ht="15" thickBot="1">
      <c r="D53" s="16"/>
      <c r="E53" s="15"/>
      <c r="F53" s="21"/>
      <c r="G53" s="10"/>
    </row>
    <row r="54" spans="4:7" ht="15" thickTop="1">
      <c r="D54" s="17"/>
      <c r="E54" s="18"/>
      <c r="F54" s="23"/>
      <c r="G54" s="10"/>
    </row>
    <row r="55" spans="4:7" ht="14">
      <c r="D55" s="19"/>
      <c r="E55" s="18"/>
      <c r="F55" s="23"/>
      <c r="G55" s="10"/>
    </row>
    <row r="56" spans="4:7" ht="14">
      <c r="D56" s="19"/>
      <c r="E56" s="18"/>
      <c r="F56" s="23"/>
      <c r="G56" s="10"/>
    </row>
    <row r="57" spans="4:7" ht="14">
      <c r="D57" s="19"/>
      <c r="E57" s="18"/>
      <c r="F57" s="23"/>
      <c r="G57" s="10"/>
    </row>
    <row r="58" spans="4:7" ht="14">
      <c r="D58" s="19"/>
      <c r="E58" s="18"/>
      <c r="F58" s="23"/>
      <c r="G58" s="10"/>
    </row>
    <row r="59" spans="4:7" ht="14">
      <c r="D59" s="19"/>
      <c r="E59" s="18"/>
      <c r="F59" s="23"/>
      <c r="G59" s="10"/>
    </row>
    <row r="60" spans="4:7" ht="14">
      <c r="D60" s="19"/>
      <c r="E60" s="18"/>
      <c r="F60" s="23"/>
      <c r="G60" s="10"/>
    </row>
    <row r="61" spans="4:7" ht="14">
      <c r="D61" s="19"/>
      <c r="E61" s="18"/>
      <c r="F61" s="24"/>
      <c r="G61" s="10"/>
    </row>
    <row r="62" spans="4:7" ht="14">
      <c r="D62" s="19"/>
      <c r="E62" s="18"/>
      <c r="F62" s="25"/>
      <c r="G62" s="10"/>
    </row>
    <row r="63" spans="4:7" ht="14">
      <c r="D63" s="19"/>
      <c r="E63" s="18"/>
      <c r="F63" s="25"/>
      <c r="G63" s="10"/>
    </row>
    <row r="64" spans="4:7" ht="14">
      <c r="D64" s="19"/>
      <c r="E64" s="18"/>
      <c r="F64" s="25"/>
      <c r="G64" s="10"/>
    </row>
    <row r="65" spans="4:7" ht="14">
      <c r="D65" s="19"/>
      <c r="E65" s="18"/>
      <c r="F65" s="25"/>
      <c r="G65" s="10"/>
    </row>
    <row r="66" spans="4:7" ht="14">
      <c r="D66" s="19"/>
      <c r="E66" s="18"/>
      <c r="F66" s="25"/>
      <c r="G66" s="10"/>
    </row>
    <row r="67" spans="4:7" ht="14">
      <c r="D67" s="19"/>
      <c r="E67" s="18"/>
      <c r="F67" s="25"/>
      <c r="G67" s="10"/>
    </row>
    <row r="68" spans="4:7" ht="14">
      <c r="D68" s="19"/>
      <c r="E68" s="13"/>
      <c r="F68" s="25"/>
      <c r="G68" s="10"/>
    </row>
    <row r="69" spans="4:7" ht="14">
      <c r="D69" s="19"/>
      <c r="E69" s="13"/>
      <c r="F69" s="25"/>
      <c r="G69" s="10"/>
    </row>
    <row r="70" spans="4:7" ht="14">
      <c r="D70" s="19"/>
      <c r="E70" s="13"/>
      <c r="F70" s="25"/>
      <c r="G70" s="10"/>
    </row>
    <row r="71" spans="4:7" ht="14">
      <c r="D71" s="19"/>
      <c r="E71" s="13"/>
      <c r="F71" s="26"/>
      <c r="G71" s="10"/>
    </row>
    <row r="72" spans="4:7" ht="14">
      <c r="D72" s="19"/>
      <c r="E72" s="13"/>
      <c r="F72" s="25"/>
      <c r="G72" s="10"/>
    </row>
    <row r="73" spans="4:7" ht="14">
      <c r="D73" s="19"/>
      <c r="E73" s="13"/>
      <c r="F73" s="27"/>
      <c r="G73" s="10"/>
    </row>
  </sheetData>
  <mergeCells count="3">
    <mergeCell ref="B4:C4"/>
    <mergeCell ref="A3:A4"/>
    <mergeCell ref="A38:C38"/>
  </mergeCells>
  <phoneticPr fontId="0" type="noConversion"/>
  <pageMargins left="0.78740157499999996" right="0.4" top="0.87" bottom="0.984251969" header="0.4921259845" footer="0.4921259845"/>
  <pageSetup paperSize="9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BBAD-1244-EA4D-AF77-9D7A7F30CF34}">
  <dimension ref="A2:I34"/>
  <sheetViews>
    <sheetView tabSelected="1" workbookViewId="0">
      <selection activeCell="H47" sqref="H47"/>
    </sheetView>
  </sheetViews>
  <sheetFormatPr baseColWidth="10" defaultRowHeight="13"/>
  <sheetData>
    <row r="2" spans="1:9">
      <c r="B2" t="s">
        <v>12</v>
      </c>
      <c r="C2" t="s">
        <v>11</v>
      </c>
      <c r="D2" t="s">
        <v>13</v>
      </c>
      <c r="H2" s="33">
        <v>1639</v>
      </c>
    </row>
    <row r="3" spans="1:9" ht="14">
      <c r="A3" s="2">
        <v>1990</v>
      </c>
      <c r="B3" s="21">
        <v>9.6999999999999993</v>
      </c>
      <c r="C3">
        <f>H3/H2*100-100</f>
        <v>7.5655887736424603</v>
      </c>
      <c r="H3" s="33">
        <v>1763</v>
      </c>
    </row>
    <row r="4" spans="1:9" ht="14">
      <c r="A4" s="2">
        <v>1991</v>
      </c>
      <c r="B4" s="21">
        <v>56.6</v>
      </c>
      <c r="C4">
        <f t="shared" ref="C4:D34" si="0">H4/H3*100-100</f>
        <v>19.568916619398749</v>
      </c>
      <c r="H4" s="33">
        <v>2108</v>
      </c>
    </row>
    <row r="5" spans="1:9" ht="14">
      <c r="A5" s="2">
        <v>1992</v>
      </c>
      <c r="B5" s="21">
        <v>11.1</v>
      </c>
      <c r="C5">
        <f t="shared" si="0"/>
        <v>8.3017077798861436</v>
      </c>
      <c r="H5" s="33">
        <v>2283</v>
      </c>
    </row>
    <row r="6" spans="1:9" ht="14">
      <c r="A6" s="2">
        <v>1993</v>
      </c>
      <c r="B6" s="21">
        <v>20.8</v>
      </c>
      <c r="C6">
        <f t="shared" si="0"/>
        <v>23.696890056942621</v>
      </c>
      <c r="H6" s="33">
        <v>2824</v>
      </c>
      <c r="I6" s="37">
        <v>5904</v>
      </c>
    </row>
    <row r="7" spans="1:9" ht="14">
      <c r="A7" s="2">
        <v>1994</v>
      </c>
      <c r="B7" s="22">
        <v>10</v>
      </c>
      <c r="C7">
        <f t="shared" si="0"/>
        <v>19.971671388101981</v>
      </c>
      <c r="D7">
        <f t="shared" si="0"/>
        <v>18.631436314363143</v>
      </c>
      <c r="H7" s="34">
        <v>3388</v>
      </c>
      <c r="I7" s="37">
        <v>7004</v>
      </c>
    </row>
    <row r="8" spans="1:9" ht="14">
      <c r="A8" s="2">
        <v>1995</v>
      </c>
      <c r="B8" s="21">
        <v>9.0999999999999943</v>
      </c>
      <c r="C8">
        <f t="shared" si="0"/>
        <v>12.07201889020071</v>
      </c>
      <c r="D8">
        <f t="shared" si="0"/>
        <v>18.603655054254716</v>
      </c>
      <c r="H8" s="34">
        <v>3797</v>
      </c>
      <c r="I8" s="37">
        <v>8307</v>
      </c>
    </row>
    <row r="9" spans="1:9" ht="14">
      <c r="A9" s="2">
        <v>1996</v>
      </c>
      <c r="B9" s="21">
        <v>8.8000000000000007</v>
      </c>
      <c r="C9">
        <f t="shared" si="0"/>
        <v>21.411640769028168</v>
      </c>
      <c r="D9">
        <f t="shared" si="0"/>
        <v>18.273745034308405</v>
      </c>
      <c r="H9" s="34">
        <v>4610</v>
      </c>
      <c r="I9" s="37">
        <v>9825</v>
      </c>
    </row>
    <row r="10" spans="1:9" ht="14">
      <c r="A10" s="2">
        <v>1997</v>
      </c>
      <c r="B10" s="21">
        <v>8.5</v>
      </c>
      <c r="C10">
        <f t="shared" si="0"/>
        <v>11.670281995661597</v>
      </c>
      <c r="D10">
        <f t="shared" si="0"/>
        <v>9.9440203562340912</v>
      </c>
      <c r="H10" s="33">
        <v>5148</v>
      </c>
      <c r="I10" s="37">
        <v>10802</v>
      </c>
    </row>
    <row r="11" spans="1:9" ht="14">
      <c r="A11" s="2">
        <v>1998</v>
      </c>
      <c r="B11" s="21">
        <v>10.7</v>
      </c>
      <c r="C11">
        <f t="shared" si="0"/>
        <v>8.3139083139083283</v>
      </c>
      <c r="D11">
        <f t="shared" si="0"/>
        <v>9.2482873541936783</v>
      </c>
      <c r="H11" s="33">
        <v>5576</v>
      </c>
      <c r="I11" s="37">
        <v>11801</v>
      </c>
    </row>
    <row r="12" spans="1:9" ht="14">
      <c r="A12" s="2">
        <v>1999</v>
      </c>
      <c r="B12" s="21">
        <v>2.0999999999999943</v>
      </c>
      <c r="C12">
        <f t="shared" si="0"/>
        <v>5.9899569583931083</v>
      </c>
      <c r="D12">
        <f t="shared" si="0"/>
        <v>8.4399627150241372</v>
      </c>
      <c r="H12" s="33">
        <v>5910</v>
      </c>
      <c r="I12" s="38">
        <v>12797</v>
      </c>
    </row>
    <row r="13" spans="1:9" ht="14">
      <c r="A13" s="2">
        <v>2000</v>
      </c>
      <c r="B13" s="21">
        <v>3.9000000000000057</v>
      </c>
      <c r="C13">
        <f t="shared" si="0"/>
        <v>6.4636209813874927</v>
      </c>
      <c r="D13">
        <f t="shared" si="0"/>
        <v>6.2280221927014168</v>
      </c>
      <c r="H13" s="33">
        <v>6292</v>
      </c>
      <c r="I13" s="39">
        <v>13594</v>
      </c>
    </row>
    <row r="14" spans="1:9" ht="14">
      <c r="A14" s="12">
        <v>2001</v>
      </c>
      <c r="B14" s="23">
        <v>4.7</v>
      </c>
      <c r="C14">
        <f t="shared" si="0"/>
        <v>8.2008900190718208</v>
      </c>
      <c r="D14">
        <f t="shared" si="0"/>
        <v>8.5037516551419685</v>
      </c>
      <c r="H14" s="33">
        <v>6808</v>
      </c>
      <c r="I14" s="37">
        <v>14750</v>
      </c>
    </row>
    <row r="15" spans="1:9" ht="14">
      <c r="A15" s="12">
        <v>2002</v>
      </c>
      <c r="B15" s="23">
        <v>1.8</v>
      </c>
      <c r="C15">
        <f t="shared" si="0"/>
        <v>0.367215041128091</v>
      </c>
      <c r="D15">
        <f t="shared" si="0"/>
        <v>7.8711864406779739</v>
      </c>
      <c r="H15" s="33">
        <v>6833</v>
      </c>
      <c r="I15" s="37">
        <v>15911</v>
      </c>
    </row>
    <row r="16" spans="1:9" ht="14">
      <c r="A16" s="12">
        <v>2003</v>
      </c>
      <c r="B16" s="23">
        <v>9.9999999999994316E-2</v>
      </c>
      <c r="C16">
        <f t="shared" si="0"/>
        <v>3.5416361773745137</v>
      </c>
      <c r="D16">
        <f t="shared" si="0"/>
        <v>6.2472503299604085</v>
      </c>
      <c r="H16" s="33">
        <v>7075</v>
      </c>
      <c r="I16" s="37">
        <v>16905</v>
      </c>
    </row>
    <row r="17" spans="1:9" ht="14">
      <c r="A17" s="12">
        <v>2004</v>
      </c>
      <c r="B17" s="23">
        <v>2.8</v>
      </c>
      <c r="C17">
        <f t="shared" si="0"/>
        <v>2.7561837455830442</v>
      </c>
      <c r="D17">
        <f t="shared" si="0"/>
        <v>6.6252587991718457</v>
      </c>
      <c r="H17" s="33">
        <v>7270</v>
      </c>
      <c r="I17" s="37">
        <v>18025</v>
      </c>
    </row>
    <row r="18" spans="1:9" ht="14">
      <c r="A18" s="12">
        <v>2005</v>
      </c>
      <c r="B18" s="23">
        <v>1.9000000000000057</v>
      </c>
      <c r="C18">
        <f t="shared" si="0"/>
        <v>6.5199449793672528</v>
      </c>
      <c r="D18">
        <f t="shared" si="0"/>
        <v>1.4313453536754679</v>
      </c>
      <c r="H18" s="33">
        <v>7744</v>
      </c>
      <c r="I18" s="40">
        <v>18283</v>
      </c>
    </row>
    <row r="19" spans="1:9" ht="14">
      <c r="A19" s="12">
        <v>2006</v>
      </c>
      <c r="B19" s="23">
        <v>2.5</v>
      </c>
      <c r="C19">
        <f t="shared" si="0"/>
        <v>5.7205578512396613</v>
      </c>
      <c r="D19">
        <f t="shared" si="0"/>
        <v>6.3665700377399759</v>
      </c>
      <c r="H19" s="33">
        <v>8187</v>
      </c>
      <c r="I19" s="40">
        <v>19447</v>
      </c>
    </row>
    <row r="20" spans="1:9" ht="14">
      <c r="A20" s="12">
        <v>2007</v>
      </c>
      <c r="B20" s="23">
        <v>2.8</v>
      </c>
      <c r="C20">
        <f t="shared" si="0"/>
        <v>6.8401123732747067</v>
      </c>
      <c r="D20">
        <f t="shared" si="0"/>
        <v>7.6104283437034042</v>
      </c>
      <c r="H20" s="33">
        <v>8747</v>
      </c>
      <c r="I20" s="41">
        <v>20927</v>
      </c>
    </row>
    <row r="21" spans="1:9" ht="14">
      <c r="A21" s="12">
        <v>2008</v>
      </c>
      <c r="B21" s="24">
        <v>6.3</v>
      </c>
      <c r="C21">
        <f t="shared" si="0"/>
        <v>10.186349605579053</v>
      </c>
      <c r="D21">
        <f t="shared" si="0"/>
        <v>8.2477182587088436</v>
      </c>
      <c r="H21" s="35">
        <v>9638</v>
      </c>
      <c r="I21" s="42">
        <v>22653</v>
      </c>
    </row>
    <row r="22" spans="1:9" ht="14">
      <c r="A22" s="12">
        <v>2009</v>
      </c>
      <c r="B22" s="25">
        <v>1</v>
      </c>
      <c r="C22">
        <f t="shared" si="0"/>
        <v>4.2228678148993595</v>
      </c>
      <c r="D22">
        <f t="shared" si="0"/>
        <v>3.4079371385688404</v>
      </c>
      <c r="H22" s="35">
        <v>10045</v>
      </c>
      <c r="I22" s="42">
        <v>23425</v>
      </c>
    </row>
    <row r="23" spans="1:9" ht="14">
      <c r="A23" s="12">
        <v>2010</v>
      </c>
      <c r="B23" s="25">
        <v>1.5</v>
      </c>
      <c r="C23">
        <f t="shared" si="0"/>
        <v>0.92583374813339958</v>
      </c>
      <c r="D23">
        <f t="shared" si="0"/>
        <v>2.0405549626467518</v>
      </c>
      <c r="H23" s="35">
        <v>10138</v>
      </c>
      <c r="I23" s="41">
        <v>23903</v>
      </c>
    </row>
    <row r="24" spans="1:9" ht="14">
      <c r="A24" s="12">
        <v>2011</v>
      </c>
      <c r="B24" s="25">
        <v>1.9</v>
      </c>
      <c r="C24">
        <f t="shared" si="0"/>
        <v>4.2316038666403699</v>
      </c>
      <c r="D24">
        <f t="shared" si="0"/>
        <v>2.3553528845751543</v>
      </c>
      <c r="H24" s="35">
        <v>10567</v>
      </c>
      <c r="I24" s="41">
        <v>24466</v>
      </c>
    </row>
    <row r="25" spans="1:9" ht="14">
      <c r="A25" s="12">
        <v>2012</v>
      </c>
      <c r="B25" s="25">
        <v>3.3</v>
      </c>
      <c r="C25">
        <f t="shared" si="0"/>
        <v>2.1387337938866295</v>
      </c>
      <c r="D25">
        <f t="shared" si="0"/>
        <v>2.5913512629771844</v>
      </c>
      <c r="H25" s="35">
        <v>10793</v>
      </c>
      <c r="I25" s="42">
        <v>25100</v>
      </c>
    </row>
    <row r="26" spans="1:9" ht="14">
      <c r="A26" s="12">
        <v>2013</v>
      </c>
      <c r="B26" s="25">
        <v>1.4</v>
      </c>
      <c r="C26">
        <f t="shared" si="0"/>
        <v>1.778930788474014</v>
      </c>
      <c r="D26">
        <f t="shared" si="0"/>
        <v>-0.19521912350597859</v>
      </c>
      <c r="H26" s="35">
        <v>10985</v>
      </c>
      <c r="I26" s="41">
        <v>25051</v>
      </c>
    </row>
    <row r="27" spans="1:9" ht="14">
      <c r="A27" s="12">
        <v>2014</v>
      </c>
      <c r="B27" s="25">
        <v>0.4</v>
      </c>
      <c r="C27">
        <f t="shared" si="0"/>
        <v>0.95584888484296471</v>
      </c>
      <c r="D27">
        <f t="shared" si="0"/>
        <v>2.8022833419823598</v>
      </c>
      <c r="H27" s="35">
        <v>11090</v>
      </c>
      <c r="I27" s="41">
        <v>25753</v>
      </c>
    </row>
    <row r="28" spans="1:9" ht="14">
      <c r="A28" s="12">
        <v>2015</v>
      </c>
      <c r="B28" s="25">
        <v>0.3</v>
      </c>
      <c r="C28">
        <f t="shared" si="0"/>
        <v>2.4616771866546401</v>
      </c>
      <c r="D28">
        <f t="shared" si="0"/>
        <v>3.4015454510154086</v>
      </c>
      <c r="H28" s="35">
        <v>11363</v>
      </c>
      <c r="I28" s="43">
        <v>26629</v>
      </c>
    </row>
    <row r="29" spans="1:9" ht="14">
      <c r="A29" s="12">
        <v>2016</v>
      </c>
      <c r="B29" s="25">
        <v>0.7</v>
      </c>
      <c r="C29">
        <f t="shared" si="0"/>
        <v>0.98565519669099899</v>
      </c>
      <c r="D29">
        <f t="shared" si="0"/>
        <v>4.3599083705734358</v>
      </c>
      <c r="H29" s="35">
        <v>11475</v>
      </c>
      <c r="I29" s="43">
        <v>27790</v>
      </c>
    </row>
    <row r="30" spans="1:9" ht="14">
      <c r="A30" s="12">
        <v>2017</v>
      </c>
      <c r="B30" s="25">
        <v>2.5</v>
      </c>
      <c r="C30">
        <f t="shared" si="0"/>
        <v>3.407407407407419</v>
      </c>
      <c r="D30">
        <f t="shared" si="0"/>
        <v>6.6390788053256529</v>
      </c>
      <c r="H30" s="35">
        <v>11866</v>
      </c>
      <c r="I30" s="43">
        <v>29635</v>
      </c>
    </row>
    <row r="31" spans="1:9" ht="14">
      <c r="A31" s="12">
        <v>2018</v>
      </c>
      <c r="B31" s="26">
        <v>2.1</v>
      </c>
      <c r="C31">
        <f t="shared" si="0"/>
        <v>4.7952132142255124</v>
      </c>
      <c r="D31">
        <f t="shared" si="0"/>
        <v>8.3077442213598687</v>
      </c>
      <c r="H31" s="35">
        <v>12435</v>
      </c>
      <c r="I31" s="43">
        <v>32097</v>
      </c>
    </row>
    <row r="32" spans="1:9" ht="15" thickBot="1">
      <c r="A32" s="12">
        <v>2019</v>
      </c>
      <c r="B32" s="25">
        <v>2.8</v>
      </c>
      <c r="C32">
        <f t="shared" si="0"/>
        <v>8.4599919581825418</v>
      </c>
      <c r="D32">
        <f t="shared" si="0"/>
        <v>7.8138143751752551</v>
      </c>
      <c r="H32" s="35">
        <v>13487</v>
      </c>
      <c r="I32" s="43">
        <v>34605</v>
      </c>
    </row>
    <row r="33" spans="1:9" ht="14">
      <c r="A33" s="12">
        <v>2020</v>
      </c>
      <c r="B33" s="27">
        <v>3.2</v>
      </c>
      <c r="C33">
        <f t="shared" si="0"/>
        <v>7.5257655520130555</v>
      </c>
      <c r="D33">
        <f t="shared" si="0"/>
        <v>3.0544718971246851</v>
      </c>
      <c r="H33" s="36">
        <v>14502</v>
      </c>
      <c r="I33" s="44">
        <v>35662</v>
      </c>
    </row>
    <row r="34" spans="1:9" ht="14">
      <c r="A34" s="12">
        <v>2021</v>
      </c>
      <c r="B34" s="25">
        <v>3.8</v>
      </c>
      <c r="C34">
        <f t="shared" si="0"/>
        <v>6.0888153358157524</v>
      </c>
      <c r="D34">
        <f t="shared" si="0"/>
        <v>5.1511412708204745</v>
      </c>
      <c r="H34" s="46">
        <v>15385</v>
      </c>
      <c r="I34" s="45">
        <v>37499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Mzda-duchod</vt:lpstr>
      <vt:lpstr>srovnání přírůstků</vt:lpstr>
    </vt:vector>
  </TitlesOfParts>
  <Company>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SystemService</dc:creator>
  <cp:lastModifiedBy>Petr Kočí</cp:lastModifiedBy>
  <cp:lastPrinted>2014-05-12T08:24:04Z</cp:lastPrinted>
  <dcterms:created xsi:type="dcterms:W3CDTF">2009-08-25T08:55:40Z</dcterms:created>
  <dcterms:modified xsi:type="dcterms:W3CDTF">2022-02-22T18:01:29Z</dcterms:modified>
</cp:coreProperties>
</file>