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AF90" i="1" l="1"/>
  <c r="AE90" i="1"/>
  <c r="V73" i="1"/>
  <c r="U73" i="1"/>
  <c r="T73" i="1"/>
  <c r="S73" i="1"/>
  <c r="R73" i="1"/>
  <c r="Q73" i="1"/>
  <c r="X72" i="1"/>
  <c r="W72" i="1"/>
  <c r="X71" i="1"/>
  <c r="W71" i="1"/>
  <c r="X70" i="1"/>
  <c r="W70" i="1"/>
  <c r="X69" i="1"/>
  <c r="W69" i="1"/>
  <c r="X68" i="1"/>
  <c r="X73" i="1" s="1"/>
  <c r="W68" i="1"/>
  <c r="W73" i="1" s="1"/>
  <c r="X64" i="1"/>
  <c r="W64" i="1"/>
  <c r="P48" i="1"/>
  <c r="N48" i="1" s="1"/>
  <c r="O48" i="1"/>
  <c r="M48" i="1" s="1"/>
  <c r="P47" i="1"/>
  <c r="N47" i="1" s="1"/>
  <c r="O47" i="1"/>
  <c r="M47" i="1" s="1"/>
  <c r="P46" i="1"/>
  <c r="N46" i="1" s="1"/>
  <c r="O46" i="1"/>
  <c r="M46" i="1" s="1"/>
  <c r="P45" i="1"/>
  <c r="N45" i="1" s="1"/>
  <c r="O45" i="1"/>
  <c r="M45" i="1" s="1"/>
  <c r="P44" i="1"/>
  <c r="N44" i="1" s="1"/>
  <c r="O44" i="1"/>
  <c r="M44" i="1" s="1"/>
  <c r="P43" i="1"/>
  <c r="N43" i="1" s="1"/>
  <c r="O43" i="1"/>
  <c r="M43" i="1" s="1"/>
  <c r="P42" i="1"/>
  <c r="N42" i="1" s="1"/>
  <c r="O42" i="1"/>
  <c r="M42" i="1" s="1"/>
  <c r="P41" i="1"/>
  <c r="N41" i="1" s="1"/>
  <c r="O41" i="1"/>
  <c r="M41" i="1" s="1"/>
  <c r="P40" i="1"/>
  <c r="N40" i="1" s="1"/>
  <c r="O40" i="1"/>
  <c r="M40" i="1" s="1"/>
  <c r="P39" i="1"/>
  <c r="N39" i="1" s="1"/>
  <c r="O39" i="1"/>
  <c r="M39" i="1" s="1"/>
  <c r="P38" i="1"/>
  <c r="N38" i="1" s="1"/>
  <c r="O38" i="1"/>
  <c r="M38" i="1" s="1"/>
  <c r="P37" i="1"/>
  <c r="N37" i="1" s="1"/>
  <c r="O37" i="1"/>
  <c r="M37" i="1" s="1"/>
  <c r="P36" i="1"/>
  <c r="N36" i="1" s="1"/>
  <c r="O36" i="1"/>
  <c r="M36" i="1" s="1"/>
  <c r="P32" i="1"/>
  <c r="N32" i="1" s="1"/>
  <c r="O32" i="1"/>
  <c r="M32" i="1" s="1"/>
  <c r="P31" i="1"/>
  <c r="N31" i="1" s="1"/>
  <c r="O31" i="1"/>
  <c r="M31" i="1" s="1"/>
  <c r="P30" i="1"/>
  <c r="N30" i="1" s="1"/>
  <c r="O30" i="1"/>
  <c r="M30" i="1" s="1"/>
  <c r="P29" i="1"/>
  <c r="N29" i="1" s="1"/>
  <c r="O29" i="1"/>
  <c r="M29" i="1" s="1"/>
  <c r="P28" i="1"/>
  <c r="N28" i="1" s="1"/>
  <c r="O28" i="1"/>
  <c r="M28" i="1" s="1"/>
  <c r="P27" i="1"/>
  <c r="N27" i="1" s="1"/>
  <c r="O27" i="1"/>
  <c r="M27" i="1" s="1"/>
  <c r="P26" i="1"/>
  <c r="N26" i="1" s="1"/>
  <c r="O26" i="1"/>
  <c r="M26" i="1" s="1"/>
  <c r="P25" i="1"/>
  <c r="N25" i="1" s="1"/>
  <c r="O25" i="1"/>
  <c r="M25" i="1" s="1"/>
  <c r="P24" i="1"/>
  <c r="N24" i="1" s="1"/>
  <c r="O24" i="1"/>
  <c r="M24" i="1" s="1"/>
  <c r="P23" i="1"/>
  <c r="N23" i="1" s="1"/>
  <c r="O23" i="1"/>
  <c r="M23" i="1" s="1"/>
  <c r="P22" i="1"/>
  <c r="N22" i="1" s="1"/>
  <c r="O22" i="1"/>
  <c r="M22" i="1" s="1"/>
  <c r="P21" i="1"/>
  <c r="N21" i="1" s="1"/>
  <c r="O21" i="1"/>
  <c r="M21" i="1" s="1"/>
  <c r="P20" i="1"/>
  <c r="N20" i="1" s="1"/>
  <c r="O20" i="1"/>
  <c r="M20" i="1" s="1"/>
  <c r="P16" i="1"/>
  <c r="N16" i="1" s="1"/>
  <c r="O16" i="1"/>
  <c r="M16" i="1" s="1"/>
  <c r="P15" i="1"/>
  <c r="N15" i="1" s="1"/>
  <c r="O15" i="1"/>
  <c r="M15" i="1" s="1"/>
  <c r="P14" i="1"/>
  <c r="N14" i="1" s="1"/>
  <c r="O14" i="1"/>
  <c r="M14" i="1" s="1"/>
  <c r="P13" i="1"/>
  <c r="N13" i="1" s="1"/>
  <c r="O13" i="1"/>
  <c r="M13" i="1" s="1"/>
  <c r="P12" i="1"/>
  <c r="N12" i="1" s="1"/>
  <c r="O12" i="1"/>
  <c r="M12" i="1" s="1"/>
  <c r="P11" i="1"/>
  <c r="N11" i="1" s="1"/>
  <c r="O11" i="1"/>
  <c r="M11" i="1" s="1"/>
  <c r="P10" i="1"/>
  <c r="N10" i="1" s="1"/>
  <c r="O10" i="1"/>
  <c r="M10" i="1" s="1"/>
  <c r="P9" i="1"/>
  <c r="N9" i="1" s="1"/>
  <c r="O9" i="1"/>
  <c r="M9" i="1" s="1"/>
  <c r="P8" i="1"/>
  <c r="N8" i="1" s="1"/>
  <c r="O8" i="1"/>
  <c r="M8" i="1" s="1"/>
  <c r="P7" i="1"/>
  <c r="N7" i="1" s="1"/>
  <c r="O7" i="1"/>
  <c r="M7" i="1" s="1"/>
  <c r="P6" i="1"/>
  <c r="N6" i="1" s="1"/>
  <c r="O6" i="1"/>
  <c r="M6" i="1" s="1"/>
  <c r="P5" i="1"/>
  <c r="N5" i="1" s="1"/>
  <c r="O5" i="1"/>
  <c r="M5" i="1" s="1"/>
  <c r="P4" i="1"/>
  <c r="N4" i="1" s="1"/>
  <c r="O4" i="1"/>
  <c r="M4" i="1" s="1"/>
</calcChain>
</file>

<file path=xl/sharedStrings.xml><?xml version="1.0" encoding="utf-8"?>
<sst xmlns="http://schemas.openxmlformats.org/spreadsheetml/2006/main" count="156" uniqueCount="34">
  <si>
    <t xml:space="preserve">(၂၀၁၄-၂၀၁၈)ခုနှစ်အထိ၊ ရှမ်းပြည်နယ်(တောင်ပိုင်း)၏ နှစ်အလိုက်ပုံမှန် မိုးရွာသွန်းမှုအခြေအနေ </t>
  </si>
  <si>
    <t>စဉ်</t>
  </si>
  <si>
    <t>လအမည်</t>
  </si>
  <si>
    <t>ပုံမှန်</t>
  </si>
  <si>
    <t>ရက်</t>
  </si>
  <si>
    <t>လက်မ</t>
  </si>
  <si>
    <t>ဇန်နဝါရီ</t>
  </si>
  <si>
    <t>ဖေဖော်ဝါရီ</t>
  </si>
  <si>
    <t>မတ်</t>
  </si>
  <si>
    <t>ဧပြီ</t>
  </si>
  <si>
    <t>မေ</t>
  </si>
  <si>
    <t>ဇွန်</t>
  </si>
  <si>
    <t>ဇူလိုင်</t>
  </si>
  <si>
    <t>သြဂုတ်</t>
  </si>
  <si>
    <t>စက်တင်ဘာ</t>
  </si>
  <si>
    <t>အောက်တိုဘာ</t>
  </si>
  <si>
    <t>နိုဝင်ဘာ</t>
  </si>
  <si>
    <t>ဒီဇင်ဘာ</t>
  </si>
  <si>
    <t>ရှမ်းတောင်ချုပ်</t>
  </si>
  <si>
    <t xml:space="preserve">(၂၀၁၄-၂၀၁၈)ခုနှစ်အထိ၊ ရှမ်းပြည်နယ်(မြောက်ပိုင်း)၏ နှစ်အလိုက်ပုံမှန် မိုးရွာသွန်းမှုအခြေအနေ </t>
  </si>
  <si>
    <t>ရှမ်းမြောက်ချုပ်</t>
  </si>
  <si>
    <t xml:space="preserve">(၂၀၁၄-၂၀၁၈)ခုနှစ်အထိ၊ ရှမ်းပြည်နယ်(အရှေ့ပိုင်း)၏ နှစ်အလိုက်ပုံမှန် မိုးရွာသွန်းမှုအခြေအနေ </t>
  </si>
  <si>
    <t>ရှမ်းအရှေ့ချုပ်</t>
  </si>
  <si>
    <t>၂၀၁၄ ခုနှစ် မှ ၂၀၁၈ ခုနှစ်ထိ ရှမ်းပြည်နယ်၏ နှစ်အလိုက်ပုံမှန်မိုးရွာသွန်းမှု အခြေအနေ</t>
  </si>
  <si>
    <t>လ</t>
  </si>
  <si>
    <t>ရှမ်း(တောင်)</t>
  </si>
  <si>
    <t>ရှမ်း(မြောက်)</t>
  </si>
  <si>
    <t>ရှမ်း(ရှေ့)</t>
  </si>
  <si>
    <t>စုစုပေါင်း</t>
  </si>
  <si>
    <t>၂၀၁၄ ခုနှစ် မှ ၂၀၁၈ ခုနှစ်ထိ ရှမ်းပြည်နယ်၏ နှစ်အလိုက်မိုးရွာသွန်းမှု အခြေအနေ</t>
  </si>
  <si>
    <t>ခုနှစ်</t>
  </si>
  <si>
    <t>၂၀၁၄မှ၂၀၁၉ ခုနှစ်၊ ရှမ်းပြည်နယ်၏ နှစ်အလိုက်ပုံမှန်မိုးရွာသွန်းမှု အခြေအနေ</t>
  </si>
  <si>
    <t>နှိုင်းယှဉ်ချက်</t>
  </si>
  <si>
    <t>၂၀၁၈ ခုနှစ်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</si>
</sst>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000455]0"/>
    <numFmt numFmtId="165" formatCode="[$-10000455]0.00"/>
    <numFmt numFmtId="166" formatCode="[$-10000455]0.##"/>
    <numFmt numFmtId="167" formatCode="[$-10000455]0.#"/>
  </numFmts>
  <fonts count="7" x14ac:knownFonts="1">
    <font>
      <sz val="11"/>
      <color theme="1"/>
      <name val="Calibri"/>
      <family val="2"/>
      <scheme val="minor"/>
    </font>
    <font>
      <b/>
      <sz val="10"/>
      <color theme="1"/>
      <name val="Myanmar3"/>
      <family val="1"/>
    </font>
    <font>
      <b/>
      <sz val="12"/>
      <color theme="1"/>
      <name val="Myanmar3"/>
      <family val="1"/>
    </font>
    <font>
      <sz val="12"/>
      <color theme="1"/>
      <name val="Myanmar3"/>
      <family val="1"/>
    </font>
    <font>
      <sz val="10"/>
      <color theme="1"/>
      <name val="Myanmar3"/>
      <family val="1"/>
    </font>
    <font>
      <b/>
      <sz val="13"/>
      <color theme="1"/>
      <name val="Myanmar3"/>
      <family val="1"/>
    </font>
    <font>
      <sz val="13"/>
      <color theme="1"/>
      <name val="Myanmar3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3" fillId="0" borderId="0" xfId="0" applyFont="1"/>
    <xf numFmtId="0" fontId="1" fillId="0" borderId="2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4" fillId="0" borderId="5" xfId="0" applyNumberFormat="1" applyFont="1" applyBorder="1" applyAlignment="1">
      <alignment vertical="center"/>
    </xf>
    <xf numFmtId="0" fontId="4" fillId="0" borderId="5" xfId="0" applyFont="1" applyBorder="1" applyAlignment="1">
      <alignment vertical="center"/>
    </xf>
    <xf numFmtId="165" fontId="4" fillId="0" borderId="5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164" fontId="3" fillId="0" borderId="5" xfId="0" applyNumberFormat="1" applyFont="1" applyBorder="1" applyAlignment="1">
      <alignment horizontal="right" vertical="center"/>
    </xf>
    <xf numFmtId="165" fontId="3" fillId="0" borderId="5" xfId="0" applyNumberFormat="1" applyFont="1" applyBorder="1" applyAlignment="1">
      <alignment horizontal="right" vertical="center"/>
    </xf>
    <xf numFmtId="164" fontId="2" fillId="0" borderId="5" xfId="0" applyNumberFormat="1" applyFont="1" applyBorder="1" applyAlignment="1">
      <alignment horizontal="right" vertical="center"/>
    </xf>
    <xf numFmtId="165" fontId="2" fillId="0" borderId="5" xfId="0" applyNumberFormat="1" applyFont="1" applyBorder="1" applyAlignment="1">
      <alignment horizontal="right" vertical="center"/>
    </xf>
    <xf numFmtId="166" fontId="4" fillId="0" borderId="5" xfId="0" applyNumberFormat="1" applyFont="1" applyBorder="1" applyAlignment="1">
      <alignment vertical="center"/>
    </xf>
    <xf numFmtId="164" fontId="3" fillId="0" borderId="5" xfId="0" applyNumberFormat="1" applyFont="1" applyBorder="1" applyAlignment="1">
      <alignment vertical="center"/>
    </xf>
    <xf numFmtId="166" fontId="3" fillId="0" borderId="5" xfId="0" applyNumberFormat="1" applyFont="1" applyBorder="1" applyAlignment="1">
      <alignment horizontal="right" vertical="center"/>
    </xf>
    <xf numFmtId="164" fontId="1" fillId="0" borderId="5" xfId="0" applyNumberFormat="1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2" fillId="0" borderId="5" xfId="0" applyFont="1" applyBorder="1" applyAlignment="1">
      <alignment vertical="center"/>
    </xf>
    <xf numFmtId="166" fontId="2" fillId="0" borderId="5" xfId="0" applyNumberFormat="1" applyFont="1" applyBorder="1" applyAlignment="1">
      <alignment horizontal="right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vertical="center"/>
    </xf>
    <xf numFmtId="0" fontId="4" fillId="0" borderId="0" xfId="0" applyFont="1" applyAlignment="1">
      <alignment vertical="center"/>
    </xf>
    <xf numFmtId="164" fontId="4" fillId="0" borderId="5" xfId="0" applyNumberFormat="1" applyFont="1" applyBorder="1"/>
    <xf numFmtId="164" fontId="4" fillId="0" borderId="5" xfId="0" applyNumberFormat="1" applyFont="1" applyBorder="1" applyAlignment="1">
      <alignment horizontal="center" vertical="center"/>
    </xf>
    <xf numFmtId="165" fontId="4" fillId="0" borderId="5" xfId="0" applyNumberFormat="1" applyFont="1" applyBorder="1" applyAlignment="1">
      <alignment horizontal="center" vertical="center"/>
    </xf>
    <xf numFmtId="167" fontId="4" fillId="0" borderId="5" xfId="0" applyNumberFormat="1" applyFont="1" applyBorder="1" applyAlignment="1">
      <alignment vertical="center"/>
    </xf>
    <xf numFmtId="164" fontId="4" fillId="0" borderId="5" xfId="0" applyNumberFormat="1" applyFont="1" applyBorder="1" applyAlignment="1">
      <alignment horizontal="right" vertical="center"/>
    </xf>
    <xf numFmtId="166" fontId="1" fillId="0" borderId="5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164" fontId="1" fillId="0" borderId="3" xfId="0" applyNumberFormat="1" applyFont="1" applyBorder="1" applyAlignment="1">
      <alignment horizontal="center" vertical="center"/>
    </xf>
    <xf numFmtId="164" fontId="1" fillId="0" borderId="5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165" fontId="4" fillId="0" borderId="0" xfId="0" applyNumberFormat="1" applyFont="1"/>
    <xf numFmtId="0" fontId="4" fillId="0" borderId="0" xfId="0" applyFont="1"/>
    <xf numFmtId="165" fontId="3" fillId="0" borderId="5" xfId="0" applyNumberFormat="1" applyFont="1" applyBorder="1" applyAlignment="1">
      <alignment vertical="center"/>
    </xf>
    <xf numFmtId="164" fontId="2" fillId="0" borderId="5" xfId="0" applyNumberFormat="1" applyFont="1" applyBorder="1" applyAlignment="1">
      <alignment vertical="center"/>
    </xf>
    <xf numFmtId="165" fontId="2" fillId="0" borderId="5" xfId="0" applyNumberFormat="1" applyFont="1" applyBorder="1" applyAlignment="1">
      <alignment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166" fontId="3" fillId="0" borderId="5" xfId="0" applyNumberFormat="1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164" fontId="5" fillId="0" borderId="3" xfId="0" applyNumberFormat="1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164" fontId="6" fillId="0" borderId="5" xfId="0" applyNumberFormat="1" applyFont="1" applyBorder="1" applyAlignment="1">
      <alignment horizontal="center" vertical="center"/>
    </xf>
    <xf numFmtId="0" fontId="6" fillId="0" borderId="5" xfId="0" applyFont="1" applyBorder="1" applyAlignment="1">
      <alignment vertical="center"/>
    </xf>
    <xf numFmtId="164" fontId="6" fillId="0" borderId="5" xfId="0" applyNumberFormat="1" applyFont="1" applyBorder="1" applyAlignment="1">
      <alignment vertical="center"/>
    </xf>
    <xf numFmtId="165" fontId="6" fillId="0" borderId="5" xfId="0" applyNumberFormat="1" applyFont="1" applyBorder="1" applyAlignment="1">
      <alignment vertical="center"/>
    </xf>
    <xf numFmtId="164" fontId="6" fillId="0" borderId="5" xfId="0" applyNumberFormat="1" applyFont="1" applyBorder="1" applyAlignment="1">
      <alignment horizontal="right" vertical="center"/>
    </xf>
    <xf numFmtId="165" fontId="6" fillId="0" borderId="5" xfId="0" applyNumberFormat="1" applyFont="1" applyBorder="1" applyAlignment="1">
      <alignment horizontal="right" vertical="center"/>
    </xf>
    <xf numFmtId="166" fontId="6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vertical="center"/>
    </xf>
    <xf numFmtId="164" fontId="5" fillId="0" borderId="5" xfId="0" applyNumberFormat="1" applyFont="1" applyBorder="1" applyAlignment="1">
      <alignment vertical="center"/>
    </xf>
    <xf numFmtId="165" fontId="5" fillId="0" borderId="5" xfId="0" applyNumberFormat="1" applyFont="1" applyBorder="1" applyAlignment="1">
      <alignment vertical="center"/>
    </xf>
    <xf numFmtId="164" fontId="5" fillId="0" borderId="5" xfId="0" applyNumberFormat="1" applyFont="1" applyBorder="1" applyAlignment="1">
      <alignment horizontal="right" vertical="center"/>
    </xf>
    <xf numFmtId="166" fontId="5" fillId="0" borderId="5" xfId="0" applyNumberFormat="1" applyFont="1" applyBorder="1" applyAlignment="1">
      <alignment horizontal="right" vertical="center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1"/>
  <sheetViews>
    <sheetView tabSelected="1" workbookViewId="0">
      <selection sqref="A1:XFD1048576"/>
    </sheetView>
  </sheetViews>
  <sheetFormatPr defaultRowHeight="17.25" x14ac:dyDescent="0.35"/>
  <cols>
    <col min="1" max="1" width="7" style="5" customWidth="1"/>
    <col min="2" max="2" width="12.140625" style="5" customWidth="1"/>
    <col min="3" max="10" width="10.28515625" style="5" customWidth="1"/>
    <col min="11" max="13" width="9.140625" style="5"/>
    <col min="14" max="14" width="8.28515625" style="5" customWidth="1"/>
    <col min="15" max="15" width="9.140625" style="5"/>
    <col min="16" max="16" width="20.7109375" style="5" customWidth="1"/>
    <col min="17" max="21" width="13.42578125" style="5" customWidth="1"/>
    <col min="22" max="22" width="17.5703125" style="5" customWidth="1"/>
    <col min="23" max="23" width="13.42578125" style="5" customWidth="1"/>
    <col min="24" max="24" width="10.42578125" style="5" customWidth="1"/>
    <col min="25" max="32" width="16.7109375" style="5" customWidth="1"/>
    <col min="33" max="16384" width="9.140625" style="5"/>
  </cols>
  <sheetData>
    <row r="1" spans="1:36" ht="32.1" customHeight="1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2"/>
      <c r="S1" s="2"/>
      <c r="T1" s="2"/>
      <c r="U1" s="2"/>
      <c r="V1" s="2"/>
      <c r="W1" s="2"/>
      <c r="X1" s="2"/>
      <c r="Y1" s="3"/>
      <c r="Z1" s="3"/>
      <c r="AA1" s="4"/>
      <c r="AB1" s="4"/>
      <c r="AC1" s="4"/>
      <c r="AD1" s="4"/>
      <c r="AE1" s="4"/>
      <c r="AF1" s="4"/>
      <c r="AG1" s="4"/>
      <c r="AH1" s="4"/>
      <c r="AI1" s="4"/>
      <c r="AJ1" s="4"/>
    </row>
    <row r="2" spans="1:36" ht="32.1" customHeight="1" x14ac:dyDescent="0.35">
      <c r="A2" s="6" t="s">
        <v>1</v>
      </c>
      <c r="B2" s="6" t="s">
        <v>2</v>
      </c>
      <c r="C2" s="7">
        <v>2014</v>
      </c>
      <c r="D2" s="8"/>
      <c r="E2" s="7">
        <v>2015</v>
      </c>
      <c r="F2" s="8"/>
      <c r="G2" s="7">
        <v>2016</v>
      </c>
      <c r="H2" s="8"/>
      <c r="I2" s="7">
        <v>2017</v>
      </c>
      <c r="J2" s="9"/>
      <c r="K2" s="7">
        <v>2018</v>
      </c>
      <c r="L2" s="9"/>
      <c r="M2" s="10" t="s">
        <v>3</v>
      </c>
      <c r="N2" s="9"/>
      <c r="O2" s="11"/>
      <c r="P2" s="11"/>
      <c r="Q2" s="12"/>
      <c r="R2" s="12"/>
      <c r="S2" s="13"/>
      <c r="T2" s="13"/>
      <c r="U2" s="13"/>
      <c r="V2" s="13"/>
      <c r="W2" s="13"/>
      <c r="X2" s="13"/>
      <c r="Y2" s="13"/>
      <c r="Z2" s="13"/>
    </row>
    <row r="3" spans="1:36" ht="32.1" customHeight="1" x14ac:dyDescent="0.35">
      <c r="A3" s="14"/>
      <c r="B3" s="14"/>
      <c r="C3" s="15" t="s">
        <v>4</v>
      </c>
      <c r="D3" s="15" t="s">
        <v>5</v>
      </c>
      <c r="E3" s="15" t="s">
        <v>4</v>
      </c>
      <c r="F3" s="15" t="s">
        <v>5</v>
      </c>
      <c r="G3" s="15" t="s">
        <v>4</v>
      </c>
      <c r="H3" s="15" t="s">
        <v>5</v>
      </c>
      <c r="I3" s="15" t="s">
        <v>4</v>
      </c>
      <c r="J3" s="15" t="s">
        <v>5</v>
      </c>
      <c r="K3" s="15" t="s">
        <v>4</v>
      </c>
      <c r="L3" s="15" t="s">
        <v>5</v>
      </c>
      <c r="M3" s="15" t="s">
        <v>4</v>
      </c>
      <c r="N3" s="15" t="s">
        <v>5</v>
      </c>
      <c r="O3" s="15"/>
      <c r="P3" s="15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36" ht="32.1" customHeight="1" x14ac:dyDescent="0.35">
      <c r="A4" s="16">
        <v>1</v>
      </c>
      <c r="B4" s="17" t="s">
        <v>6</v>
      </c>
      <c r="C4" s="17"/>
      <c r="D4" s="17"/>
      <c r="E4" s="16">
        <v>3</v>
      </c>
      <c r="F4" s="18">
        <v>2.2000000000000002</v>
      </c>
      <c r="G4" s="16">
        <v>2</v>
      </c>
      <c r="H4" s="18">
        <v>1.45</v>
      </c>
      <c r="I4" s="16">
        <v>2</v>
      </c>
      <c r="J4" s="18">
        <v>1.92</v>
      </c>
      <c r="K4" s="16">
        <v>3</v>
      </c>
      <c r="L4" s="18">
        <v>1.98</v>
      </c>
      <c r="M4" s="16">
        <f t="shared" ref="M4:N16" si="0">O4/5</f>
        <v>2</v>
      </c>
      <c r="N4" s="18">
        <f t="shared" si="0"/>
        <v>1.51</v>
      </c>
      <c r="O4" s="16">
        <f>K4+I4+G4+E4+C4</f>
        <v>10</v>
      </c>
      <c r="P4" s="18">
        <f>L4+J4+H4+F4+D4</f>
        <v>7.55</v>
      </c>
      <c r="Q4" s="19"/>
      <c r="R4" s="20"/>
      <c r="S4" s="21"/>
      <c r="T4" s="22"/>
      <c r="U4" s="21"/>
      <c r="V4" s="22"/>
      <c r="W4" s="21"/>
      <c r="X4" s="22"/>
      <c r="Y4" s="23"/>
      <c r="Z4" s="24"/>
    </row>
    <row r="5" spans="1:36" ht="32.1" customHeight="1" x14ac:dyDescent="0.35">
      <c r="A5" s="16">
        <v>2</v>
      </c>
      <c r="B5" s="17" t="s">
        <v>7</v>
      </c>
      <c r="C5" s="16">
        <v>1</v>
      </c>
      <c r="D5" s="25">
        <v>0.05</v>
      </c>
      <c r="E5" s="16"/>
      <c r="F5" s="17"/>
      <c r="G5" s="16">
        <v>1</v>
      </c>
      <c r="H5" s="25">
        <v>0.34</v>
      </c>
      <c r="I5" s="16"/>
      <c r="J5" s="18">
        <v>0.04</v>
      </c>
      <c r="K5" s="16"/>
      <c r="L5" s="16"/>
      <c r="M5" s="16">
        <f t="shared" si="0"/>
        <v>0.4</v>
      </c>
      <c r="N5" s="18">
        <f t="shared" si="0"/>
        <v>8.5999999999999993E-2</v>
      </c>
      <c r="O5" s="16">
        <f t="shared" ref="O5:P16" si="1">K5+I5+G5+E5+C5</f>
        <v>2</v>
      </c>
      <c r="P5" s="18">
        <f t="shared" si="1"/>
        <v>0.43</v>
      </c>
      <c r="Q5" s="19"/>
      <c r="R5" s="20"/>
      <c r="S5" s="21"/>
      <c r="T5" s="22"/>
      <c r="U5" s="21"/>
      <c r="V5" s="26"/>
      <c r="W5" s="26"/>
      <c r="X5" s="22"/>
      <c r="Y5" s="23"/>
      <c r="Z5" s="24"/>
    </row>
    <row r="6" spans="1:36" ht="32.1" customHeight="1" x14ac:dyDescent="0.35">
      <c r="A6" s="16">
        <v>3</v>
      </c>
      <c r="B6" s="17" t="s">
        <v>8</v>
      </c>
      <c r="C6" s="16">
        <v>1</v>
      </c>
      <c r="D6" s="25">
        <v>0.09</v>
      </c>
      <c r="E6" s="16">
        <v>1</v>
      </c>
      <c r="F6" s="18">
        <v>0.4</v>
      </c>
      <c r="G6" s="16"/>
      <c r="H6" s="18">
        <v>0.01</v>
      </c>
      <c r="I6" s="16">
        <v>1</v>
      </c>
      <c r="J6" s="18">
        <v>0.25</v>
      </c>
      <c r="K6" s="16"/>
      <c r="L6" s="18">
        <v>0.06</v>
      </c>
      <c r="M6" s="16">
        <f t="shared" si="0"/>
        <v>0.6</v>
      </c>
      <c r="N6" s="18">
        <f t="shared" si="0"/>
        <v>0.16199999999999998</v>
      </c>
      <c r="O6" s="16">
        <f t="shared" si="1"/>
        <v>3</v>
      </c>
      <c r="P6" s="18">
        <f t="shared" si="1"/>
        <v>0.80999999999999994</v>
      </c>
      <c r="Q6" s="19"/>
      <c r="R6" s="20"/>
      <c r="S6" s="21"/>
      <c r="T6" s="22"/>
      <c r="U6" s="21"/>
      <c r="V6" s="22"/>
      <c r="W6" s="21"/>
      <c r="X6" s="22"/>
      <c r="Y6" s="23"/>
      <c r="Z6" s="24"/>
    </row>
    <row r="7" spans="1:36" ht="32.1" customHeight="1" x14ac:dyDescent="0.35">
      <c r="A7" s="16">
        <v>4</v>
      </c>
      <c r="B7" s="17" t="s">
        <v>9</v>
      </c>
      <c r="C7" s="16">
        <v>3</v>
      </c>
      <c r="D7" s="25">
        <v>1.51</v>
      </c>
      <c r="E7" s="16">
        <v>5</v>
      </c>
      <c r="F7" s="25">
        <v>1.73</v>
      </c>
      <c r="G7" s="16">
        <v>1</v>
      </c>
      <c r="H7" s="25">
        <v>0.83</v>
      </c>
      <c r="I7" s="16">
        <v>5</v>
      </c>
      <c r="J7" s="18">
        <v>2.76</v>
      </c>
      <c r="K7" s="16">
        <v>6</v>
      </c>
      <c r="L7" s="18">
        <v>2.91</v>
      </c>
      <c r="M7" s="16">
        <f t="shared" si="0"/>
        <v>4</v>
      </c>
      <c r="N7" s="18">
        <f t="shared" si="0"/>
        <v>1.948</v>
      </c>
      <c r="O7" s="16">
        <f t="shared" si="1"/>
        <v>20</v>
      </c>
      <c r="P7" s="18">
        <f t="shared" si="1"/>
        <v>9.74</v>
      </c>
      <c r="Q7" s="19"/>
      <c r="R7" s="20"/>
      <c r="S7" s="21"/>
      <c r="T7" s="22"/>
      <c r="U7" s="21"/>
      <c r="V7" s="22"/>
      <c r="W7" s="21"/>
      <c r="X7" s="22"/>
      <c r="Y7" s="23"/>
      <c r="Z7" s="24"/>
    </row>
    <row r="8" spans="1:36" ht="32.1" customHeight="1" x14ac:dyDescent="0.35">
      <c r="A8" s="16">
        <v>5</v>
      </c>
      <c r="B8" s="17" t="s">
        <v>10</v>
      </c>
      <c r="C8" s="16">
        <v>8</v>
      </c>
      <c r="D8" s="25">
        <v>3.37</v>
      </c>
      <c r="E8" s="16">
        <v>9</v>
      </c>
      <c r="F8" s="25">
        <v>5.57</v>
      </c>
      <c r="G8" s="16">
        <v>11</v>
      </c>
      <c r="H8" s="25">
        <v>6.45</v>
      </c>
      <c r="I8" s="16">
        <v>10</v>
      </c>
      <c r="J8" s="18">
        <v>5.43</v>
      </c>
      <c r="K8" s="16">
        <v>7</v>
      </c>
      <c r="L8" s="18">
        <v>3.92</v>
      </c>
      <c r="M8" s="16">
        <f t="shared" si="0"/>
        <v>9</v>
      </c>
      <c r="N8" s="18">
        <f t="shared" si="0"/>
        <v>4.9480000000000004</v>
      </c>
      <c r="O8" s="16">
        <f t="shared" si="1"/>
        <v>45</v>
      </c>
      <c r="P8" s="18">
        <f t="shared" si="1"/>
        <v>24.740000000000002</v>
      </c>
      <c r="Q8" s="19"/>
      <c r="R8" s="20"/>
      <c r="S8" s="21"/>
      <c r="T8" s="22"/>
      <c r="U8" s="21"/>
      <c r="V8" s="22"/>
      <c r="W8" s="21"/>
      <c r="X8" s="22"/>
      <c r="Y8" s="23"/>
      <c r="Z8" s="24"/>
    </row>
    <row r="9" spans="1:36" ht="32.1" customHeight="1" x14ac:dyDescent="0.35">
      <c r="A9" s="16">
        <v>6</v>
      </c>
      <c r="B9" s="17" t="s">
        <v>11</v>
      </c>
      <c r="C9" s="16">
        <v>12</v>
      </c>
      <c r="D9" s="25">
        <v>6.31</v>
      </c>
      <c r="E9" s="16">
        <v>9</v>
      </c>
      <c r="F9" s="25">
        <v>4.2</v>
      </c>
      <c r="G9" s="16">
        <v>15</v>
      </c>
      <c r="H9" s="25">
        <v>8.74</v>
      </c>
      <c r="I9" s="16">
        <v>14</v>
      </c>
      <c r="J9" s="18">
        <v>7.49</v>
      </c>
      <c r="K9" s="16">
        <v>16</v>
      </c>
      <c r="L9" s="18">
        <v>9.7799999999999994</v>
      </c>
      <c r="M9" s="16">
        <f t="shared" si="0"/>
        <v>13.2</v>
      </c>
      <c r="N9" s="18">
        <f t="shared" si="0"/>
        <v>7.3039999999999994</v>
      </c>
      <c r="O9" s="16">
        <f t="shared" si="1"/>
        <v>66</v>
      </c>
      <c r="P9" s="18">
        <f t="shared" si="1"/>
        <v>36.519999999999996</v>
      </c>
      <c r="Q9" s="19"/>
      <c r="R9" s="20"/>
      <c r="S9" s="21"/>
      <c r="T9" s="22"/>
      <c r="U9" s="21"/>
      <c r="V9" s="22"/>
      <c r="W9" s="21"/>
      <c r="X9" s="22"/>
      <c r="Y9" s="23"/>
      <c r="Z9" s="24"/>
    </row>
    <row r="10" spans="1:36" ht="32.1" customHeight="1" x14ac:dyDescent="0.35">
      <c r="A10" s="16">
        <v>7</v>
      </c>
      <c r="B10" s="17" t="s">
        <v>12</v>
      </c>
      <c r="C10" s="16">
        <v>17</v>
      </c>
      <c r="D10" s="18">
        <v>10.1</v>
      </c>
      <c r="E10" s="16">
        <v>16</v>
      </c>
      <c r="F10" s="25">
        <v>9.1199999999999992</v>
      </c>
      <c r="G10" s="16">
        <v>16</v>
      </c>
      <c r="H10" s="25">
        <v>7.41</v>
      </c>
      <c r="I10" s="16">
        <v>15</v>
      </c>
      <c r="J10" s="18">
        <v>10.36</v>
      </c>
      <c r="K10" s="16">
        <v>15</v>
      </c>
      <c r="L10" s="18">
        <v>7.61</v>
      </c>
      <c r="M10" s="16">
        <f t="shared" si="0"/>
        <v>15.8</v>
      </c>
      <c r="N10" s="18">
        <f t="shared" si="0"/>
        <v>8.92</v>
      </c>
      <c r="O10" s="16">
        <f t="shared" si="1"/>
        <v>79</v>
      </c>
      <c r="P10" s="18">
        <f t="shared" si="1"/>
        <v>44.6</v>
      </c>
      <c r="Q10" s="19"/>
      <c r="R10" s="20"/>
      <c r="S10" s="21"/>
      <c r="T10" s="22"/>
      <c r="U10" s="21"/>
      <c r="V10" s="22"/>
      <c r="W10" s="21"/>
      <c r="X10" s="22"/>
      <c r="Y10" s="23"/>
      <c r="Z10" s="24"/>
    </row>
    <row r="11" spans="1:36" ht="32.1" customHeight="1" x14ac:dyDescent="0.35">
      <c r="A11" s="16">
        <v>8</v>
      </c>
      <c r="B11" s="17" t="s">
        <v>13</v>
      </c>
      <c r="C11" s="16">
        <v>16</v>
      </c>
      <c r="D11" s="18">
        <v>11</v>
      </c>
      <c r="E11" s="16">
        <v>15</v>
      </c>
      <c r="F11" s="25">
        <v>8.18</v>
      </c>
      <c r="G11" s="16">
        <v>15</v>
      </c>
      <c r="H11" s="25">
        <v>9.65</v>
      </c>
      <c r="I11" s="16">
        <v>16</v>
      </c>
      <c r="J11" s="18">
        <v>9.73</v>
      </c>
      <c r="K11" s="16">
        <v>18</v>
      </c>
      <c r="L11" s="18">
        <v>10.97</v>
      </c>
      <c r="M11" s="16">
        <f t="shared" si="0"/>
        <v>16</v>
      </c>
      <c r="N11" s="18">
        <f t="shared" si="0"/>
        <v>9.9060000000000006</v>
      </c>
      <c r="O11" s="16">
        <f t="shared" si="1"/>
        <v>80</v>
      </c>
      <c r="P11" s="18">
        <f t="shared" si="1"/>
        <v>49.53</v>
      </c>
      <c r="Q11" s="19"/>
      <c r="R11" s="20"/>
      <c r="S11" s="21"/>
      <c r="T11" s="22"/>
      <c r="U11" s="21"/>
      <c r="V11" s="22"/>
      <c r="W11" s="21"/>
      <c r="X11" s="22"/>
      <c r="Y11" s="23"/>
      <c r="Z11" s="24"/>
    </row>
    <row r="12" spans="1:36" ht="32.1" customHeight="1" x14ac:dyDescent="0.35">
      <c r="A12" s="16">
        <v>9</v>
      </c>
      <c r="B12" s="17" t="s">
        <v>14</v>
      </c>
      <c r="C12" s="16">
        <v>11</v>
      </c>
      <c r="D12" s="25">
        <v>7.49</v>
      </c>
      <c r="E12" s="16">
        <v>9</v>
      </c>
      <c r="F12" s="25">
        <v>5.71</v>
      </c>
      <c r="G12" s="16">
        <v>12</v>
      </c>
      <c r="H12" s="25">
        <v>7.01</v>
      </c>
      <c r="I12" s="16">
        <v>15</v>
      </c>
      <c r="J12" s="18">
        <v>7.86</v>
      </c>
      <c r="K12" s="16">
        <v>13</v>
      </c>
      <c r="L12" s="18">
        <v>7.17</v>
      </c>
      <c r="M12" s="16">
        <f t="shared" si="0"/>
        <v>12</v>
      </c>
      <c r="N12" s="18">
        <f t="shared" si="0"/>
        <v>7.048</v>
      </c>
      <c r="O12" s="16">
        <f t="shared" si="1"/>
        <v>60</v>
      </c>
      <c r="P12" s="18">
        <f t="shared" si="1"/>
        <v>35.24</v>
      </c>
      <c r="Q12" s="19"/>
      <c r="R12" s="20"/>
      <c r="S12" s="21"/>
      <c r="T12" s="22"/>
      <c r="U12" s="21"/>
      <c r="V12" s="27"/>
      <c r="W12" s="21"/>
      <c r="X12" s="22"/>
      <c r="Y12" s="23"/>
      <c r="Z12" s="24"/>
    </row>
    <row r="13" spans="1:36" ht="32.1" customHeight="1" x14ac:dyDescent="0.35">
      <c r="A13" s="16">
        <v>10</v>
      </c>
      <c r="B13" s="17" t="s">
        <v>15</v>
      </c>
      <c r="C13" s="16">
        <v>9</v>
      </c>
      <c r="D13" s="25">
        <v>4.75</v>
      </c>
      <c r="E13" s="16">
        <v>11</v>
      </c>
      <c r="F13" s="25">
        <v>5.71</v>
      </c>
      <c r="G13" s="16">
        <v>9</v>
      </c>
      <c r="H13" s="25">
        <v>5.21</v>
      </c>
      <c r="I13" s="16">
        <v>12</v>
      </c>
      <c r="J13" s="18">
        <v>6.18</v>
      </c>
      <c r="K13" s="16">
        <v>15</v>
      </c>
      <c r="L13" s="18">
        <v>9.5299999999999994</v>
      </c>
      <c r="M13" s="16">
        <f t="shared" si="0"/>
        <v>11.2</v>
      </c>
      <c r="N13" s="18">
        <f t="shared" si="0"/>
        <v>6.2759999999999998</v>
      </c>
      <c r="O13" s="16">
        <f t="shared" si="1"/>
        <v>56</v>
      </c>
      <c r="P13" s="18">
        <f t="shared" si="1"/>
        <v>31.38</v>
      </c>
      <c r="Q13" s="19"/>
      <c r="R13" s="20"/>
      <c r="S13" s="21"/>
      <c r="T13" s="22"/>
      <c r="U13" s="21"/>
      <c r="V13" s="27"/>
      <c r="W13" s="21"/>
      <c r="X13" s="22"/>
      <c r="Y13" s="23"/>
      <c r="Z13" s="24"/>
    </row>
    <row r="14" spans="1:36" ht="32.1" customHeight="1" x14ac:dyDescent="0.35">
      <c r="A14" s="16">
        <v>11</v>
      </c>
      <c r="B14" s="17" t="s">
        <v>16</v>
      </c>
      <c r="C14" s="16">
        <v>5</v>
      </c>
      <c r="D14" s="25">
        <v>2.5499999999999998</v>
      </c>
      <c r="E14" s="16">
        <v>3</v>
      </c>
      <c r="F14" s="25">
        <v>1.25</v>
      </c>
      <c r="G14" s="16">
        <v>5</v>
      </c>
      <c r="H14" s="25">
        <v>2.77</v>
      </c>
      <c r="I14" s="16">
        <v>5</v>
      </c>
      <c r="J14" s="18">
        <v>2.8</v>
      </c>
      <c r="K14" s="16">
        <v>2</v>
      </c>
      <c r="L14" s="18">
        <v>0.65</v>
      </c>
      <c r="M14" s="16">
        <f t="shared" si="0"/>
        <v>4</v>
      </c>
      <c r="N14" s="18">
        <f t="shared" si="0"/>
        <v>2.004</v>
      </c>
      <c r="O14" s="16">
        <f t="shared" si="1"/>
        <v>20</v>
      </c>
      <c r="P14" s="18">
        <f t="shared" si="1"/>
        <v>10.02</v>
      </c>
      <c r="Q14" s="19"/>
      <c r="R14" s="20"/>
      <c r="S14" s="21"/>
      <c r="T14" s="22"/>
      <c r="U14" s="21"/>
      <c r="V14" s="27"/>
      <c r="W14" s="21"/>
      <c r="X14" s="22"/>
      <c r="Y14" s="23"/>
      <c r="Z14" s="24"/>
    </row>
    <row r="15" spans="1:36" ht="32.1" customHeight="1" x14ac:dyDescent="0.35">
      <c r="A15" s="16">
        <v>12</v>
      </c>
      <c r="B15" s="17" t="s">
        <v>17</v>
      </c>
      <c r="C15" s="16">
        <v>1</v>
      </c>
      <c r="D15" s="25">
        <v>0.02</v>
      </c>
      <c r="E15" s="16">
        <v>1</v>
      </c>
      <c r="F15" s="25">
        <v>0.31</v>
      </c>
      <c r="G15" s="16"/>
      <c r="H15" s="25">
        <v>0.01</v>
      </c>
      <c r="I15" s="16">
        <v>2</v>
      </c>
      <c r="J15" s="18">
        <v>0.86</v>
      </c>
      <c r="K15" s="16">
        <v>3</v>
      </c>
      <c r="L15" s="18">
        <v>1.22</v>
      </c>
      <c r="M15" s="16">
        <f t="shared" si="0"/>
        <v>1.4</v>
      </c>
      <c r="N15" s="18">
        <f t="shared" si="0"/>
        <v>0.48399999999999999</v>
      </c>
      <c r="O15" s="16">
        <f t="shared" si="1"/>
        <v>7</v>
      </c>
      <c r="P15" s="18">
        <f t="shared" si="1"/>
        <v>2.42</v>
      </c>
      <c r="Q15" s="19"/>
      <c r="R15" s="20"/>
      <c r="S15" s="21"/>
      <c r="T15" s="22"/>
      <c r="U15" s="21"/>
      <c r="V15" s="27"/>
      <c r="W15" s="21"/>
      <c r="X15" s="22"/>
      <c r="Y15" s="21"/>
      <c r="Z15" s="24"/>
    </row>
    <row r="16" spans="1:36" ht="32.1" customHeight="1" x14ac:dyDescent="0.35">
      <c r="A16" s="10" t="s">
        <v>18</v>
      </c>
      <c r="B16" s="9"/>
      <c r="C16" s="28">
        <v>84</v>
      </c>
      <c r="D16" s="29">
        <v>47.24</v>
      </c>
      <c r="E16" s="28">
        <v>82</v>
      </c>
      <c r="F16" s="29">
        <v>44.38</v>
      </c>
      <c r="G16" s="28">
        <v>87</v>
      </c>
      <c r="H16" s="29">
        <v>49.88</v>
      </c>
      <c r="I16" s="28">
        <v>97</v>
      </c>
      <c r="J16" s="29">
        <v>55.68</v>
      </c>
      <c r="K16" s="28">
        <v>98</v>
      </c>
      <c r="L16" s="29">
        <v>55.8</v>
      </c>
      <c r="M16" s="16">
        <f t="shared" si="0"/>
        <v>89.6</v>
      </c>
      <c r="N16" s="18">
        <f t="shared" si="0"/>
        <v>50.595999999999997</v>
      </c>
      <c r="O16" s="16">
        <f t="shared" si="1"/>
        <v>448</v>
      </c>
      <c r="P16" s="18">
        <f t="shared" si="1"/>
        <v>252.98</v>
      </c>
      <c r="Q16" s="12"/>
      <c r="R16" s="30"/>
      <c r="S16" s="23"/>
      <c r="T16" s="24"/>
      <c r="U16" s="23"/>
      <c r="V16" s="31"/>
      <c r="W16" s="23"/>
      <c r="X16" s="24"/>
      <c r="Y16" s="23"/>
      <c r="Z16" s="24"/>
    </row>
    <row r="17" spans="1:26" x14ac:dyDescent="0.35">
      <c r="A17" s="32" t="s">
        <v>19</v>
      </c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3"/>
      <c r="R17" s="33"/>
      <c r="S17" s="33"/>
      <c r="T17" s="33"/>
      <c r="U17" s="33"/>
      <c r="V17" s="33"/>
      <c r="W17" s="33"/>
      <c r="X17" s="33"/>
      <c r="Y17" s="3"/>
      <c r="Z17" s="3"/>
    </row>
    <row r="18" spans="1:26" x14ac:dyDescent="0.35">
      <c r="A18" s="6" t="s">
        <v>1</v>
      </c>
      <c r="B18" s="6" t="s">
        <v>2</v>
      </c>
      <c r="C18" s="7">
        <v>2014</v>
      </c>
      <c r="D18" s="8"/>
      <c r="E18" s="7">
        <v>2015</v>
      </c>
      <c r="F18" s="8"/>
      <c r="G18" s="7">
        <v>2016</v>
      </c>
      <c r="H18" s="8"/>
      <c r="I18" s="7">
        <v>2017</v>
      </c>
      <c r="J18" s="9"/>
      <c r="K18" s="7">
        <v>2018</v>
      </c>
      <c r="L18" s="9"/>
      <c r="M18" s="10" t="s">
        <v>3</v>
      </c>
      <c r="N18" s="9"/>
      <c r="O18" s="11"/>
      <c r="P18" s="11"/>
    </row>
    <row r="19" spans="1:26" x14ac:dyDescent="0.35">
      <c r="A19" s="14"/>
      <c r="B19" s="14"/>
      <c r="C19" s="15" t="s">
        <v>4</v>
      </c>
      <c r="D19" s="15" t="s">
        <v>5</v>
      </c>
      <c r="E19" s="15" t="s">
        <v>4</v>
      </c>
      <c r="F19" s="15" t="s">
        <v>5</v>
      </c>
      <c r="G19" s="15" t="s">
        <v>4</v>
      </c>
      <c r="H19" s="15" t="s">
        <v>5</v>
      </c>
      <c r="I19" s="15" t="s">
        <v>4</v>
      </c>
      <c r="J19" s="15" t="s">
        <v>5</v>
      </c>
      <c r="K19" s="15" t="s">
        <v>4</v>
      </c>
      <c r="L19" s="15" t="s">
        <v>5</v>
      </c>
      <c r="M19" s="15" t="s">
        <v>4</v>
      </c>
      <c r="N19" s="15" t="s">
        <v>5</v>
      </c>
      <c r="O19" s="15"/>
      <c r="P19" s="15"/>
    </row>
    <row r="20" spans="1:26" x14ac:dyDescent="0.35">
      <c r="A20" s="16">
        <v>1</v>
      </c>
      <c r="B20" s="17" t="s">
        <v>6</v>
      </c>
      <c r="C20" s="34"/>
      <c r="D20" s="25">
        <v>0.02</v>
      </c>
      <c r="E20" s="16">
        <v>4</v>
      </c>
      <c r="F20" s="25">
        <v>2.33</v>
      </c>
      <c r="G20" s="16">
        <v>2</v>
      </c>
      <c r="H20" s="18">
        <v>0.54</v>
      </c>
      <c r="I20" s="16">
        <v>2</v>
      </c>
      <c r="J20" s="18">
        <v>0.63</v>
      </c>
      <c r="K20" s="16">
        <v>2</v>
      </c>
      <c r="L20" s="18">
        <v>1.34</v>
      </c>
      <c r="M20" s="16">
        <f t="shared" ref="M20:N32" si="2">O20/5</f>
        <v>2</v>
      </c>
      <c r="N20" s="18">
        <f t="shared" si="2"/>
        <v>0.97199999999999986</v>
      </c>
      <c r="O20" s="16">
        <f>K20+I20+G20+E20+C20</f>
        <v>10</v>
      </c>
      <c r="P20" s="18">
        <f>L20+J20+H20+F20+D20</f>
        <v>4.8599999999999994</v>
      </c>
    </row>
    <row r="21" spans="1:26" x14ac:dyDescent="0.35">
      <c r="A21" s="16">
        <v>2</v>
      </c>
      <c r="B21" s="17" t="s">
        <v>7</v>
      </c>
      <c r="C21" s="35">
        <v>1</v>
      </c>
      <c r="D21" s="25">
        <v>0.91</v>
      </c>
      <c r="E21" s="17"/>
      <c r="F21" s="17"/>
      <c r="G21" s="36">
        <v>2</v>
      </c>
      <c r="H21" s="37">
        <v>0.76</v>
      </c>
      <c r="I21" s="16"/>
      <c r="J21" s="16"/>
      <c r="K21" s="16"/>
      <c r="L21" s="16"/>
      <c r="M21" s="16">
        <f t="shared" si="2"/>
        <v>0.6</v>
      </c>
      <c r="N21" s="18">
        <f t="shared" si="2"/>
        <v>0.33399999999999996</v>
      </c>
      <c r="O21" s="16">
        <f t="shared" ref="O21:P32" si="3">K21+I21+G21+E21+C21</f>
        <v>3</v>
      </c>
      <c r="P21" s="18">
        <f t="shared" si="3"/>
        <v>1.67</v>
      </c>
    </row>
    <row r="22" spans="1:26" x14ac:dyDescent="0.35">
      <c r="A22" s="16">
        <v>3</v>
      </c>
      <c r="B22" s="17" t="s">
        <v>8</v>
      </c>
      <c r="C22" s="17"/>
      <c r="D22" s="25">
        <v>7.0000000000000007E-2</v>
      </c>
      <c r="E22" s="16">
        <v>1</v>
      </c>
      <c r="F22" s="25">
        <v>0.28999999999999998</v>
      </c>
      <c r="G22" s="16"/>
      <c r="H22" s="18">
        <v>0.04</v>
      </c>
      <c r="I22" s="16">
        <v>2</v>
      </c>
      <c r="J22" s="18">
        <v>0.54</v>
      </c>
      <c r="K22" s="16">
        <v>1</v>
      </c>
      <c r="L22" s="18">
        <v>0.18</v>
      </c>
      <c r="M22" s="16">
        <f t="shared" si="2"/>
        <v>0.8</v>
      </c>
      <c r="N22" s="18">
        <f t="shared" si="2"/>
        <v>0.22400000000000003</v>
      </c>
      <c r="O22" s="16">
        <f t="shared" si="3"/>
        <v>4</v>
      </c>
      <c r="P22" s="18">
        <f t="shared" si="3"/>
        <v>1.1200000000000001</v>
      </c>
    </row>
    <row r="23" spans="1:26" x14ac:dyDescent="0.35">
      <c r="A23" s="16">
        <v>4</v>
      </c>
      <c r="B23" s="17" t="s">
        <v>9</v>
      </c>
      <c r="C23" s="16">
        <v>2</v>
      </c>
      <c r="D23" s="25">
        <v>0.96</v>
      </c>
      <c r="E23" s="16">
        <v>8</v>
      </c>
      <c r="F23" s="25">
        <v>2.62</v>
      </c>
      <c r="G23" s="16">
        <v>6</v>
      </c>
      <c r="H23" s="18">
        <v>2.44</v>
      </c>
      <c r="I23" s="36">
        <v>8</v>
      </c>
      <c r="J23" s="18">
        <v>4.3</v>
      </c>
      <c r="K23" s="16">
        <v>4</v>
      </c>
      <c r="L23" s="18">
        <v>1.26</v>
      </c>
      <c r="M23" s="16">
        <f t="shared" si="2"/>
        <v>5.6</v>
      </c>
      <c r="N23" s="18">
        <f t="shared" si="2"/>
        <v>2.3160000000000003</v>
      </c>
      <c r="O23" s="16">
        <f t="shared" si="3"/>
        <v>28</v>
      </c>
      <c r="P23" s="18">
        <f t="shared" si="3"/>
        <v>11.580000000000002</v>
      </c>
    </row>
    <row r="24" spans="1:26" x14ac:dyDescent="0.35">
      <c r="A24" s="16">
        <v>5</v>
      </c>
      <c r="B24" s="17" t="s">
        <v>10</v>
      </c>
      <c r="C24" s="16">
        <v>8</v>
      </c>
      <c r="D24" s="25">
        <v>3.33</v>
      </c>
      <c r="E24" s="16">
        <v>8</v>
      </c>
      <c r="F24" s="25">
        <v>4.33</v>
      </c>
      <c r="G24" s="16">
        <v>14</v>
      </c>
      <c r="H24" s="18">
        <v>7.34</v>
      </c>
      <c r="I24" s="16">
        <v>10</v>
      </c>
      <c r="J24" s="18">
        <v>6.59</v>
      </c>
      <c r="K24" s="16">
        <v>7</v>
      </c>
      <c r="L24" s="18">
        <v>4.93</v>
      </c>
      <c r="M24" s="16">
        <f t="shared" si="2"/>
        <v>9.4</v>
      </c>
      <c r="N24" s="18">
        <f t="shared" si="2"/>
        <v>5.3039999999999994</v>
      </c>
      <c r="O24" s="16">
        <f t="shared" si="3"/>
        <v>47</v>
      </c>
      <c r="P24" s="18">
        <f t="shared" si="3"/>
        <v>26.519999999999996</v>
      </c>
    </row>
    <row r="25" spans="1:26" x14ac:dyDescent="0.35">
      <c r="A25" s="16">
        <v>6</v>
      </c>
      <c r="B25" s="17" t="s">
        <v>11</v>
      </c>
      <c r="C25" s="16">
        <v>15</v>
      </c>
      <c r="D25" s="25">
        <v>10.130000000000001</v>
      </c>
      <c r="E25" s="16">
        <v>14</v>
      </c>
      <c r="F25" s="25">
        <v>7.07</v>
      </c>
      <c r="G25" s="16">
        <v>16</v>
      </c>
      <c r="H25" s="18">
        <v>10.48</v>
      </c>
      <c r="I25" s="16">
        <v>16</v>
      </c>
      <c r="J25" s="18">
        <v>8.9499999999999993</v>
      </c>
      <c r="K25" s="16">
        <v>18</v>
      </c>
      <c r="L25" s="18">
        <v>12.61</v>
      </c>
      <c r="M25" s="16">
        <f t="shared" si="2"/>
        <v>15.8</v>
      </c>
      <c r="N25" s="18">
        <f t="shared" si="2"/>
        <v>9.8480000000000008</v>
      </c>
      <c r="O25" s="16">
        <f t="shared" si="3"/>
        <v>79</v>
      </c>
      <c r="P25" s="18">
        <f t="shared" si="3"/>
        <v>49.24</v>
      </c>
    </row>
    <row r="26" spans="1:26" x14ac:dyDescent="0.35">
      <c r="A26" s="16">
        <v>7</v>
      </c>
      <c r="B26" s="17" t="s">
        <v>12</v>
      </c>
      <c r="C26" s="16">
        <v>17</v>
      </c>
      <c r="D26" s="25">
        <v>13.02</v>
      </c>
      <c r="E26" s="16">
        <v>20</v>
      </c>
      <c r="F26" s="25">
        <v>18.77</v>
      </c>
      <c r="G26" s="16">
        <v>19</v>
      </c>
      <c r="H26" s="18">
        <v>11.46</v>
      </c>
      <c r="I26" s="16">
        <v>15</v>
      </c>
      <c r="J26" s="18">
        <v>8.0500000000000007</v>
      </c>
      <c r="K26" s="16">
        <v>16</v>
      </c>
      <c r="L26" s="18">
        <v>10.58</v>
      </c>
      <c r="M26" s="16">
        <f t="shared" si="2"/>
        <v>17.399999999999999</v>
      </c>
      <c r="N26" s="18">
        <f t="shared" si="2"/>
        <v>12.375999999999999</v>
      </c>
      <c r="O26" s="16">
        <f t="shared" si="3"/>
        <v>87</v>
      </c>
      <c r="P26" s="18">
        <f t="shared" si="3"/>
        <v>61.879999999999995</v>
      </c>
    </row>
    <row r="27" spans="1:26" x14ac:dyDescent="0.35">
      <c r="A27" s="16">
        <v>8</v>
      </c>
      <c r="B27" s="17" t="s">
        <v>13</v>
      </c>
      <c r="C27" s="16">
        <v>18</v>
      </c>
      <c r="D27" s="25">
        <v>9.82</v>
      </c>
      <c r="E27" s="16">
        <v>15</v>
      </c>
      <c r="F27" s="25">
        <v>9.06</v>
      </c>
      <c r="G27" s="16">
        <v>17</v>
      </c>
      <c r="H27" s="18">
        <v>11.64</v>
      </c>
      <c r="I27" s="16">
        <v>19</v>
      </c>
      <c r="J27" s="18">
        <v>12.54</v>
      </c>
      <c r="K27" s="16">
        <v>20</v>
      </c>
      <c r="L27" s="18">
        <v>11.04</v>
      </c>
      <c r="M27" s="16">
        <f t="shared" si="2"/>
        <v>17.8</v>
      </c>
      <c r="N27" s="18">
        <f t="shared" si="2"/>
        <v>10.82</v>
      </c>
      <c r="O27" s="16">
        <f t="shared" si="3"/>
        <v>89</v>
      </c>
      <c r="P27" s="18">
        <f t="shared" si="3"/>
        <v>54.1</v>
      </c>
    </row>
    <row r="28" spans="1:26" x14ac:dyDescent="0.35">
      <c r="A28" s="16">
        <v>9</v>
      </c>
      <c r="B28" s="17" t="s">
        <v>14</v>
      </c>
      <c r="C28" s="16">
        <v>10</v>
      </c>
      <c r="D28" s="25">
        <v>5.54</v>
      </c>
      <c r="E28" s="16">
        <v>11</v>
      </c>
      <c r="F28" s="25">
        <v>5.01</v>
      </c>
      <c r="G28" s="16">
        <v>9</v>
      </c>
      <c r="H28" s="25">
        <v>5.18</v>
      </c>
      <c r="I28" s="16">
        <v>12</v>
      </c>
      <c r="J28" s="25">
        <v>6.76</v>
      </c>
      <c r="K28" s="16">
        <v>12</v>
      </c>
      <c r="L28" s="25">
        <v>5.95</v>
      </c>
      <c r="M28" s="16">
        <f t="shared" si="2"/>
        <v>10.8</v>
      </c>
      <c r="N28" s="18">
        <f t="shared" si="2"/>
        <v>5.6879999999999997</v>
      </c>
      <c r="O28" s="16">
        <f t="shared" si="3"/>
        <v>54</v>
      </c>
      <c r="P28" s="18">
        <f t="shared" si="3"/>
        <v>28.439999999999998</v>
      </c>
    </row>
    <row r="29" spans="1:26" x14ac:dyDescent="0.35">
      <c r="A29" s="16">
        <v>10</v>
      </c>
      <c r="B29" s="17" t="s">
        <v>15</v>
      </c>
      <c r="C29" s="16">
        <v>6</v>
      </c>
      <c r="D29" s="38">
        <v>3.4</v>
      </c>
      <c r="E29" s="16">
        <v>8</v>
      </c>
      <c r="F29" s="25">
        <v>4.87</v>
      </c>
      <c r="G29" s="16">
        <v>10</v>
      </c>
      <c r="H29" s="25">
        <v>6.51</v>
      </c>
      <c r="I29" s="16">
        <v>8</v>
      </c>
      <c r="J29" s="25">
        <v>4.97</v>
      </c>
      <c r="K29" s="16">
        <v>12</v>
      </c>
      <c r="L29" s="25">
        <v>8.35</v>
      </c>
      <c r="M29" s="16">
        <f t="shared" si="2"/>
        <v>8.8000000000000007</v>
      </c>
      <c r="N29" s="18">
        <f t="shared" si="2"/>
        <v>5.6199999999999992</v>
      </c>
      <c r="O29" s="16">
        <f t="shared" si="3"/>
        <v>44</v>
      </c>
      <c r="P29" s="18">
        <f t="shared" si="3"/>
        <v>28.099999999999998</v>
      </c>
    </row>
    <row r="30" spans="1:26" x14ac:dyDescent="0.35">
      <c r="A30" s="16">
        <v>11</v>
      </c>
      <c r="B30" s="17" t="s">
        <v>16</v>
      </c>
      <c r="C30" s="39">
        <v>3</v>
      </c>
      <c r="D30" s="18">
        <v>1</v>
      </c>
      <c r="E30" s="16">
        <v>3</v>
      </c>
      <c r="F30" s="25">
        <v>2.15</v>
      </c>
      <c r="G30" s="16">
        <v>3</v>
      </c>
      <c r="H30" s="25">
        <v>2.09</v>
      </c>
      <c r="I30" s="16">
        <v>1</v>
      </c>
      <c r="J30" s="25">
        <v>1.05</v>
      </c>
      <c r="K30" s="16">
        <v>1</v>
      </c>
      <c r="L30" s="25">
        <v>0.22</v>
      </c>
      <c r="M30" s="16">
        <f t="shared" si="2"/>
        <v>2.2000000000000002</v>
      </c>
      <c r="N30" s="18">
        <f t="shared" si="2"/>
        <v>1.302</v>
      </c>
      <c r="O30" s="16">
        <f t="shared" si="3"/>
        <v>11</v>
      </c>
      <c r="P30" s="18">
        <f t="shared" si="3"/>
        <v>6.51</v>
      </c>
    </row>
    <row r="31" spans="1:26" x14ac:dyDescent="0.35">
      <c r="A31" s="16">
        <v>12</v>
      </c>
      <c r="B31" s="17" t="s">
        <v>17</v>
      </c>
      <c r="C31" s="39">
        <v>1</v>
      </c>
      <c r="D31" s="25">
        <v>0.47</v>
      </c>
      <c r="E31" s="16">
        <v>1</v>
      </c>
      <c r="F31" s="25">
        <v>0.26</v>
      </c>
      <c r="G31" s="16"/>
      <c r="H31" s="25">
        <v>0.05</v>
      </c>
      <c r="I31" s="16">
        <v>2</v>
      </c>
      <c r="J31" s="25">
        <v>0.83</v>
      </c>
      <c r="K31" s="16">
        <v>3</v>
      </c>
      <c r="L31" s="25">
        <v>1.24</v>
      </c>
      <c r="M31" s="16">
        <f t="shared" si="2"/>
        <v>1.4</v>
      </c>
      <c r="N31" s="18">
        <f t="shared" si="2"/>
        <v>0.56999999999999995</v>
      </c>
      <c r="O31" s="16">
        <f t="shared" si="3"/>
        <v>7</v>
      </c>
      <c r="P31" s="18">
        <f t="shared" si="3"/>
        <v>2.8499999999999996</v>
      </c>
    </row>
    <row r="32" spans="1:26" x14ac:dyDescent="0.35">
      <c r="A32" s="10" t="s">
        <v>20</v>
      </c>
      <c r="B32" s="9"/>
      <c r="C32" s="28">
        <v>81</v>
      </c>
      <c r="D32" s="29">
        <v>48.67</v>
      </c>
      <c r="E32" s="28">
        <v>93</v>
      </c>
      <c r="F32" s="29">
        <v>56.759999999999991</v>
      </c>
      <c r="G32" s="28">
        <v>98</v>
      </c>
      <c r="H32" s="40">
        <v>58.53</v>
      </c>
      <c r="I32" s="16">
        <v>95</v>
      </c>
      <c r="J32" s="40">
        <v>55.209999999999987</v>
      </c>
      <c r="K32" s="28">
        <v>96</v>
      </c>
      <c r="L32" s="40">
        <v>57.7</v>
      </c>
      <c r="M32" s="16">
        <f t="shared" si="2"/>
        <v>92.6</v>
      </c>
      <c r="N32" s="18">
        <f t="shared" si="2"/>
        <v>55.374000000000002</v>
      </c>
      <c r="O32" s="16">
        <f t="shared" si="3"/>
        <v>463</v>
      </c>
      <c r="P32" s="18">
        <f t="shared" si="3"/>
        <v>276.87</v>
      </c>
    </row>
    <row r="33" spans="1:26" x14ac:dyDescent="0.35">
      <c r="A33" s="32" t="s">
        <v>21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2"/>
      <c r="O33" s="32"/>
      <c r="P33" s="32"/>
      <c r="Q33" s="41"/>
      <c r="R33" s="41"/>
      <c r="S33" s="41"/>
      <c r="T33" s="41"/>
      <c r="U33" s="41"/>
      <c r="V33" s="41"/>
      <c r="W33" s="41"/>
      <c r="X33" s="41"/>
      <c r="Y33" s="41"/>
      <c r="Z33" s="41"/>
    </row>
    <row r="34" spans="1:26" x14ac:dyDescent="0.35">
      <c r="A34" s="6" t="s">
        <v>1</v>
      </c>
      <c r="B34" s="6" t="s">
        <v>2</v>
      </c>
      <c r="C34" s="7">
        <v>2014</v>
      </c>
      <c r="D34" s="8"/>
      <c r="E34" s="7">
        <v>2015</v>
      </c>
      <c r="F34" s="8"/>
      <c r="G34" s="7">
        <v>2016</v>
      </c>
      <c r="H34" s="8"/>
      <c r="I34" s="7">
        <v>2017</v>
      </c>
      <c r="J34" s="8"/>
      <c r="K34" s="7">
        <v>2018</v>
      </c>
      <c r="L34" s="9"/>
      <c r="M34" s="10" t="s">
        <v>3</v>
      </c>
      <c r="N34" s="9"/>
      <c r="O34" s="11"/>
      <c r="P34" s="11"/>
    </row>
    <row r="35" spans="1:26" x14ac:dyDescent="0.35">
      <c r="A35" s="14"/>
      <c r="B35" s="14"/>
      <c r="C35" s="15" t="s">
        <v>4</v>
      </c>
      <c r="D35" s="15" t="s">
        <v>5</v>
      </c>
      <c r="E35" s="15" t="s">
        <v>4</v>
      </c>
      <c r="F35" s="15" t="s">
        <v>5</v>
      </c>
      <c r="G35" s="15" t="s">
        <v>4</v>
      </c>
      <c r="H35" s="15" t="s">
        <v>5</v>
      </c>
      <c r="I35" s="15" t="s">
        <v>4</v>
      </c>
      <c r="J35" s="15" t="s">
        <v>5</v>
      </c>
      <c r="K35" s="15" t="s">
        <v>4</v>
      </c>
      <c r="L35" s="15" t="s">
        <v>5</v>
      </c>
      <c r="M35" s="15" t="s">
        <v>4</v>
      </c>
      <c r="N35" s="15" t="s">
        <v>5</v>
      </c>
      <c r="O35" s="15"/>
      <c r="P35" s="15"/>
    </row>
    <row r="36" spans="1:26" x14ac:dyDescent="0.35">
      <c r="A36" s="16">
        <v>1</v>
      </c>
      <c r="B36" s="17" t="s">
        <v>6</v>
      </c>
      <c r="C36" s="16">
        <v>1</v>
      </c>
      <c r="D36" s="25">
        <v>0.08</v>
      </c>
      <c r="E36" s="16">
        <v>3</v>
      </c>
      <c r="F36" s="18">
        <v>2</v>
      </c>
      <c r="G36" s="16">
        <v>3</v>
      </c>
      <c r="H36" s="18">
        <v>0.82</v>
      </c>
      <c r="I36" s="42">
        <v>2</v>
      </c>
      <c r="J36" s="18">
        <v>1.82</v>
      </c>
      <c r="K36" s="16">
        <v>4</v>
      </c>
      <c r="L36" s="18">
        <v>2.83</v>
      </c>
      <c r="M36" s="16">
        <f t="shared" ref="M36:N48" si="4">O36/5</f>
        <v>2.6</v>
      </c>
      <c r="N36" s="18">
        <f t="shared" si="4"/>
        <v>1.5100000000000002</v>
      </c>
      <c r="O36" s="16">
        <f>K36+I36+G36+E36+C36</f>
        <v>13</v>
      </c>
      <c r="P36" s="18">
        <f>L36+J36+H36+F36+D36</f>
        <v>7.5500000000000007</v>
      </c>
    </row>
    <row r="37" spans="1:26" x14ac:dyDescent="0.35">
      <c r="A37" s="16">
        <v>2</v>
      </c>
      <c r="B37" s="17" t="s">
        <v>7</v>
      </c>
      <c r="C37" s="17"/>
      <c r="D37" s="25"/>
      <c r="E37" s="17"/>
      <c r="F37" s="17"/>
      <c r="G37" s="16">
        <v>2</v>
      </c>
      <c r="H37" s="18">
        <v>1.07</v>
      </c>
      <c r="I37" s="43"/>
      <c r="J37" s="18">
        <v>0.17</v>
      </c>
      <c r="K37" s="16"/>
      <c r="L37" s="18">
        <v>7.0000000000000007E-2</v>
      </c>
      <c r="M37" s="16">
        <f t="shared" si="4"/>
        <v>0.4</v>
      </c>
      <c r="N37" s="18">
        <f t="shared" si="4"/>
        <v>0.26200000000000001</v>
      </c>
      <c r="O37" s="16">
        <f t="shared" ref="O37:P48" si="5">K37+I37+G37+E37+C37</f>
        <v>2</v>
      </c>
      <c r="P37" s="18">
        <f t="shared" si="5"/>
        <v>1.31</v>
      </c>
    </row>
    <row r="38" spans="1:26" x14ac:dyDescent="0.35">
      <c r="A38" s="16">
        <v>3</v>
      </c>
      <c r="B38" s="17" t="s">
        <v>8</v>
      </c>
      <c r="C38" s="16">
        <v>2</v>
      </c>
      <c r="D38" s="25">
        <v>0.56999999999999995</v>
      </c>
      <c r="E38" s="16">
        <v>3</v>
      </c>
      <c r="F38" s="25">
        <v>1.28</v>
      </c>
      <c r="G38" s="16"/>
      <c r="H38" s="18">
        <v>0.03</v>
      </c>
      <c r="I38" s="16">
        <v>1</v>
      </c>
      <c r="J38" s="18">
        <v>0.38</v>
      </c>
      <c r="K38" s="16">
        <v>2</v>
      </c>
      <c r="L38" s="18">
        <v>0.06</v>
      </c>
      <c r="M38" s="16">
        <f t="shared" si="4"/>
        <v>1.6</v>
      </c>
      <c r="N38" s="18">
        <f t="shared" si="4"/>
        <v>0.46399999999999997</v>
      </c>
      <c r="O38" s="16">
        <f t="shared" si="5"/>
        <v>8</v>
      </c>
      <c r="P38" s="18">
        <f t="shared" si="5"/>
        <v>2.3199999999999998</v>
      </c>
    </row>
    <row r="39" spans="1:26" x14ac:dyDescent="0.35">
      <c r="A39" s="16">
        <v>4</v>
      </c>
      <c r="B39" s="17" t="s">
        <v>9</v>
      </c>
      <c r="C39" s="16">
        <v>1</v>
      </c>
      <c r="D39" s="25">
        <v>0.28000000000000003</v>
      </c>
      <c r="E39" s="16">
        <v>7</v>
      </c>
      <c r="F39" s="25">
        <v>4.59</v>
      </c>
      <c r="G39" s="16">
        <v>2</v>
      </c>
      <c r="H39" s="18">
        <v>0.73</v>
      </c>
      <c r="I39" s="16">
        <v>5</v>
      </c>
      <c r="J39" s="18">
        <v>2.37</v>
      </c>
      <c r="K39" s="16">
        <v>8</v>
      </c>
      <c r="L39" s="18">
        <v>2.8</v>
      </c>
      <c r="M39" s="16">
        <f t="shared" si="4"/>
        <v>4.5999999999999996</v>
      </c>
      <c r="N39" s="18">
        <f t="shared" si="4"/>
        <v>2.1539999999999999</v>
      </c>
      <c r="O39" s="16">
        <f t="shared" si="5"/>
        <v>23</v>
      </c>
      <c r="P39" s="18">
        <f t="shared" si="5"/>
        <v>10.77</v>
      </c>
    </row>
    <row r="40" spans="1:26" x14ac:dyDescent="0.35">
      <c r="A40" s="16">
        <v>5</v>
      </c>
      <c r="B40" s="17" t="s">
        <v>10</v>
      </c>
      <c r="C40" s="16">
        <v>8</v>
      </c>
      <c r="D40" s="25">
        <v>4.97</v>
      </c>
      <c r="E40" s="16">
        <v>9</v>
      </c>
      <c r="F40" s="25">
        <v>4.9800000000000004</v>
      </c>
      <c r="G40" s="16">
        <v>9</v>
      </c>
      <c r="H40" s="18">
        <v>4.6500000000000004</v>
      </c>
      <c r="I40" s="16">
        <v>6</v>
      </c>
      <c r="J40" s="18">
        <v>4.25</v>
      </c>
      <c r="K40" s="16">
        <v>7</v>
      </c>
      <c r="L40" s="18">
        <v>1.5</v>
      </c>
      <c r="M40" s="16">
        <f t="shared" si="4"/>
        <v>7.8</v>
      </c>
      <c r="N40" s="18">
        <f t="shared" si="4"/>
        <v>4.07</v>
      </c>
      <c r="O40" s="16">
        <f t="shared" si="5"/>
        <v>39</v>
      </c>
      <c r="P40" s="18">
        <f t="shared" si="5"/>
        <v>20.350000000000001</v>
      </c>
    </row>
    <row r="41" spans="1:26" x14ac:dyDescent="0.35">
      <c r="A41" s="16">
        <v>6</v>
      </c>
      <c r="B41" s="17" t="s">
        <v>11</v>
      </c>
      <c r="C41" s="16">
        <v>12</v>
      </c>
      <c r="D41" s="25">
        <v>5.74</v>
      </c>
      <c r="E41" s="16">
        <v>9</v>
      </c>
      <c r="F41" s="25">
        <v>4.0599999999999996</v>
      </c>
      <c r="G41" s="16">
        <v>10</v>
      </c>
      <c r="H41" s="18">
        <v>5.39</v>
      </c>
      <c r="I41" s="16">
        <v>13</v>
      </c>
      <c r="J41" s="18">
        <v>6.69</v>
      </c>
      <c r="K41" s="16">
        <v>18</v>
      </c>
      <c r="L41" s="18">
        <v>9.59</v>
      </c>
      <c r="M41" s="16">
        <f t="shared" si="4"/>
        <v>12.4</v>
      </c>
      <c r="N41" s="18">
        <f t="shared" si="4"/>
        <v>6.2939999999999996</v>
      </c>
      <c r="O41" s="16">
        <f t="shared" si="5"/>
        <v>62</v>
      </c>
      <c r="P41" s="18">
        <f t="shared" si="5"/>
        <v>31.47</v>
      </c>
    </row>
    <row r="42" spans="1:26" x14ac:dyDescent="0.35">
      <c r="A42" s="16">
        <v>7</v>
      </c>
      <c r="B42" s="17" t="s">
        <v>12</v>
      </c>
      <c r="C42" s="16">
        <v>20</v>
      </c>
      <c r="D42" s="25">
        <v>13.37</v>
      </c>
      <c r="E42" s="16">
        <v>15</v>
      </c>
      <c r="F42" s="25">
        <v>11.22</v>
      </c>
      <c r="G42" s="16">
        <v>17</v>
      </c>
      <c r="H42" s="18">
        <v>8.7200000000000006</v>
      </c>
      <c r="I42" s="16">
        <v>17</v>
      </c>
      <c r="J42" s="18">
        <v>9.89</v>
      </c>
      <c r="K42" s="16">
        <v>16</v>
      </c>
      <c r="L42" s="18">
        <v>9.7899999999999991</v>
      </c>
      <c r="M42" s="16">
        <f t="shared" si="4"/>
        <v>17</v>
      </c>
      <c r="N42" s="18">
        <f t="shared" si="4"/>
        <v>10.597999999999999</v>
      </c>
      <c r="O42" s="16">
        <f t="shared" si="5"/>
        <v>85</v>
      </c>
      <c r="P42" s="18">
        <f t="shared" si="5"/>
        <v>52.989999999999995</v>
      </c>
    </row>
    <row r="43" spans="1:26" x14ac:dyDescent="0.35">
      <c r="A43" s="16">
        <v>8</v>
      </c>
      <c r="B43" s="17" t="s">
        <v>13</v>
      </c>
      <c r="C43" s="16">
        <v>19</v>
      </c>
      <c r="D43" s="18">
        <v>12</v>
      </c>
      <c r="E43" s="16">
        <v>14</v>
      </c>
      <c r="F43" s="25">
        <v>10.39</v>
      </c>
      <c r="G43" s="16">
        <v>14</v>
      </c>
      <c r="H43" s="18">
        <v>9.31</v>
      </c>
      <c r="I43" s="16">
        <v>19</v>
      </c>
      <c r="J43" s="18">
        <v>11.14</v>
      </c>
      <c r="K43" s="16">
        <v>21</v>
      </c>
      <c r="L43" s="18">
        <v>12.77</v>
      </c>
      <c r="M43" s="16">
        <f t="shared" si="4"/>
        <v>17.399999999999999</v>
      </c>
      <c r="N43" s="18">
        <f t="shared" si="4"/>
        <v>11.122</v>
      </c>
      <c r="O43" s="16">
        <f t="shared" si="5"/>
        <v>87</v>
      </c>
      <c r="P43" s="18">
        <f t="shared" si="5"/>
        <v>55.61</v>
      </c>
    </row>
    <row r="44" spans="1:26" x14ac:dyDescent="0.35">
      <c r="A44" s="16">
        <v>9</v>
      </c>
      <c r="B44" s="17" t="s">
        <v>14</v>
      </c>
      <c r="C44" s="16">
        <v>10</v>
      </c>
      <c r="D44" s="25">
        <v>8.5399999999999991</v>
      </c>
      <c r="E44" s="16">
        <v>10</v>
      </c>
      <c r="F44" s="25">
        <v>5.41</v>
      </c>
      <c r="G44" s="16">
        <v>9</v>
      </c>
      <c r="H44" s="18">
        <v>4.0199999999999996</v>
      </c>
      <c r="I44" s="16">
        <v>11</v>
      </c>
      <c r="J44" s="18">
        <v>6.79</v>
      </c>
      <c r="K44" s="16">
        <v>11</v>
      </c>
      <c r="L44" s="18">
        <v>5.52</v>
      </c>
      <c r="M44" s="16">
        <f t="shared" si="4"/>
        <v>10.199999999999999</v>
      </c>
      <c r="N44" s="18">
        <f t="shared" si="4"/>
        <v>6.0559999999999992</v>
      </c>
      <c r="O44" s="16">
        <f t="shared" si="5"/>
        <v>51</v>
      </c>
      <c r="P44" s="18">
        <f t="shared" si="5"/>
        <v>30.279999999999998</v>
      </c>
    </row>
    <row r="45" spans="1:26" x14ac:dyDescent="0.35">
      <c r="A45" s="16">
        <v>10</v>
      </c>
      <c r="B45" s="17" t="s">
        <v>15</v>
      </c>
      <c r="C45" s="16">
        <v>4</v>
      </c>
      <c r="D45" s="25">
        <v>1.52</v>
      </c>
      <c r="E45" s="16">
        <v>7</v>
      </c>
      <c r="F45" s="25">
        <v>3.38</v>
      </c>
      <c r="G45" s="16">
        <v>6</v>
      </c>
      <c r="H45" s="18">
        <v>3.49</v>
      </c>
      <c r="I45" s="16">
        <v>8</v>
      </c>
      <c r="J45" s="18">
        <v>4.62</v>
      </c>
      <c r="K45" s="16">
        <v>12</v>
      </c>
      <c r="L45" s="18">
        <v>6.7</v>
      </c>
      <c r="M45" s="16">
        <f t="shared" si="4"/>
        <v>7.4</v>
      </c>
      <c r="N45" s="18">
        <f t="shared" si="4"/>
        <v>3.9420000000000002</v>
      </c>
      <c r="O45" s="16">
        <f t="shared" si="5"/>
        <v>37</v>
      </c>
      <c r="P45" s="18">
        <f t="shared" si="5"/>
        <v>19.71</v>
      </c>
    </row>
    <row r="46" spans="1:26" x14ac:dyDescent="0.35">
      <c r="A46" s="16">
        <v>11</v>
      </c>
      <c r="B46" s="17" t="s">
        <v>16</v>
      </c>
      <c r="C46" s="16">
        <v>5</v>
      </c>
      <c r="D46" s="25">
        <v>3.09</v>
      </c>
      <c r="E46" s="16">
        <v>4</v>
      </c>
      <c r="F46" s="25">
        <v>1.61</v>
      </c>
      <c r="G46" s="16">
        <v>5</v>
      </c>
      <c r="H46" s="18">
        <v>3.3</v>
      </c>
      <c r="I46" s="16">
        <v>4</v>
      </c>
      <c r="J46" s="18">
        <v>2.58</v>
      </c>
      <c r="K46" s="16">
        <v>2</v>
      </c>
      <c r="L46" s="18">
        <v>0.64</v>
      </c>
      <c r="M46" s="16">
        <f t="shared" si="4"/>
        <v>4</v>
      </c>
      <c r="N46" s="18">
        <f t="shared" si="4"/>
        <v>2.2439999999999998</v>
      </c>
      <c r="O46" s="16">
        <f t="shared" si="5"/>
        <v>20</v>
      </c>
      <c r="P46" s="18">
        <f t="shared" si="5"/>
        <v>11.219999999999999</v>
      </c>
    </row>
    <row r="47" spans="1:26" x14ac:dyDescent="0.35">
      <c r="A47" s="16">
        <v>12</v>
      </c>
      <c r="B47" s="17" t="s">
        <v>17</v>
      </c>
      <c r="C47" s="17"/>
      <c r="D47" s="17"/>
      <c r="E47" s="16">
        <v>3</v>
      </c>
      <c r="F47" s="25">
        <v>0.86</v>
      </c>
      <c r="G47" s="16"/>
      <c r="H47" s="18">
        <v>0.04</v>
      </c>
      <c r="I47" s="16">
        <v>2</v>
      </c>
      <c r="J47" s="18">
        <v>0.97</v>
      </c>
      <c r="K47" s="16">
        <v>5</v>
      </c>
      <c r="L47" s="18">
        <v>2.2599999999999998</v>
      </c>
      <c r="M47" s="16">
        <f t="shared" si="4"/>
        <v>2</v>
      </c>
      <c r="N47" s="18">
        <f t="shared" si="4"/>
        <v>0.82599999999999996</v>
      </c>
      <c r="O47" s="16">
        <f t="shared" si="5"/>
        <v>10</v>
      </c>
      <c r="P47" s="18">
        <f t="shared" si="5"/>
        <v>4.13</v>
      </c>
    </row>
    <row r="48" spans="1:26" x14ac:dyDescent="0.35">
      <c r="A48" s="10" t="s">
        <v>22</v>
      </c>
      <c r="B48" s="9"/>
      <c r="C48" s="28">
        <v>82</v>
      </c>
      <c r="D48" s="29">
        <v>50.16</v>
      </c>
      <c r="E48" s="28">
        <v>84</v>
      </c>
      <c r="F48" s="29">
        <v>49.780000000000008</v>
      </c>
      <c r="G48" s="28">
        <v>77</v>
      </c>
      <c r="H48" s="29">
        <v>41.570000000000007</v>
      </c>
      <c r="I48" s="16">
        <v>88</v>
      </c>
      <c r="J48" s="29">
        <v>51.669999999999995</v>
      </c>
      <c r="K48" s="28">
        <v>106</v>
      </c>
      <c r="L48" s="29">
        <v>54.529999999999994</v>
      </c>
      <c r="M48" s="16">
        <f t="shared" si="4"/>
        <v>87.4</v>
      </c>
      <c r="N48" s="18">
        <f t="shared" si="4"/>
        <v>49.541999999999994</v>
      </c>
      <c r="O48" s="16">
        <f t="shared" si="5"/>
        <v>437</v>
      </c>
      <c r="P48" s="18">
        <f t="shared" si="5"/>
        <v>247.70999999999998</v>
      </c>
    </row>
    <row r="49" spans="15:26" x14ac:dyDescent="0.35">
      <c r="O49" s="44" t="s">
        <v>23</v>
      </c>
      <c r="P49" s="4"/>
      <c r="Q49" s="4"/>
      <c r="R49" s="4"/>
      <c r="S49" s="4"/>
      <c r="T49" s="4"/>
      <c r="U49" s="4"/>
      <c r="V49" s="4"/>
      <c r="W49" s="4"/>
      <c r="X49" s="4"/>
      <c r="Y49" s="45"/>
      <c r="Z49" s="45"/>
    </row>
    <row r="50" spans="15:26" x14ac:dyDescent="0.35">
      <c r="O50" s="13" t="s">
        <v>1</v>
      </c>
      <c r="P50" s="13" t="s">
        <v>24</v>
      </c>
      <c r="Q50" s="13" t="s">
        <v>25</v>
      </c>
      <c r="R50" s="13"/>
      <c r="S50" s="13" t="s">
        <v>26</v>
      </c>
      <c r="T50" s="13"/>
      <c r="U50" s="13" t="s">
        <v>27</v>
      </c>
      <c r="V50" s="13"/>
      <c r="W50" s="13" t="s">
        <v>3</v>
      </c>
      <c r="X50" s="13"/>
      <c r="Y50" s="46"/>
      <c r="Z50" s="46"/>
    </row>
    <row r="51" spans="15:26" x14ac:dyDescent="0.35">
      <c r="O51" s="13"/>
      <c r="P51" s="13"/>
      <c r="Q51" s="12" t="s">
        <v>4</v>
      </c>
      <c r="R51" s="12" t="s">
        <v>5</v>
      </c>
      <c r="S51" s="12" t="s">
        <v>4</v>
      </c>
      <c r="T51" s="12" t="s">
        <v>5</v>
      </c>
      <c r="U51" s="12" t="s">
        <v>4</v>
      </c>
      <c r="V51" s="12" t="s">
        <v>5</v>
      </c>
      <c r="W51" s="12" t="s">
        <v>4</v>
      </c>
      <c r="X51" s="12" t="s">
        <v>5</v>
      </c>
      <c r="Y51" s="46"/>
      <c r="Z51" s="46"/>
    </row>
    <row r="52" spans="15:26" x14ac:dyDescent="0.35">
      <c r="O52" s="19">
        <v>1</v>
      </c>
      <c r="P52" s="20" t="s">
        <v>6</v>
      </c>
      <c r="Q52" s="26">
        <v>2</v>
      </c>
      <c r="R52" s="47">
        <v>1.51</v>
      </c>
      <c r="S52" s="26">
        <v>2</v>
      </c>
      <c r="T52" s="47">
        <v>0.97199999999999986</v>
      </c>
      <c r="U52" s="26">
        <v>2.6</v>
      </c>
      <c r="V52" s="47">
        <v>1.5100000000000002</v>
      </c>
      <c r="W52" s="48">
        <v>2</v>
      </c>
      <c r="X52" s="49">
        <v>1.33</v>
      </c>
      <c r="Y52" s="46"/>
      <c r="Z52" s="46"/>
    </row>
    <row r="53" spans="15:26" x14ac:dyDescent="0.35">
      <c r="O53" s="19">
        <v>2</v>
      </c>
      <c r="P53" s="20" t="s">
        <v>7</v>
      </c>
      <c r="Q53" s="26">
        <v>0.4</v>
      </c>
      <c r="R53" s="47">
        <v>8.5999999999999993E-2</v>
      </c>
      <c r="S53" s="26">
        <v>0.6</v>
      </c>
      <c r="T53" s="47">
        <v>0.33399999999999996</v>
      </c>
      <c r="U53" s="26">
        <v>0.4</v>
      </c>
      <c r="V53" s="47">
        <v>0.26200000000000001</v>
      </c>
      <c r="W53" s="48">
        <v>0</v>
      </c>
      <c r="X53" s="49">
        <v>0.23</v>
      </c>
      <c r="Y53" s="46"/>
      <c r="Z53" s="46"/>
    </row>
    <row r="54" spans="15:26" x14ac:dyDescent="0.35">
      <c r="O54" s="19">
        <v>3</v>
      </c>
      <c r="P54" s="20" t="s">
        <v>8</v>
      </c>
      <c r="Q54" s="26">
        <v>0.6</v>
      </c>
      <c r="R54" s="47">
        <v>0.16199999999999998</v>
      </c>
      <c r="S54" s="26">
        <v>0.8</v>
      </c>
      <c r="T54" s="47">
        <v>0.22400000000000003</v>
      </c>
      <c r="U54" s="26">
        <v>1.6</v>
      </c>
      <c r="V54" s="47">
        <v>0.46399999999999997</v>
      </c>
      <c r="W54" s="48">
        <v>1</v>
      </c>
      <c r="X54" s="49">
        <v>0.28000000000000003</v>
      </c>
      <c r="Y54" s="46"/>
      <c r="Z54" s="46"/>
    </row>
    <row r="55" spans="15:26" x14ac:dyDescent="0.35">
      <c r="O55" s="19">
        <v>4</v>
      </c>
      <c r="P55" s="20" t="s">
        <v>9</v>
      </c>
      <c r="Q55" s="26">
        <v>4</v>
      </c>
      <c r="R55" s="47">
        <v>1.948</v>
      </c>
      <c r="S55" s="26">
        <v>5.6</v>
      </c>
      <c r="T55" s="47">
        <v>2.3160000000000003</v>
      </c>
      <c r="U55" s="26">
        <v>4.5999999999999996</v>
      </c>
      <c r="V55" s="47">
        <v>2.1539999999999999</v>
      </c>
      <c r="W55" s="48">
        <v>5</v>
      </c>
      <c r="X55" s="49">
        <v>2.14</v>
      </c>
      <c r="Y55" s="46"/>
      <c r="Z55" s="46"/>
    </row>
    <row r="56" spans="15:26" x14ac:dyDescent="0.35">
      <c r="O56" s="19">
        <v>5</v>
      </c>
      <c r="P56" s="20" t="s">
        <v>10</v>
      </c>
      <c r="Q56" s="26">
        <v>9</v>
      </c>
      <c r="R56" s="47">
        <v>4.9480000000000004</v>
      </c>
      <c r="S56" s="26">
        <v>9.4</v>
      </c>
      <c r="T56" s="47">
        <v>5.3039999999999994</v>
      </c>
      <c r="U56" s="26">
        <v>7.8</v>
      </c>
      <c r="V56" s="47">
        <v>4.07</v>
      </c>
      <c r="W56" s="48">
        <v>9</v>
      </c>
      <c r="X56" s="49">
        <v>4.7699999999999996</v>
      </c>
      <c r="Y56" s="46"/>
      <c r="Z56" s="46"/>
    </row>
    <row r="57" spans="15:26" x14ac:dyDescent="0.35">
      <c r="O57" s="19">
        <v>6</v>
      </c>
      <c r="P57" s="20" t="s">
        <v>11</v>
      </c>
      <c r="Q57" s="26">
        <v>13.2</v>
      </c>
      <c r="R57" s="47">
        <v>7.3039999999999994</v>
      </c>
      <c r="S57" s="26">
        <v>15.8</v>
      </c>
      <c r="T57" s="47">
        <v>9.8480000000000008</v>
      </c>
      <c r="U57" s="26">
        <v>12.4</v>
      </c>
      <c r="V57" s="47">
        <v>6.2939999999999996</v>
      </c>
      <c r="W57" s="48">
        <v>14</v>
      </c>
      <c r="X57" s="49">
        <v>7.82</v>
      </c>
      <c r="Y57" s="46"/>
      <c r="Z57" s="46"/>
    </row>
    <row r="58" spans="15:26" x14ac:dyDescent="0.35">
      <c r="O58" s="19">
        <v>7</v>
      </c>
      <c r="P58" s="20" t="s">
        <v>12</v>
      </c>
      <c r="Q58" s="26">
        <v>15.8</v>
      </c>
      <c r="R58" s="47">
        <v>8.92</v>
      </c>
      <c r="S58" s="26">
        <v>17.399999999999999</v>
      </c>
      <c r="T58" s="47">
        <v>12.375999999999999</v>
      </c>
      <c r="U58" s="26">
        <v>17</v>
      </c>
      <c r="V58" s="47">
        <v>10.597999999999999</v>
      </c>
      <c r="W58" s="48">
        <v>17</v>
      </c>
      <c r="X58" s="49">
        <v>10.63</v>
      </c>
      <c r="Y58" s="46"/>
      <c r="Z58" s="46"/>
    </row>
    <row r="59" spans="15:26" x14ac:dyDescent="0.35">
      <c r="O59" s="19">
        <v>8</v>
      </c>
      <c r="P59" s="20" t="s">
        <v>13</v>
      </c>
      <c r="Q59" s="26">
        <v>16</v>
      </c>
      <c r="R59" s="47">
        <v>9.9060000000000006</v>
      </c>
      <c r="S59" s="26">
        <v>17.8</v>
      </c>
      <c r="T59" s="47">
        <v>10.82</v>
      </c>
      <c r="U59" s="26">
        <v>17.399999999999999</v>
      </c>
      <c r="V59" s="47">
        <v>11.122</v>
      </c>
      <c r="W59" s="48">
        <v>17</v>
      </c>
      <c r="X59" s="49">
        <v>10.62</v>
      </c>
      <c r="Y59" s="46"/>
      <c r="Z59" s="46"/>
    </row>
    <row r="60" spans="15:26" x14ac:dyDescent="0.35">
      <c r="O60" s="19">
        <v>9</v>
      </c>
      <c r="P60" s="20" t="s">
        <v>14</v>
      </c>
      <c r="Q60" s="26">
        <v>12</v>
      </c>
      <c r="R60" s="47">
        <v>7.048</v>
      </c>
      <c r="S60" s="26">
        <v>10.8</v>
      </c>
      <c r="T60" s="47">
        <v>5.6879999999999997</v>
      </c>
      <c r="U60" s="26">
        <v>10.199999999999999</v>
      </c>
      <c r="V60" s="47">
        <v>6.0559999999999992</v>
      </c>
      <c r="W60" s="48">
        <v>11</v>
      </c>
      <c r="X60" s="49">
        <v>6.26</v>
      </c>
      <c r="Y60" s="46"/>
      <c r="Z60" s="46"/>
    </row>
    <row r="61" spans="15:26" x14ac:dyDescent="0.35">
      <c r="O61" s="19">
        <v>10</v>
      </c>
      <c r="P61" s="20" t="s">
        <v>15</v>
      </c>
      <c r="Q61" s="26">
        <v>11.2</v>
      </c>
      <c r="R61" s="47">
        <v>6.2759999999999998</v>
      </c>
      <c r="S61" s="26">
        <v>8.8000000000000007</v>
      </c>
      <c r="T61" s="47">
        <v>5.6199999999999992</v>
      </c>
      <c r="U61" s="26">
        <v>7.4</v>
      </c>
      <c r="V61" s="47">
        <v>3.9420000000000002</v>
      </c>
      <c r="W61" s="48">
        <v>9</v>
      </c>
      <c r="X61" s="49">
        <v>5.28</v>
      </c>
      <c r="Y61" s="46"/>
      <c r="Z61" s="46"/>
    </row>
    <row r="62" spans="15:26" x14ac:dyDescent="0.35">
      <c r="O62" s="19">
        <v>11</v>
      </c>
      <c r="P62" s="20" t="s">
        <v>16</v>
      </c>
      <c r="Q62" s="26">
        <v>4</v>
      </c>
      <c r="R62" s="47">
        <v>2.004</v>
      </c>
      <c r="S62" s="26">
        <v>2.2000000000000002</v>
      </c>
      <c r="T62" s="47">
        <v>1.302</v>
      </c>
      <c r="U62" s="26">
        <v>4</v>
      </c>
      <c r="V62" s="47">
        <v>2.2439999999999998</v>
      </c>
      <c r="W62" s="48">
        <v>3</v>
      </c>
      <c r="X62" s="49">
        <v>1.85</v>
      </c>
      <c r="Y62" s="46"/>
      <c r="Z62" s="46"/>
    </row>
    <row r="63" spans="15:26" x14ac:dyDescent="0.35">
      <c r="O63" s="19">
        <v>12</v>
      </c>
      <c r="P63" s="20" t="s">
        <v>17</v>
      </c>
      <c r="Q63" s="26">
        <v>1.4</v>
      </c>
      <c r="R63" s="47">
        <v>0.48399999999999999</v>
      </c>
      <c r="S63" s="26">
        <v>1.4</v>
      </c>
      <c r="T63" s="47">
        <v>0.56999999999999995</v>
      </c>
      <c r="U63" s="26">
        <v>2</v>
      </c>
      <c r="V63" s="47">
        <v>0.82599999999999996</v>
      </c>
      <c r="W63" s="48">
        <v>1</v>
      </c>
      <c r="X63" s="49">
        <v>0.63</v>
      </c>
      <c r="Y63" s="46"/>
      <c r="Z63" s="46"/>
    </row>
    <row r="64" spans="15:26" x14ac:dyDescent="0.35">
      <c r="O64" s="12"/>
      <c r="P64" s="30" t="s">
        <v>28</v>
      </c>
      <c r="Q64" s="26">
        <v>89.6</v>
      </c>
      <c r="R64" s="47">
        <v>50.595999999999997</v>
      </c>
      <c r="S64" s="26">
        <v>92.6</v>
      </c>
      <c r="T64" s="47">
        <v>55.374000000000002</v>
      </c>
      <c r="U64" s="26">
        <v>87.4</v>
      </c>
      <c r="V64" s="47">
        <v>49.541999999999994</v>
      </c>
      <c r="W64" s="48">
        <f>SUM(W52:W63)</f>
        <v>89</v>
      </c>
      <c r="X64" s="49">
        <f>SUM(X52:X63)</f>
        <v>51.84</v>
      </c>
      <c r="Y64" s="46"/>
      <c r="Z64" s="46"/>
    </row>
    <row r="65" spans="15:32" x14ac:dyDescent="0.35">
      <c r="O65" s="50" t="s">
        <v>29</v>
      </c>
      <c r="P65" s="50"/>
      <c r="Q65" s="50"/>
      <c r="R65" s="50"/>
      <c r="S65" s="50"/>
      <c r="T65" s="50"/>
      <c r="U65" s="50"/>
      <c r="V65" s="50"/>
      <c r="W65" s="50"/>
      <c r="X65" s="50"/>
    </row>
    <row r="66" spans="15:32" x14ac:dyDescent="0.35">
      <c r="O66" s="51" t="s">
        <v>1</v>
      </c>
      <c r="P66" s="51" t="s">
        <v>30</v>
      </c>
      <c r="Q66" s="52" t="s">
        <v>25</v>
      </c>
      <c r="R66" s="53"/>
      <c r="S66" s="52" t="s">
        <v>26</v>
      </c>
      <c r="T66" s="53"/>
      <c r="U66" s="52" t="s">
        <v>27</v>
      </c>
      <c r="V66" s="53"/>
      <c r="W66" s="52" t="s">
        <v>3</v>
      </c>
      <c r="X66" s="53"/>
    </row>
    <row r="67" spans="15:32" x14ac:dyDescent="0.35">
      <c r="O67" s="54"/>
      <c r="P67" s="54"/>
      <c r="Q67" s="12" t="s">
        <v>4</v>
      </c>
      <c r="R67" s="12" t="s">
        <v>5</v>
      </c>
      <c r="S67" s="12" t="s">
        <v>4</v>
      </c>
      <c r="T67" s="12" t="s">
        <v>5</v>
      </c>
      <c r="U67" s="12" t="s">
        <v>4</v>
      </c>
      <c r="V67" s="12" t="s">
        <v>5</v>
      </c>
      <c r="W67" s="12" t="s">
        <v>4</v>
      </c>
      <c r="X67" s="12" t="s">
        <v>5</v>
      </c>
    </row>
    <row r="68" spans="15:32" x14ac:dyDescent="0.35">
      <c r="O68" s="19">
        <v>6</v>
      </c>
      <c r="P68" s="26">
        <v>2014</v>
      </c>
      <c r="Q68" s="26">
        <v>84</v>
      </c>
      <c r="R68" s="47">
        <v>47.24</v>
      </c>
      <c r="S68" s="26">
        <v>81</v>
      </c>
      <c r="T68" s="47">
        <v>48.67</v>
      </c>
      <c r="U68" s="26">
        <v>82</v>
      </c>
      <c r="V68" s="47">
        <v>50.16</v>
      </c>
      <c r="W68" s="48">
        <f t="shared" ref="W68:X72" si="6">(Q68+S68+U68)/3</f>
        <v>82.333333333333329</v>
      </c>
      <c r="X68" s="49">
        <f t="shared" si="6"/>
        <v>48.69</v>
      </c>
    </row>
    <row r="69" spans="15:32" x14ac:dyDescent="0.35">
      <c r="O69" s="19">
        <v>7</v>
      </c>
      <c r="P69" s="26">
        <v>2015</v>
      </c>
      <c r="Q69" s="26">
        <v>82</v>
      </c>
      <c r="R69" s="47">
        <v>44.38</v>
      </c>
      <c r="S69" s="26">
        <v>93</v>
      </c>
      <c r="T69" s="47">
        <v>56.76</v>
      </c>
      <c r="U69" s="26">
        <v>84</v>
      </c>
      <c r="V69" s="47">
        <v>49.78</v>
      </c>
      <c r="W69" s="48">
        <f t="shared" si="6"/>
        <v>86.333333333333329</v>
      </c>
      <c r="X69" s="49">
        <f t="shared" si="6"/>
        <v>50.306666666666672</v>
      </c>
    </row>
    <row r="70" spans="15:32" x14ac:dyDescent="0.35">
      <c r="O70" s="19">
        <v>8</v>
      </c>
      <c r="P70" s="26">
        <v>2016</v>
      </c>
      <c r="Q70" s="26">
        <v>87</v>
      </c>
      <c r="R70" s="47">
        <v>49.88</v>
      </c>
      <c r="S70" s="26">
        <v>98</v>
      </c>
      <c r="T70" s="47">
        <v>58.53</v>
      </c>
      <c r="U70" s="26">
        <v>77</v>
      </c>
      <c r="V70" s="47">
        <v>41.57</v>
      </c>
      <c r="W70" s="48">
        <f t="shared" si="6"/>
        <v>87.333333333333329</v>
      </c>
      <c r="X70" s="49">
        <f t="shared" si="6"/>
        <v>49.993333333333332</v>
      </c>
    </row>
    <row r="71" spans="15:32" x14ac:dyDescent="0.35">
      <c r="O71" s="19">
        <v>9</v>
      </c>
      <c r="P71" s="26">
        <v>2017</v>
      </c>
      <c r="Q71" s="26">
        <v>97</v>
      </c>
      <c r="R71" s="47">
        <v>55.68</v>
      </c>
      <c r="S71" s="26">
        <v>95</v>
      </c>
      <c r="T71" s="47">
        <v>55.21</v>
      </c>
      <c r="U71" s="26">
        <v>88</v>
      </c>
      <c r="V71" s="47">
        <v>51.67</v>
      </c>
      <c r="W71" s="48">
        <f t="shared" si="6"/>
        <v>93.333333333333329</v>
      </c>
      <c r="X71" s="49">
        <f t="shared" si="6"/>
        <v>54.186666666666667</v>
      </c>
    </row>
    <row r="72" spans="15:32" x14ac:dyDescent="0.35">
      <c r="O72" s="19">
        <v>10</v>
      </c>
      <c r="P72" s="26">
        <v>2018</v>
      </c>
      <c r="Q72" s="26">
        <v>98</v>
      </c>
      <c r="R72" s="47">
        <v>55.8</v>
      </c>
      <c r="S72" s="26">
        <v>96</v>
      </c>
      <c r="T72" s="55">
        <v>57.7</v>
      </c>
      <c r="U72" s="26">
        <v>106</v>
      </c>
      <c r="V72" s="47">
        <v>54.529999999999994</v>
      </c>
      <c r="W72" s="48">
        <f t="shared" si="6"/>
        <v>100</v>
      </c>
      <c r="X72" s="49">
        <f t="shared" si="6"/>
        <v>56.01</v>
      </c>
    </row>
    <row r="73" spans="15:32" x14ac:dyDescent="0.35">
      <c r="O73" s="12"/>
      <c r="P73" s="30" t="s">
        <v>28</v>
      </c>
      <c r="Q73" s="26">
        <f t="shared" ref="Q73:X73" si="7">SUM(Q68:Q72)</f>
        <v>448</v>
      </c>
      <c r="R73" s="47">
        <f t="shared" si="7"/>
        <v>252.98000000000002</v>
      </c>
      <c r="S73" s="26">
        <f t="shared" si="7"/>
        <v>463</v>
      </c>
      <c r="T73" s="47">
        <f t="shared" si="7"/>
        <v>276.87</v>
      </c>
      <c r="U73" s="26">
        <f t="shared" si="7"/>
        <v>437</v>
      </c>
      <c r="V73" s="47">
        <f t="shared" si="7"/>
        <v>247.71</v>
      </c>
      <c r="W73" s="48">
        <f t="shared" si="7"/>
        <v>449.33333333333331</v>
      </c>
      <c r="X73" s="49">
        <f t="shared" si="7"/>
        <v>259.18666666666667</v>
      </c>
    </row>
    <row r="74" spans="15:32" ht="18" x14ac:dyDescent="0.35">
      <c r="Y74" s="56" t="s">
        <v>31</v>
      </c>
      <c r="Z74" s="56"/>
      <c r="AA74" s="56"/>
      <c r="AB74" s="56"/>
      <c r="AC74" s="56"/>
      <c r="AD74" s="56"/>
      <c r="AE74" s="56"/>
      <c r="AF74" s="56"/>
    </row>
    <row r="75" spans="15:32" ht="18" x14ac:dyDescent="0.35">
      <c r="Y75" s="57" t="s">
        <v>1</v>
      </c>
      <c r="Z75" s="57" t="s">
        <v>24</v>
      </c>
      <c r="AA75" s="58" t="s">
        <v>32</v>
      </c>
      <c r="AB75" s="58"/>
      <c r="AC75" s="58"/>
      <c r="AD75" s="58"/>
      <c r="AE75" s="58"/>
      <c r="AF75" s="58"/>
    </row>
    <row r="76" spans="15:32" ht="18" x14ac:dyDescent="0.35">
      <c r="Y76" s="59"/>
      <c r="Z76" s="59"/>
      <c r="AA76" s="58" t="s">
        <v>3</v>
      </c>
      <c r="AB76" s="58"/>
      <c r="AC76" s="60" t="s">
        <v>33</v>
      </c>
      <c r="AD76" s="61"/>
      <c r="AE76" s="62">
        <v>2019</v>
      </c>
      <c r="AF76" s="61"/>
    </row>
    <row r="77" spans="15:32" ht="18" x14ac:dyDescent="0.35">
      <c r="Y77" s="63"/>
      <c r="Z77" s="63"/>
      <c r="AA77" s="64" t="s">
        <v>4</v>
      </c>
      <c r="AB77" s="64" t="s">
        <v>5</v>
      </c>
      <c r="AC77" s="64" t="s">
        <v>4</v>
      </c>
      <c r="AD77" s="64" t="s">
        <v>5</v>
      </c>
      <c r="AE77" s="64" t="s">
        <v>4</v>
      </c>
      <c r="AF77" s="64" t="s">
        <v>5</v>
      </c>
    </row>
    <row r="78" spans="15:32" ht="18" x14ac:dyDescent="0.35">
      <c r="Y78" s="65">
        <v>1</v>
      </c>
      <c r="Z78" s="66" t="s">
        <v>6</v>
      </c>
      <c r="AA78" s="67">
        <v>2</v>
      </c>
      <c r="AB78" s="68">
        <v>1.33</v>
      </c>
      <c r="AC78" s="69">
        <v>3</v>
      </c>
      <c r="AD78" s="70">
        <v>2.0499999999999998</v>
      </c>
      <c r="AE78" s="69">
        <v>3</v>
      </c>
      <c r="AF78" s="70">
        <v>2.0499999999999998</v>
      </c>
    </row>
    <row r="79" spans="15:32" ht="18" x14ac:dyDescent="0.35">
      <c r="Y79" s="65">
        <v>2</v>
      </c>
      <c r="Z79" s="66" t="s">
        <v>7</v>
      </c>
      <c r="AA79" s="67">
        <v>0</v>
      </c>
      <c r="AB79" s="68">
        <v>0.23</v>
      </c>
      <c r="AC79" s="69"/>
      <c r="AD79" s="70">
        <v>0.02</v>
      </c>
      <c r="AE79" s="69">
        <v>1</v>
      </c>
      <c r="AF79" s="70">
        <v>0.17</v>
      </c>
    </row>
    <row r="80" spans="15:32" ht="18" x14ac:dyDescent="0.35">
      <c r="Y80" s="65">
        <v>3</v>
      </c>
      <c r="Z80" s="66" t="s">
        <v>8</v>
      </c>
      <c r="AA80" s="67">
        <v>1</v>
      </c>
      <c r="AB80" s="68">
        <v>0.28000000000000003</v>
      </c>
      <c r="AC80" s="69">
        <v>1</v>
      </c>
      <c r="AD80" s="70">
        <v>0.1</v>
      </c>
      <c r="AE80" s="69">
        <v>1</v>
      </c>
      <c r="AF80" s="70">
        <v>0.24</v>
      </c>
    </row>
    <row r="81" spans="15:32" ht="18" x14ac:dyDescent="0.35">
      <c r="Y81" s="65">
        <v>4</v>
      </c>
      <c r="Z81" s="66" t="s">
        <v>9</v>
      </c>
      <c r="AA81" s="67">
        <v>5</v>
      </c>
      <c r="AB81" s="68">
        <v>2.14</v>
      </c>
      <c r="AC81" s="69">
        <v>6</v>
      </c>
      <c r="AD81" s="70">
        <v>2.3199999999999998</v>
      </c>
      <c r="AE81" s="69">
        <v>1</v>
      </c>
      <c r="AF81" s="70">
        <v>0.57999999999999996</v>
      </c>
    </row>
    <row r="82" spans="15:32" ht="18" x14ac:dyDescent="0.35">
      <c r="Y82" s="65">
        <v>5</v>
      </c>
      <c r="Z82" s="66" t="s">
        <v>10</v>
      </c>
      <c r="AA82" s="67">
        <v>9</v>
      </c>
      <c r="AB82" s="68">
        <v>4.7699999999999996</v>
      </c>
      <c r="AC82" s="69">
        <v>7</v>
      </c>
      <c r="AD82" s="70">
        <v>3.45</v>
      </c>
      <c r="AE82" s="69">
        <v>3</v>
      </c>
      <c r="AF82" s="70">
        <v>1.1599999999999999</v>
      </c>
    </row>
    <row r="83" spans="15:32" ht="18" x14ac:dyDescent="0.35">
      <c r="Y83" s="65">
        <v>6</v>
      </c>
      <c r="Z83" s="66" t="s">
        <v>11</v>
      </c>
      <c r="AA83" s="67">
        <v>14</v>
      </c>
      <c r="AB83" s="68">
        <v>7.82</v>
      </c>
      <c r="AC83" s="69">
        <v>17</v>
      </c>
      <c r="AD83" s="70">
        <v>10.66</v>
      </c>
      <c r="AE83" s="69">
        <v>11</v>
      </c>
      <c r="AF83" s="70">
        <v>5.43</v>
      </c>
    </row>
    <row r="84" spans="15:32" ht="18" x14ac:dyDescent="0.35">
      <c r="Y84" s="65">
        <v>7</v>
      </c>
      <c r="Z84" s="66" t="s">
        <v>12</v>
      </c>
      <c r="AA84" s="67">
        <v>17</v>
      </c>
      <c r="AB84" s="68">
        <v>10.63</v>
      </c>
      <c r="AC84" s="69">
        <v>16</v>
      </c>
      <c r="AD84" s="70">
        <v>9.33</v>
      </c>
      <c r="AE84" s="69"/>
      <c r="AF84" s="71"/>
    </row>
    <row r="85" spans="15:32" ht="18" x14ac:dyDescent="0.35">
      <c r="Y85" s="65">
        <v>8</v>
      </c>
      <c r="Z85" s="66" t="s">
        <v>13</v>
      </c>
      <c r="AA85" s="67">
        <v>17</v>
      </c>
      <c r="AB85" s="68">
        <v>10.62</v>
      </c>
      <c r="AC85" s="69">
        <v>20</v>
      </c>
      <c r="AD85" s="70">
        <v>11.59</v>
      </c>
      <c r="AE85" s="69"/>
      <c r="AF85" s="71"/>
    </row>
    <row r="86" spans="15:32" ht="18" x14ac:dyDescent="0.35">
      <c r="Y86" s="65">
        <v>9</v>
      </c>
      <c r="Z86" s="66" t="s">
        <v>14</v>
      </c>
      <c r="AA86" s="67">
        <v>11</v>
      </c>
      <c r="AB86" s="68">
        <v>6.26</v>
      </c>
      <c r="AC86" s="69">
        <v>12</v>
      </c>
      <c r="AD86" s="70">
        <v>6.21</v>
      </c>
      <c r="AE86" s="69"/>
      <c r="AF86" s="71"/>
    </row>
    <row r="87" spans="15:32" ht="18" x14ac:dyDescent="0.35">
      <c r="Y87" s="65">
        <v>10</v>
      </c>
      <c r="Z87" s="66" t="s">
        <v>15</v>
      </c>
      <c r="AA87" s="67">
        <v>9</v>
      </c>
      <c r="AB87" s="68">
        <v>5.28</v>
      </c>
      <c r="AC87" s="69">
        <v>13</v>
      </c>
      <c r="AD87" s="70">
        <v>8.19</v>
      </c>
      <c r="AE87" s="69"/>
      <c r="AF87" s="71"/>
    </row>
    <row r="88" spans="15:32" ht="18" x14ac:dyDescent="0.35">
      <c r="Y88" s="65">
        <v>11</v>
      </c>
      <c r="Z88" s="66" t="s">
        <v>16</v>
      </c>
      <c r="AA88" s="67">
        <v>3</v>
      </c>
      <c r="AB88" s="68">
        <v>1.85</v>
      </c>
      <c r="AC88" s="69">
        <v>2</v>
      </c>
      <c r="AD88" s="70">
        <v>0.5</v>
      </c>
      <c r="AE88" s="69"/>
      <c r="AF88" s="71"/>
    </row>
    <row r="89" spans="15:32" ht="18" x14ac:dyDescent="0.35">
      <c r="Y89" s="65">
        <v>12</v>
      </c>
      <c r="Z89" s="66" t="s">
        <v>17</v>
      </c>
      <c r="AA89" s="67">
        <v>1</v>
      </c>
      <c r="AB89" s="68">
        <v>0.63</v>
      </c>
      <c r="AC89" s="69">
        <v>4</v>
      </c>
      <c r="AD89" s="70">
        <v>1.57</v>
      </c>
      <c r="AE89" s="69"/>
      <c r="AF89" s="71"/>
    </row>
    <row r="90" spans="15:32" ht="18" x14ac:dyDescent="0.35">
      <c r="Y90" s="64"/>
      <c r="Z90" s="72" t="s">
        <v>28</v>
      </c>
      <c r="AA90" s="73">
        <v>89</v>
      </c>
      <c r="AB90" s="74">
        <v>51.84</v>
      </c>
      <c r="AC90" s="75">
        <v>101</v>
      </c>
      <c r="AD90" s="74">
        <v>55.989999999999995</v>
      </c>
      <c r="AE90" s="75">
        <f t="shared" ref="AE90:AF90" si="8">SUM(AE78:AE89)</f>
        <v>20</v>
      </c>
      <c r="AF90" s="76">
        <f t="shared" si="8"/>
        <v>9.629999999999999</v>
      </c>
    </row>
    <row r="91" spans="15:32" x14ac:dyDescent="0.35">
      <c r="O91" s="77"/>
      <c r="P91" s="77"/>
      <c r="Q91" s="77"/>
      <c r="R91" s="78"/>
      <c r="S91" s="77"/>
      <c r="T91" s="78"/>
      <c r="U91" s="77"/>
      <c r="V91" s="78"/>
      <c r="W91" s="77"/>
      <c r="X91" s="78"/>
      <c r="AE91" s="77"/>
      <c r="AF91" s="79"/>
    </row>
  </sheetData>
  <mergeCells count="56">
    <mergeCell ref="Y74:AF74"/>
    <mergeCell ref="Y75:Y77"/>
    <mergeCell ref="Z75:Z77"/>
    <mergeCell ref="AA75:AF75"/>
    <mergeCell ref="AA76:AB76"/>
    <mergeCell ref="AC76:AD76"/>
    <mergeCell ref="AE76:AF76"/>
    <mergeCell ref="O65:X65"/>
    <mergeCell ref="O66:O67"/>
    <mergeCell ref="P66:P67"/>
    <mergeCell ref="Q66:R66"/>
    <mergeCell ref="S66:T66"/>
    <mergeCell ref="U66:V66"/>
    <mergeCell ref="W66:X66"/>
    <mergeCell ref="K34:L34"/>
    <mergeCell ref="M34:N34"/>
    <mergeCell ref="A48:B48"/>
    <mergeCell ref="O49:X49"/>
    <mergeCell ref="O50:O51"/>
    <mergeCell ref="P50:P51"/>
    <mergeCell ref="Q50:R50"/>
    <mergeCell ref="S50:T50"/>
    <mergeCell ref="U50:V50"/>
    <mergeCell ref="W50:X50"/>
    <mergeCell ref="K18:L18"/>
    <mergeCell ref="M18:N18"/>
    <mergeCell ref="A32:B32"/>
    <mergeCell ref="A33:P33"/>
    <mergeCell ref="A34:A35"/>
    <mergeCell ref="B34:B35"/>
    <mergeCell ref="C34:D34"/>
    <mergeCell ref="E34:F34"/>
    <mergeCell ref="G34:H34"/>
    <mergeCell ref="I34:J34"/>
    <mergeCell ref="A18:A19"/>
    <mergeCell ref="B18:B19"/>
    <mergeCell ref="C18:D18"/>
    <mergeCell ref="E18:F18"/>
    <mergeCell ref="G18:H18"/>
    <mergeCell ref="I18:J18"/>
    <mergeCell ref="S2:T2"/>
    <mergeCell ref="U2:V2"/>
    <mergeCell ref="W2:X2"/>
    <mergeCell ref="Y2:Z2"/>
    <mergeCell ref="A16:B16"/>
    <mergeCell ref="A17:P17"/>
    <mergeCell ref="A1:P1"/>
    <mergeCell ref="AA1:AJ1"/>
    <mergeCell ref="A2:A3"/>
    <mergeCell ref="B2:B3"/>
    <mergeCell ref="C2:D2"/>
    <mergeCell ref="E2:F2"/>
    <mergeCell ref="G2:H2"/>
    <mergeCell ref="I2:J2"/>
    <mergeCell ref="K2:L2"/>
    <mergeCell ref="M2:N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2019-07-21T16:12:15Z</dcterms:modified>
</cp:coreProperties>
</file>