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429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M13" i="1"/>
  <c r="E3"/>
  <c r="F3" s="1"/>
  <c r="G3" s="1"/>
  <c r="H3" s="1"/>
  <c r="E8"/>
  <c r="E33"/>
  <c r="F33" s="1"/>
  <c r="G33" s="1"/>
  <c r="H33" s="1"/>
  <c r="I33" s="1"/>
  <c r="E28"/>
  <c r="F28" s="1"/>
  <c r="G28" s="1"/>
  <c r="E23"/>
  <c r="F23" s="1"/>
  <c r="G23" s="1"/>
  <c r="H23" s="1"/>
  <c r="E18"/>
  <c r="F18" s="1"/>
  <c r="G18" s="1"/>
  <c r="E13"/>
  <c r="F13" s="1"/>
  <c r="I3" l="1"/>
  <c r="F8"/>
  <c r="G13"/>
  <c r="I23"/>
  <c r="J33"/>
  <c r="H28"/>
  <c r="H18"/>
  <c r="J3" l="1"/>
  <c r="H13"/>
  <c r="G8"/>
  <c r="J23"/>
  <c r="K33"/>
  <c r="I28"/>
  <c r="I18"/>
  <c r="K3" l="1"/>
  <c r="I13"/>
  <c r="H8"/>
  <c r="K23"/>
  <c r="L33"/>
  <c r="J28"/>
  <c r="J18"/>
  <c r="L3" l="1"/>
  <c r="J13"/>
  <c r="I8"/>
  <c r="L23"/>
  <c r="M33"/>
  <c r="K28"/>
  <c r="K18"/>
  <c r="M3" l="1"/>
  <c r="K13"/>
  <c r="J8"/>
  <c r="M23"/>
  <c r="N33"/>
  <c r="L28"/>
  <c r="L18"/>
  <c r="N3" l="1"/>
  <c r="L13"/>
  <c r="K8"/>
  <c r="N23"/>
  <c r="O33"/>
  <c r="M28"/>
  <c r="M18"/>
  <c r="O3" l="1"/>
  <c r="M13"/>
  <c r="L8"/>
  <c r="O23"/>
  <c r="P33"/>
  <c r="N28"/>
  <c r="N18"/>
  <c r="P3" l="1"/>
  <c r="N13"/>
  <c r="M8"/>
  <c r="P23"/>
  <c r="Q33"/>
  <c r="O28"/>
  <c r="O18"/>
  <c r="Q3" l="1"/>
  <c r="R33"/>
  <c r="O13"/>
  <c r="N8"/>
  <c r="Q23"/>
  <c r="P28"/>
  <c r="P18"/>
  <c r="R3" l="1"/>
  <c r="P13"/>
  <c r="R23"/>
  <c r="O8"/>
  <c r="S33"/>
  <c r="Q28"/>
  <c r="Q18"/>
  <c r="S3" l="1"/>
  <c r="R28"/>
  <c r="Q13"/>
  <c r="R18"/>
  <c r="P8"/>
  <c r="S23"/>
  <c r="T33"/>
  <c r="T3" l="1"/>
  <c r="S13"/>
  <c r="R13"/>
  <c r="Q8"/>
  <c r="T23"/>
  <c r="U33"/>
  <c r="S28"/>
  <c r="S18"/>
  <c r="U3" l="1"/>
  <c r="T13"/>
  <c r="R8"/>
  <c r="U23"/>
  <c r="V33"/>
  <c r="T28"/>
  <c r="T18"/>
  <c r="V3" l="1"/>
  <c r="U13"/>
  <c r="S8"/>
  <c r="V23"/>
  <c r="W33"/>
  <c r="U28"/>
  <c r="U18"/>
  <c r="W3" l="1"/>
  <c r="V13"/>
  <c r="T8"/>
  <c r="W23"/>
  <c r="X33"/>
  <c r="V28"/>
  <c r="V18"/>
  <c r="X3" l="1"/>
  <c r="W13"/>
  <c r="U8"/>
  <c r="X23"/>
  <c r="Y33"/>
  <c r="W28"/>
  <c r="W18"/>
  <c r="Y3" l="1"/>
  <c r="X13"/>
  <c r="V8"/>
  <c r="Y23"/>
  <c r="Z33"/>
  <c r="X28"/>
  <c r="X18"/>
  <c r="Z3" l="1"/>
  <c r="Y13"/>
  <c r="W8"/>
  <c r="Z23"/>
  <c r="AA33"/>
  <c r="Y28"/>
  <c r="Y18"/>
  <c r="AA3" l="1"/>
  <c r="Z13"/>
  <c r="X8"/>
  <c r="AA23"/>
  <c r="AB33"/>
  <c r="Z28"/>
  <c r="Z18"/>
  <c r="AB3" l="1"/>
  <c r="AA13"/>
  <c r="Y8"/>
  <c r="AB23"/>
  <c r="AC33"/>
  <c r="AA28"/>
  <c r="AA18"/>
  <c r="AC3" l="1"/>
  <c r="AB13"/>
  <c r="Z8"/>
  <c r="AC23"/>
  <c r="AD33"/>
  <c r="AB28"/>
  <c r="AB18"/>
  <c r="AD3" l="1"/>
  <c r="AC13"/>
  <c r="AA8"/>
  <c r="AD23"/>
  <c r="AE33"/>
  <c r="AC28"/>
  <c r="AC18"/>
  <c r="AE3" l="1"/>
  <c r="AD13"/>
  <c r="AB8"/>
  <c r="AE23"/>
  <c r="AF33"/>
  <c r="AD28"/>
  <c r="AD18"/>
  <c r="AF3" l="1"/>
  <c r="AE13"/>
  <c r="AC8"/>
  <c r="AF23"/>
  <c r="AG33"/>
  <c r="AE28"/>
  <c r="AE18"/>
  <c r="AG3" l="1"/>
  <c r="AF13"/>
  <c r="AD8"/>
  <c r="AG23"/>
  <c r="AH33"/>
  <c r="AF28"/>
  <c r="AF18"/>
  <c r="AH3" l="1"/>
  <c r="AG13"/>
  <c r="AE8"/>
  <c r="AH23"/>
  <c r="AI33"/>
  <c r="AG28"/>
  <c r="AG18"/>
  <c r="AI3" l="1"/>
  <c r="AH13"/>
  <c r="AF8"/>
  <c r="AI23"/>
  <c r="AJ33"/>
  <c r="AH28"/>
  <c r="AH18"/>
  <c r="AJ3" l="1"/>
  <c r="AI13"/>
  <c r="AG8"/>
  <c r="AJ23"/>
  <c r="AK33"/>
  <c r="AI28"/>
  <c r="AI18"/>
  <c r="AK3" l="1"/>
  <c r="AJ13"/>
  <c r="AH8"/>
  <c r="AK23"/>
  <c r="AL33"/>
  <c r="AJ28"/>
  <c r="AJ18"/>
  <c r="AL3" l="1"/>
  <c r="AK13"/>
  <c r="AI8"/>
  <c r="AM33"/>
  <c r="AL23"/>
  <c r="AK28"/>
  <c r="AK18"/>
  <c r="AM3" l="1"/>
  <c r="A34"/>
  <c r="C34" s="1"/>
  <c r="A35"/>
  <c r="C35" s="1"/>
  <c r="AL13"/>
  <c r="AM23"/>
  <c r="AJ8"/>
  <c r="AL28"/>
  <c r="AL18"/>
  <c r="A4" l="1"/>
  <c r="AM4" s="1"/>
  <c r="A5"/>
  <c r="AM5" s="1"/>
  <c r="AM34"/>
  <c r="AM35"/>
  <c r="D34"/>
  <c r="I34"/>
  <c r="F34"/>
  <c r="E34"/>
  <c r="G34"/>
  <c r="H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D35"/>
  <c r="F35"/>
  <c r="E35"/>
  <c r="G35"/>
  <c r="I35"/>
  <c r="H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18"/>
  <c r="A24"/>
  <c r="C24" s="1"/>
  <c r="A25"/>
  <c r="C25" s="1"/>
  <c r="AK8"/>
  <c r="AM28"/>
  <c r="C4" l="1"/>
  <c r="D4"/>
  <c r="H4"/>
  <c r="E4"/>
  <c r="F4"/>
  <c r="G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D5"/>
  <c r="C5"/>
  <c r="F5"/>
  <c r="H5"/>
  <c r="E5"/>
  <c r="G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24"/>
  <c r="AM25"/>
  <c r="A30"/>
  <c r="C30" s="1"/>
  <c r="A29"/>
  <c r="C29" s="1"/>
  <c r="A14"/>
  <c r="C14" s="1"/>
  <c r="A15"/>
  <c r="C15" s="1"/>
  <c r="A20"/>
  <c r="C20" s="1"/>
  <c r="A19"/>
  <c r="C19" s="1"/>
  <c r="D24"/>
  <c r="E24"/>
  <c r="G24"/>
  <c r="H24"/>
  <c r="F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H25"/>
  <c r="D25"/>
  <c r="G25"/>
  <c r="E25"/>
  <c r="F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L8"/>
  <c r="AM20" l="1"/>
  <c r="AM30"/>
  <c r="AM29"/>
  <c r="AM15"/>
  <c r="AM14"/>
  <c r="E30"/>
  <c r="D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D29"/>
  <c r="F29"/>
  <c r="G29"/>
  <c r="E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D19"/>
  <c r="E19"/>
  <c r="G19"/>
  <c r="F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D20"/>
  <c r="E20"/>
  <c r="G20"/>
  <c r="F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19"/>
  <c r="AM8"/>
  <c r="A9"/>
  <c r="C9" s="1"/>
  <c r="AL9" l="1"/>
  <c r="AM9"/>
  <c r="E9"/>
  <c r="D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10"/>
  <c r="C10" s="1"/>
  <c r="AM10" l="1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</calcChain>
</file>

<file path=xl/sharedStrings.xml><?xml version="1.0" encoding="utf-8"?>
<sst xmlns="http://schemas.openxmlformats.org/spreadsheetml/2006/main" count="43" uniqueCount="13">
  <si>
    <t>outlier</t>
  </si>
  <si>
    <t>% of median</t>
  </si>
  <si>
    <t>% of mean</t>
  </si>
  <si>
    <t>600k mile start</t>
  </si>
  <si>
    <t>500k mile start</t>
  </si>
  <si>
    <t>350k mile start</t>
  </si>
  <si>
    <t>250k mile start</t>
  </si>
  <si>
    <t>150k mile start</t>
  </si>
  <si>
    <t>50k mile start</t>
  </si>
  <si>
    <t>140,000 simulated miles (4k mile increments * 35 increments)</t>
  </si>
  <si>
    <t>200k outlier</t>
  </si>
  <si>
    <t>med/mean</t>
  </si>
  <si>
    <t>2k mile start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</si>
</sst>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0" fontId="0" fillId="0" borderId="0" xfId="0" applyAlignment="1">
      <alignment horizontal="right"/>
    </xf>
    <xf numFmtId="164" fontId="0" fillId="0" borderId="0" xfId="1" applyNumberFormat="1" applyFont="1"/>
    <xf numFmtId="0" fontId="0" fillId="4" borderId="0" xfId="0" applyFill="1"/>
    <xf numFmtId="9" fontId="0" fillId="4" borderId="0" xfId="2" applyFont="1" applyFill="1"/>
    <xf numFmtId="0" fontId="0" fillId="3" borderId="0" xfId="0" applyFill="1" applyAlignment="1">
      <alignment horizontal="center"/>
    </xf>
    <xf numFmtId="0" fontId="2" fillId="0" borderId="0" xfId="0" applyFont="1"/>
    <xf numFmtId="164" fontId="0" fillId="4" borderId="0" xfId="1" applyNumberFormat="1" applyFont="1" applyFill="1"/>
    <xf numFmtId="9" fontId="0" fillId="5" borderId="0" xfId="2" applyFont="1" applyFill="1"/>
    <xf numFmtId="164" fontId="0" fillId="3" borderId="0" xfId="1" applyNumberFormat="1" applyFont="1" applyFill="1"/>
    <xf numFmtId="164" fontId="2" fillId="3" borderId="0" xfId="1" applyNumberFormat="1" applyFont="1" applyFill="1"/>
    <xf numFmtId="164" fontId="0" fillId="2" borderId="0" xfId="1" applyNumberFormat="1" applyFont="1" applyFill="1"/>
    <xf numFmtId="0" fontId="3" fillId="4" borderId="0" xfId="0" applyFont="1" applyFill="1"/>
    <xf numFmtId="0" fontId="0" fillId="6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6"/>
  <sheetViews>
    <sheetView tabSelected="1" zoomScale="110" zoomScaleNormal="110" workbookViewId="0">
      <selection activeCell="AM13" sqref="AM13"/>
    </sheetView>
  </sheetViews>
  <sheetFormatPr defaultRowHeight="15"/>
  <cols>
    <col min="1" max="1" width="10.85546875" bestFit="1" customWidth="1"/>
    <col min="2" max="2" width="14" bestFit="1" customWidth="1"/>
    <col min="3" max="3" width="9.5703125" bestFit="1" customWidth="1"/>
    <col min="4" max="7" width="11.5703125" bestFit="1" customWidth="1"/>
    <col min="8" max="28" width="0" hidden="1" customWidth="1"/>
    <col min="29" max="38" width="11.5703125" bestFit="1" customWidth="1"/>
    <col min="39" max="39" width="11.42578125" bestFit="1" customWidth="1"/>
  </cols>
  <sheetData>
    <row r="1" spans="1:39">
      <c r="A1" s="4"/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4"/>
    </row>
    <row r="2" spans="1:39">
      <c r="A2" s="13" t="s">
        <v>11</v>
      </c>
      <c r="B2" s="4"/>
      <c r="C2" s="6" t="s">
        <v>0</v>
      </c>
      <c r="D2" s="14" t="s">
        <v>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6" t="s">
        <v>10</v>
      </c>
    </row>
    <row r="3" spans="1:39">
      <c r="B3" s="7" t="s">
        <v>12</v>
      </c>
      <c r="C3" s="10">
        <v>0</v>
      </c>
      <c r="D3" s="12">
        <v>2000</v>
      </c>
      <c r="E3" s="12">
        <f t="shared" ref="E3:AL3" si="0">D3+4000</f>
        <v>6000</v>
      </c>
      <c r="F3" s="12">
        <f t="shared" si="0"/>
        <v>10000</v>
      </c>
      <c r="G3" s="12">
        <f t="shared" si="0"/>
        <v>14000</v>
      </c>
      <c r="H3" s="12">
        <f t="shared" si="0"/>
        <v>18000</v>
      </c>
      <c r="I3" s="12">
        <f t="shared" si="0"/>
        <v>22000</v>
      </c>
      <c r="J3" s="12">
        <f t="shared" si="0"/>
        <v>26000</v>
      </c>
      <c r="K3" s="12">
        <f t="shared" si="0"/>
        <v>30000</v>
      </c>
      <c r="L3" s="12">
        <f t="shared" si="0"/>
        <v>34000</v>
      </c>
      <c r="M3" s="12">
        <f t="shared" si="0"/>
        <v>38000</v>
      </c>
      <c r="N3" s="12">
        <f t="shared" si="0"/>
        <v>42000</v>
      </c>
      <c r="O3" s="12">
        <f t="shared" si="0"/>
        <v>46000</v>
      </c>
      <c r="P3" s="12">
        <f t="shared" si="0"/>
        <v>50000</v>
      </c>
      <c r="Q3" s="12">
        <f t="shared" si="0"/>
        <v>54000</v>
      </c>
      <c r="R3" s="12">
        <f t="shared" si="0"/>
        <v>58000</v>
      </c>
      <c r="S3" s="12">
        <f t="shared" si="0"/>
        <v>62000</v>
      </c>
      <c r="T3" s="12">
        <f t="shared" si="0"/>
        <v>66000</v>
      </c>
      <c r="U3" s="12">
        <f t="shared" si="0"/>
        <v>70000</v>
      </c>
      <c r="V3" s="12">
        <f t="shared" si="0"/>
        <v>74000</v>
      </c>
      <c r="W3" s="12">
        <f t="shared" si="0"/>
        <v>78000</v>
      </c>
      <c r="X3" s="12">
        <f t="shared" si="0"/>
        <v>82000</v>
      </c>
      <c r="Y3" s="12">
        <f t="shared" si="0"/>
        <v>86000</v>
      </c>
      <c r="Z3" s="12">
        <f t="shared" si="0"/>
        <v>90000</v>
      </c>
      <c r="AA3" s="12">
        <f t="shared" si="0"/>
        <v>94000</v>
      </c>
      <c r="AB3" s="12">
        <f t="shared" si="0"/>
        <v>98000</v>
      </c>
      <c r="AC3" s="12">
        <f t="shared" si="0"/>
        <v>102000</v>
      </c>
      <c r="AD3" s="12">
        <f t="shared" si="0"/>
        <v>106000</v>
      </c>
      <c r="AE3" s="12">
        <f t="shared" si="0"/>
        <v>110000</v>
      </c>
      <c r="AF3" s="12">
        <f t="shared" si="0"/>
        <v>114000</v>
      </c>
      <c r="AG3" s="12">
        <f t="shared" si="0"/>
        <v>118000</v>
      </c>
      <c r="AH3" s="12">
        <f t="shared" si="0"/>
        <v>122000</v>
      </c>
      <c r="AI3" s="12">
        <f t="shared" si="0"/>
        <v>126000</v>
      </c>
      <c r="AJ3" s="12">
        <f t="shared" si="0"/>
        <v>130000</v>
      </c>
      <c r="AK3" s="12">
        <f t="shared" si="0"/>
        <v>134000</v>
      </c>
      <c r="AL3" s="12">
        <f t="shared" si="0"/>
        <v>138000</v>
      </c>
      <c r="AM3" s="11">
        <f>AL3+200000</f>
        <v>338000</v>
      </c>
    </row>
    <row r="4" spans="1:39">
      <c r="A4" s="3">
        <f>MEDIAN(C3:AM3)</f>
        <v>70000</v>
      </c>
      <c r="B4" s="2" t="s">
        <v>1</v>
      </c>
      <c r="C4" s="9">
        <f t="shared" ref="C4:AM4" si="1">C3/$A4</f>
        <v>0</v>
      </c>
      <c r="D4" s="1">
        <f t="shared" si="1"/>
        <v>2.8571428571428571E-2</v>
      </c>
      <c r="E4" s="1">
        <f t="shared" si="1"/>
        <v>8.5714285714285715E-2</v>
      </c>
      <c r="F4" s="1">
        <f t="shared" si="1"/>
        <v>0.14285714285714285</v>
      </c>
      <c r="G4" s="1">
        <f t="shared" si="1"/>
        <v>0.2</v>
      </c>
      <c r="H4" s="1">
        <f t="shared" si="1"/>
        <v>0.25714285714285712</v>
      </c>
      <c r="I4" s="1">
        <f t="shared" si="1"/>
        <v>0.31428571428571428</v>
      </c>
      <c r="J4" s="1">
        <f t="shared" si="1"/>
        <v>0.37142857142857144</v>
      </c>
      <c r="K4" s="1">
        <f t="shared" si="1"/>
        <v>0.42857142857142855</v>
      </c>
      <c r="L4" s="1">
        <f t="shared" si="1"/>
        <v>0.48571428571428571</v>
      </c>
      <c r="M4" s="1">
        <f t="shared" si="1"/>
        <v>0.54285714285714282</v>
      </c>
      <c r="N4" s="1">
        <f t="shared" si="1"/>
        <v>0.6</v>
      </c>
      <c r="O4" s="1">
        <f t="shared" si="1"/>
        <v>0.65714285714285714</v>
      </c>
      <c r="P4" s="1">
        <f t="shared" si="1"/>
        <v>0.7142857142857143</v>
      </c>
      <c r="Q4" s="1">
        <f t="shared" si="1"/>
        <v>0.77142857142857146</v>
      </c>
      <c r="R4" s="1">
        <f t="shared" si="1"/>
        <v>0.82857142857142863</v>
      </c>
      <c r="S4" s="1">
        <f t="shared" si="1"/>
        <v>0.88571428571428568</v>
      </c>
      <c r="T4" s="1">
        <f t="shared" si="1"/>
        <v>0.94285714285714284</v>
      </c>
      <c r="U4" s="1">
        <f t="shared" si="1"/>
        <v>1</v>
      </c>
      <c r="V4" s="1">
        <f t="shared" si="1"/>
        <v>1.0571428571428572</v>
      </c>
      <c r="W4" s="1">
        <f t="shared" si="1"/>
        <v>1.1142857142857143</v>
      </c>
      <c r="X4" s="1">
        <f t="shared" si="1"/>
        <v>1.1714285714285715</v>
      </c>
      <c r="Y4" s="1">
        <f t="shared" si="1"/>
        <v>1.2285714285714286</v>
      </c>
      <c r="Z4" s="1">
        <f t="shared" si="1"/>
        <v>1.2857142857142858</v>
      </c>
      <c r="AA4" s="1">
        <f t="shared" si="1"/>
        <v>1.3428571428571427</v>
      </c>
      <c r="AB4" s="1">
        <f t="shared" si="1"/>
        <v>1.4</v>
      </c>
      <c r="AC4" s="1">
        <f t="shared" si="1"/>
        <v>1.4571428571428571</v>
      </c>
      <c r="AD4" s="1">
        <f t="shared" si="1"/>
        <v>1.5142857142857142</v>
      </c>
      <c r="AE4" s="1">
        <f t="shared" si="1"/>
        <v>1.5714285714285714</v>
      </c>
      <c r="AF4" s="1">
        <f t="shared" si="1"/>
        <v>1.6285714285714286</v>
      </c>
      <c r="AG4" s="1">
        <f t="shared" si="1"/>
        <v>1.6857142857142857</v>
      </c>
      <c r="AH4" s="1">
        <f t="shared" si="1"/>
        <v>1.7428571428571429</v>
      </c>
      <c r="AI4" s="1">
        <f t="shared" si="1"/>
        <v>1.8</v>
      </c>
      <c r="AJ4" s="1">
        <f t="shared" si="1"/>
        <v>1.8571428571428572</v>
      </c>
      <c r="AK4" s="1">
        <f t="shared" si="1"/>
        <v>1.9142857142857144</v>
      </c>
      <c r="AL4" s="1">
        <f t="shared" si="1"/>
        <v>1.9714285714285715</v>
      </c>
      <c r="AM4" s="9">
        <f t="shared" si="1"/>
        <v>4.8285714285714283</v>
      </c>
    </row>
    <row r="5" spans="1:39">
      <c r="A5" s="3">
        <f>AVERAGE(C3:AM3)</f>
        <v>75351.351351351346</v>
      </c>
      <c r="B5" s="2" t="s">
        <v>2</v>
      </c>
      <c r="C5" s="9">
        <f>C3/$A5</f>
        <v>0</v>
      </c>
      <c r="D5" s="1">
        <f>D3/$A5</f>
        <v>2.654232424677188E-2</v>
      </c>
      <c r="E5" s="1">
        <f>E3/$A5</f>
        <v>7.9626972740315646E-2</v>
      </c>
      <c r="F5" s="1">
        <f>F3/$A5</f>
        <v>0.13271162123385941</v>
      </c>
      <c r="G5" s="1">
        <f t="shared" ref="G5:AM5" si="2">G3/$A5</f>
        <v>0.18579626972740318</v>
      </c>
      <c r="H5" s="1">
        <f t="shared" si="2"/>
        <v>0.23888091822094693</v>
      </c>
      <c r="I5" s="1">
        <f t="shared" si="2"/>
        <v>0.2919655667144907</v>
      </c>
      <c r="J5" s="1">
        <f t="shared" si="2"/>
        <v>0.34505021520803447</v>
      </c>
      <c r="K5" s="1">
        <f t="shared" si="2"/>
        <v>0.39813486370157825</v>
      </c>
      <c r="L5" s="1">
        <f t="shared" si="2"/>
        <v>0.45121951219512196</v>
      </c>
      <c r="M5" s="1">
        <f t="shared" si="2"/>
        <v>0.50430416068866579</v>
      </c>
      <c r="N5" s="1">
        <f t="shared" si="2"/>
        <v>0.55738880918220945</v>
      </c>
      <c r="O5" s="1">
        <f t="shared" si="2"/>
        <v>0.61047345767575323</v>
      </c>
      <c r="P5" s="1">
        <f t="shared" si="2"/>
        <v>0.663558106169297</v>
      </c>
      <c r="Q5" s="1">
        <f t="shared" si="2"/>
        <v>0.71664275466284078</v>
      </c>
      <c r="R5" s="1">
        <f t="shared" si="2"/>
        <v>0.76972740315638455</v>
      </c>
      <c r="S5" s="1">
        <f t="shared" si="2"/>
        <v>0.82281205164992832</v>
      </c>
      <c r="T5" s="1">
        <f t="shared" si="2"/>
        <v>0.8758967001434721</v>
      </c>
      <c r="U5" s="1">
        <f t="shared" si="2"/>
        <v>0.92898134863701587</v>
      </c>
      <c r="V5" s="1">
        <f t="shared" si="2"/>
        <v>0.98206599713055964</v>
      </c>
      <c r="W5" s="1">
        <f t="shared" si="2"/>
        <v>1.0351506456241033</v>
      </c>
      <c r="X5" s="1">
        <f t="shared" si="2"/>
        <v>1.0882352941176472</v>
      </c>
      <c r="Y5" s="1">
        <f t="shared" si="2"/>
        <v>1.1413199426111909</v>
      </c>
      <c r="Z5" s="1">
        <f t="shared" si="2"/>
        <v>1.1944045911047347</v>
      </c>
      <c r="AA5" s="1">
        <f t="shared" si="2"/>
        <v>1.2474892395982784</v>
      </c>
      <c r="AB5" s="1">
        <f t="shared" si="2"/>
        <v>1.3005738880918223</v>
      </c>
      <c r="AC5" s="1">
        <f t="shared" si="2"/>
        <v>1.3536585365853659</v>
      </c>
      <c r="AD5" s="1">
        <f t="shared" si="2"/>
        <v>1.4067431850789096</v>
      </c>
      <c r="AE5" s="1">
        <f t="shared" si="2"/>
        <v>1.4598278335724535</v>
      </c>
      <c r="AF5" s="1">
        <f t="shared" si="2"/>
        <v>1.5129124820659972</v>
      </c>
      <c r="AG5" s="1">
        <f t="shared" si="2"/>
        <v>1.565997130559541</v>
      </c>
      <c r="AH5" s="1">
        <f t="shared" si="2"/>
        <v>1.6190817790530847</v>
      </c>
      <c r="AI5" s="1">
        <f t="shared" si="2"/>
        <v>1.6721664275466286</v>
      </c>
      <c r="AJ5" s="1">
        <f t="shared" si="2"/>
        <v>1.7252510760401722</v>
      </c>
      <c r="AK5" s="1">
        <f t="shared" si="2"/>
        <v>1.7783357245337161</v>
      </c>
      <c r="AL5" s="1">
        <f t="shared" si="2"/>
        <v>1.8314203730272598</v>
      </c>
      <c r="AM5" s="9">
        <f t="shared" si="2"/>
        <v>4.4856527977044482</v>
      </c>
    </row>
    <row r="6" spans="1:39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4"/>
    </row>
    <row r="7" spans="1:39">
      <c r="A7" s="13"/>
      <c r="B7" s="4"/>
      <c r="C7" s="6" t="s">
        <v>0</v>
      </c>
      <c r="D7" s="14" t="s">
        <v>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6" t="s">
        <v>10</v>
      </c>
    </row>
    <row r="8" spans="1:39">
      <c r="B8" s="7" t="s">
        <v>8</v>
      </c>
      <c r="C8" s="10">
        <v>5000</v>
      </c>
      <c r="D8" s="12">
        <v>50000</v>
      </c>
      <c r="E8" s="12">
        <f t="shared" ref="E8:AL8" si="3">D8+4000</f>
        <v>54000</v>
      </c>
      <c r="F8" s="12">
        <f t="shared" si="3"/>
        <v>58000</v>
      </c>
      <c r="G8" s="12">
        <f t="shared" si="3"/>
        <v>62000</v>
      </c>
      <c r="H8" s="12">
        <f t="shared" si="3"/>
        <v>66000</v>
      </c>
      <c r="I8" s="12">
        <f t="shared" si="3"/>
        <v>70000</v>
      </c>
      <c r="J8" s="12">
        <f t="shared" si="3"/>
        <v>74000</v>
      </c>
      <c r="K8" s="12">
        <f t="shared" si="3"/>
        <v>78000</v>
      </c>
      <c r="L8" s="12">
        <f t="shared" si="3"/>
        <v>82000</v>
      </c>
      <c r="M8" s="12">
        <f t="shared" si="3"/>
        <v>86000</v>
      </c>
      <c r="N8" s="12">
        <f t="shared" si="3"/>
        <v>90000</v>
      </c>
      <c r="O8" s="12">
        <f t="shared" si="3"/>
        <v>94000</v>
      </c>
      <c r="P8" s="12">
        <f t="shared" si="3"/>
        <v>98000</v>
      </c>
      <c r="Q8" s="12">
        <f t="shared" si="3"/>
        <v>102000</v>
      </c>
      <c r="R8" s="12">
        <f t="shared" si="3"/>
        <v>106000</v>
      </c>
      <c r="S8" s="12">
        <f t="shared" si="3"/>
        <v>110000</v>
      </c>
      <c r="T8" s="12">
        <f t="shared" si="3"/>
        <v>114000</v>
      </c>
      <c r="U8" s="12">
        <f t="shared" si="3"/>
        <v>118000</v>
      </c>
      <c r="V8" s="12">
        <f t="shared" si="3"/>
        <v>122000</v>
      </c>
      <c r="W8" s="12">
        <f t="shared" si="3"/>
        <v>126000</v>
      </c>
      <c r="X8" s="12">
        <f t="shared" si="3"/>
        <v>130000</v>
      </c>
      <c r="Y8" s="12">
        <f t="shared" si="3"/>
        <v>134000</v>
      </c>
      <c r="Z8" s="12">
        <f t="shared" si="3"/>
        <v>138000</v>
      </c>
      <c r="AA8" s="12">
        <f t="shared" si="3"/>
        <v>142000</v>
      </c>
      <c r="AB8" s="12">
        <f t="shared" si="3"/>
        <v>146000</v>
      </c>
      <c r="AC8" s="12">
        <f t="shared" si="3"/>
        <v>150000</v>
      </c>
      <c r="AD8" s="12">
        <f t="shared" si="3"/>
        <v>154000</v>
      </c>
      <c r="AE8" s="12">
        <f t="shared" si="3"/>
        <v>158000</v>
      </c>
      <c r="AF8" s="12">
        <f t="shared" si="3"/>
        <v>162000</v>
      </c>
      <c r="AG8" s="12">
        <f t="shared" si="3"/>
        <v>166000</v>
      </c>
      <c r="AH8" s="12">
        <f t="shared" si="3"/>
        <v>170000</v>
      </c>
      <c r="AI8" s="12">
        <f t="shared" si="3"/>
        <v>174000</v>
      </c>
      <c r="AJ8" s="12">
        <f t="shared" si="3"/>
        <v>178000</v>
      </c>
      <c r="AK8" s="12">
        <f t="shared" si="3"/>
        <v>182000</v>
      </c>
      <c r="AL8" s="12">
        <f t="shared" si="3"/>
        <v>186000</v>
      </c>
      <c r="AM8" s="11">
        <f>AL8+200000</f>
        <v>386000</v>
      </c>
    </row>
    <row r="9" spans="1:39">
      <c r="A9" s="3">
        <f>MEDIAN(C8:AM8)</f>
        <v>118000</v>
      </c>
      <c r="B9" s="2" t="s">
        <v>1</v>
      </c>
      <c r="C9" s="9">
        <f t="shared" ref="C9" si="4">C8/$A9</f>
        <v>4.2372881355932202E-2</v>
      </c>
      <c r="D9" s="1">
        <f t="shared" ref="D9" si="5">D8/$A9</f>
        <v>0.42372881355932202</v>
      </c>
      <c r="E9" s="1">
        <f t="shared" ref="E9" si="6">E8/$A9</f>
        <v>0.4576271186440678</v>
      </c>
      <c r="F9" s="1">
        <f t="shared" ref="F9" si="7">F8/$A9</f>
        <v>0.49152542372881358</v>
      </c>
      <c r="G9" s="1">
        <f t="shared" ref="G9" si="8">G8/$A9</f>
        <v>0.52542372881355937</v>
      </c>
      <c r="H9" s="1">
        <f t="shared" ref="H9" si="9">H8/$A9</f>
        <v>0.55932203389830504</v>
      </c>
      <c r="I9" s="1">
        <f t="shared" ref="I9" si="10">I8/$A9</f>
        <v>0.59322033898305082</v>
      </c>
      <c r="J9" s="1">
        <f t="shared" ref="J9" si="11">J8/$A9</f>
        <v>0.6271186440677966</v>
      </c>
      <c r="K9" s="1">
        <f t="shared" ref="K9" si="12">K8/$A9</f>
        <v>0.66101694915254239</v>
      </c>
      <c r="L9" s="1">
        <f t="shared" ref="L9" si="13">L8/$A9</f>
        <v>0.69491525423728817</v>
      </c>
      <c r="M9" s="1">
        <f t="shared" ref="M9" si="14">M8/$A9</f>
        <v>0.72881355932203384</v>
      </c>
      <c r="N9" s="1">
        <f t="shared" ref="N9" si="15">N8/$A9</f>
        <v>0.76271186440677963</v>
      </c>
      <c r="O9" s="1">
        <f t="shared" ref="O9" si="16">O8/$A9</f>
        <v>0.79661016949152541</v>
      </c>
      <c r="P9" s="1">
        <f t="shared" ref="P9" si="17">P8/$A9</f>
        <v>0.83050847457627119</v>
      </c>
      <c r="Q9" s="1">
        <f t="shared" ref="Q9" si="18">Q8/$A9</f>
        <v>0.86440677966101698</v>
      </c>
      <c r="R9" s="1">
        <f t="shared" ref="R9" si="19">R8/$A9</f>
        <v>0.89830508474576276</v>
      </c>
      <c r="S9" s="1">
        <f t="shared" ref="S9" si="20">S8/$A9</f>
        <v>0.93220338983050843</v>
      </c>
      <c r="T9" s="1">
        <f t="shared" ref="T9" si="21">T8/$A9</f>
        <v>0.96610169491525422</v>
      </c>
      <c r="U9" s="1">
        <f t="shared" ref="U9" si="22">U8/$A9</f>
        <v>1</v>
      </c>
      <c r="V9" s="1">
        <f t="shared" ref="V9" si="23">V8/$A9</f>
        <v>1.0338983050847457</v>
      </c>
      <c r="W9" s="1">
        <f t="shared" ref="W9" si="24">W8/$A9</f>
        <v>1.0677966101694916</v>
      </c>
      <c r="X9" s="1">
        <f t="shared" ref="X9" si="25">X8/$A9</f>
        <v>1.1016949152542372</v>
      </c>
      <c r="Y9" s="1">
        <f t="shared" ref="Y9" si="26">Y8/$A9</f>
        <v>1.1355932203389831</v>
      </c>
      <c r="Z9" s="1">
        <f t="shared" ref="Z9" si="27">Z8/$A9</f>
        <v>1.1694915254237288</v>
      </c>
      <c r="AA9" s="1">
        <f t="shared" ref="AA9" si="28">AA8/$A9</f>
        <v>1.2033898305084745</v>
      </c>
      <c r="AB9" s="1">
        <f t="shared" ref="AB9" si="29">AB8/$A9</f>
        <v>1.2372881355932204</v>
      </c>
      <c r="AC9" s="1">
        <f t="shared" ref="AC9" si="30">AC8/$A9</f>
        <v>1.271186440677966</v>
      </c>
      <c r="AD9" s="1">
        <f t="shared" ref="AD9" si="31">AD8/$A9</f>
        <v>1.3050847457627119</v>
      </c>
      <c r="AE9" s="1">
        <f t="shared" ref="AE9" si="32">AE8/$A9</f>
        <v>1.3389830508474576</v>
      </c>
      <c r="AF9" s="1">
        <f t="shared" ref="AF9" si="33">AF8/$A9</f>
        <v>1.3728813559322033</v>
      </c>
      <c r="AG9" s="1">
        <f t="shared" ref="AG9" si="34">AG8/$A9</f>
        <v>1.4067796610169492</v>
      </c>
      <c r="AH9" s="1">
        <f t="shared" ref="AH9" si="35">AH8/$A9</f>
        <v>1.4406779661016949</v>
      </c>
      <c r="AI9" s="1">
        <f t="shared" ref="AI9" si="36">AI8/$A9</f>
        <v>1.4745762711864407</v>
      </c>
      <c r="AJ9" s="1">
        <f t="shared" ref="AJ9" si="37">AJ8/$A9</f>
        <v>1.5084745762711864</v>
      </c>
      <c r="AK9" s="1">
        <f t="shared" ref="AK9" si="38">AK8/$A9</f>
        <v>1.5423728813559323</v>
      </c>
      <c r="AL9" s="1">
        <f t="shared" ref="AL9" si="39">AL8/$A9</f>
        <v>1.576271186440678</v>
      </c>
      <c r="AM9" s="9">
        <f t="shared" ref="AM9" si="40">AM8/$A9</f>
        <v>3.2711864406779663</v>
      </c>
    </row>
    <row r="10" spans="1:39">
      <c r="A10" s="3">
        <f>AVERAGE(C8:AM8)</f>
        <v>122189.18918918919</v>
      </c>
      <c r="B10" s="2" t="s">
        <v>2</v>
      </c>
      <c r="C10" s="9">
        <f>C8/$A10</f>
        <v>4.0920150409201508E-2</v>
      </c>
      <c r="D10" s="1">
        <f>D8/$A10</f>
        <v>0.40920150409201506</v>
      </c>
      <c r="E10" s="1">
        <f>E8/$A10</f>
        <v>0.44193762441937623</v>
      </c>
      <c r="F10" s="1">
        <f>F8/$A10</f>
        <v>0.47467374474673746</v>
      </c>
      <c r="G10" s="1">
        <f t="shared" ref="G10:AM10" si="41">G8/$A10</f>
        <v>0.50740986507409869</v>
      </c>
      <c r="H10" s="1">
        <f t="shared" si="41"/>
        <v>0.54014598540145986</v>
      </c>
      <c r="I10" s="1">
        <f t="shared" si="41"/>
        <v>0.57288210572882103</v>
      </c>
      <c r="J10" s="1">
        <f t="shared" si="41"/>
        <v>0.60561822605618232</v>
      </c>
      <c r="K10" s="1">
        <f t="shared" si="41"/>
        <v>0.63835434638354349</v>
      </c>
      <c r="L10" s="1">
        <f t="shared" si="41"/>
        <v>0.67109046671090467</v>
      </c>
      <c r="M10" s="1">
        <f t="shared" si="41"/>
        <v>0.70382658703826584</v>
      </c>
      <c r="N10" s="1">
        <f t="shared" si="41"/>
        <v>0.73656270736562712</v>
      </c>
      <c r="O10" s="1">
        <f t="shared" si="41"/>
        <v>0.7692988276929883</v>
      </c>
      <c r="P10" s="1">
        <f t="shared" si="41"/>
        <v>0.80203494802034947</v>
      </c>
      <c r="Q10" s="1">
        <f t="shared" si="41"/>
        <v>0.83477106834771075</v>
      </c>
      <c r="R10" s="1">
        <f t="shared" si="41"/>
        <v>0.86750718867507193</v>
      </c>
      <c r="S10" s="1">
        <f t="shared" si="41"/>
        <v>0.9002433090024331</v>
      </c>
      <c r="T10" s="1">
        <f t="shared" si="41"/>
        <v>0.93297942932979427</v>
      </c>
      <c r="U10" s="1">
        <f t="shared" si="41"/>
        <v>0.96571554965715556</v>
      </c>
      <c r="V10" s="1">
        <f t="shared" si="41"/>
        <v>0.99845166998451673</v>
      </c>
      <c r="W10" s="1">
        <f t="shared" si="41"/>
        <v>1.031187790311878</v>
      </c>
      <c r="X10" s="1">
        <f t="shared" si="41"/>
        <v>1.0639239106392391</v>
      </c>
      <c r="Y10" s="1">
        <f t="shared" si="41"/>
        <v>1.0966600309666004</v>
      </c>
      <c r="Z10" s="1">
        <f t="shared" si="41"/>
        <v>1.1293961512939616</v>
      </c>
      <c r="AA10" s="1">
        <f t="shared" si="41"/>
        <v>1.1621322716213227</v>
      </c>
      <c r="AB10" s="1">
        <f t="shared" si="41"/>
        <v>1.194868391948684</v>
      </c>
      <c r="AC10" s="1">
        <f t="shared" si="41"/>
        <v>1.2276045122760451</v>
      </c>
      <c r="AD10" s="1">
        <f t="shared" si="41"/>
        <v>1.2603406326034063</v>
      </c>
      <c r="AE10" s="1">
        <f t="shared" si="41"/>
        <v>1.2930767529307676</v>
      </c>
      <c r="AF10" s="1">
        <f t="shared" si="41"/>
        <v>1.3258128732581287</v>
      </c>
      <c r="AG10" s="1">
        <f t="shared" si="41"/>
        <v>1.35854899358549</v>
      </c>
      <c r="AH10" s="1">
        <f t="shared" si="41"/>
        <v>1.3912851139128513</v>
      </c>
      <c r="AI10" s="1">
        <f t="shared" si="41"/>
        <v>1.4240212342402123</v>
      </c>
      <c r="AJ10" s="1">
        <f t="shared" si="41"/>
        <v>1.4567573545675736</v>
      </c>
      <c r="AK10" s="1">
        <f t="shared" si="41"/>
        <v>1.4894934748949349</v>
      </c>
      <c r="AL10" s="1">
        <f t="shared" si="41"/>
        <v>1.522229595222296</v>
      </c>
      <c r="AM10" s="9">
        <f t="shared" si="41"/>
        <v>3.1590356115903564</v>
      </c>
    </row>
    <row r="11" spans="1:39">
      <c r="A11" s="4"/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4"/>
    </row>
    <row r="12" spans="1:39">
      <c r="A12" s="4"/>
      <c r="B12" s="4"/>
      <c r="C12" s="6" t="s">
        <v>0</v>
      </c>
      <c r="D12" s="14" t="s">
        <v>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6" t="s">
        <v>10</v>
      </c>
    </row>
    <row r="13" spans="1:39">
      <c r="B13" s="7" t="s">
        <v>7</v>
      </c>
      <c r="C13" s="10">
        <v>5000</v>
      </c>
      <c r="D13" s="12">
        <v>150000</v>
      </c>
      <c r="E13" s="12">
        <f>D13+4000</f>
        <v>154000</v>
      </c>
      <c r="F13" s="12">
        <f t="shared" ref="F13:AL13" si="42">E13+4000</f>
        <v>158000</v>
      </c>
      <c r="G13" s="12">
        <f t="shared" si="42"/>
        <v>162000</v>
      </c>
      <c r="H13" s="12">
        <f t="shared" si="42"/>
        <v>166000</v>
      </c>
      <c r="I13" s="12">
        <f t="shared" si="42"/>
        <v>170000</v>
      </c>
      <c r="J13" s="12">
        <f t="shared" si="42"/>
        <v>174000</v>
      </c>
      <c r="K13" s="12">
        <f t="shared" si="42"/>
        <v>178000</v>
      </c>
      <c r="L13" s="12">
        <f t="shared" si="42"/>
        <v>182000</v>
      </c>
      <c r="M13" s="12">
        <f t="shared" si="42"/>
        <v>186000</v>
      </c>
      <c r="N13" s="12">
        <f t="shared" si="42"/>
        <v>190000</v>
      </c>
      <c r="O13" s="12">
        <f t="shared" si="42"/>
        <v>194000</v>
      </c>
      <c r="P13" s="12">
        <f t="shared" si="42"/>
        <v>198000</v>
      </c>
      <c r="Q13" s="12">
        <f t="shared" si="42"/>
        <v>202000</v>
      </c>
      <c r="R13" s="12">
        <f t="shared" si="42"/>
        <v>206000</v>
      </c>
      <c r="S13" s="12">
        <f t="shared" si="42"/>
        <v>210000</v>
      </c>
      <c r="T13" s="12">
        <f t="shared" si="42"/>
        <v>214000</v>
      </c>
      <c r="U13" s="12">
        <f t="shared" si="42"/>
        <v>218000</v>
      </c>
      <c r="V13" s="12">
        <f t="shared" si="42"/>
        <v>222000</v>
      </c>
      <c r="W13" s="12">
        <f t="shared" si="42"/>
        <v>226000</v>
      </c>
      <c r="X13" s="12">
        <f t="shared" si="42"/>
        <v>230000</v>
      </c>
      <c r="Y13" s="12">
        <f t="shared" si="42"/>
        <v>234000</v>
      </c>
      <c r="Z13" s="12">
        <f t="shared" si="42"/>
        <v>238000</v>
      </c>
      <c r="AA13" s="12">
        <f t="shared" si="42"/>
        <v>242000</v>
      </c>
      <c r="AB13" s="12">
        <f t="shared" si="42"/>
        <v>246000</v>
      </c>
      <c r="AC13" s="12">
        <f t="shared" si="42"/>
        <v>250000</v>
      </c>
      <c r="AD13" s="12">
        <f t="shared" si="42"/>
        <v>254000</v>
      </c>
      <c r="AE13" s="12">
        <f t="shared" si="42"/>
        <v>258000</v>
      </c>
      <c r="AF13" s="12">
        <f t="shared" si="42"/>
        <v>262000</v>
      </c>
      <c r="AG13" s="12">
        <f t="shared" si="42"/>
        <v>266000</v>
      </c>
      <c r="AH13" s="12">
        <f t="shared" si="42"/>
        <v>270000</v>
      </c>
      <c r="AI13" s="12">
        <f t="shared" si="42"/>
        <v>274000</v>
      </c>
      <c r="AJ13" s="12">
        <f t="shared" si="42"/>
        <v>278000</v>
      </c>
      <c r="AK13" s="12">
        <f t="shared" si="42"/>
        <v>282000</v>
      </c>
      <c r="AL13" s="12">
        <f t="shared" si="42"/>
        <v>286000</v>
      </c>
      <c r="AM13" s="11">
        <f>AL13+200000</f>
        <v>486000</v>
      </c>
    </row>
    <row r="14" spans="1:39">
      <c r="A14" s="3">
        <f>MEDIAN(C13:AM13)</f>
        <v>218000</v>
      </c>
      <c r="B14" s="2" t="s">
        <v>1</v>
      </c>
      <c r="C14" s="9">
        <f t="shared" ref="C14" si="43">C13/$A14</f>
        <v>2.2935779816513763E-2</v>
      </c>
      <c r="D14" s="1">
        <f t="shared" ref="D14" si="44">D13/$A14</f>
        <v>0.68807339449541283</v>
      </c>
      <c r="E14" s="1">
        <f t="shared" ref="E14" si="45">E13/$A14</f>
        <v>0.70642201834862384</v>
      </c>
      <c r="F14" s="1">
        <f t="shared" ref="F14" si="46">F13/$A14</f>
        <v>0.72477064220183485</v>
      </c>
      <c r="G14" s="1">
        <f t="shared" ref="G14" si="47">G13/$A14</f>
        <v>0.74311926605504586</v>
      </c>
      <c r="H14" s="1">
        <f t="shared" ref="H14" si="48">H13/$A14</f>
        <v>0.76146788990825687</v>
      </c>
      <c r="I14" s="1">
        <f t="shared" ref="I14" si="49">I13/$A14</f>
        <v>0.77981651376146788</v>
      </c>
      <c r="J14" s="1">
        <f t="shared" ref="J14" si="50">J13/$A14</f>
        <v>0.79816513761467889</v>
      </c>
      <c r="K14" s="1">
        <f t="shared" ref="K14" si="51">K13/$A14</f>
        <v>0.8165137614678899</v>
      </c>
      <c r="L14" s="1">
        <f t="shared" ref="L14" si="52">L13/$A14</f>
        <v>0.83486238532110091</v>
      </c>
      <c r="M14" s="1">
        <f t="shared" ref="M14" si="53">M13/$A14</f>
        <v>0.85321100917431192</v>
      </c>
      <c r="N14" s="1">
        <f t="shared" ref="N14" si="54">N13/$A14</f>
        <v>0.87155963302752293</v>
      </c>
      <c r="O14" s="1">
        <f t="shared" ref="O14" si="55">O13/$A14</f>
        <v>0.88990825688073394</v>
      </c>
      <c r="P14" s="1">
        <f t="shared" ref="P14" si="56">P13/$A14</f>
        <v>0.90825688073394495</v>
      </c>
      <c r="Q14" s="1">
        <f t="shared" ref="Q14" si="57">Q13/$A14</f>
        <v>0.92660550458715596</v>
      </c>
      <c r="R14" s="1">
        <f t="shared" ref="R14" si="58">R13/$A14</f>
        <v>0.94495412844036697</v>
      </c>
      <c r="S14" s="1">
        <f t="shared" ref="S14" si="59">S13/$A14</f>
        <v>0.96330275229357798</v>
      </c>
      <c r="T14" s="1">
        <f t="shared" ref="T14" si="60">T13/$A14</f>
        <v>0.98165137614678899</v>
      </c>
      <c r="U14" s="1">
        <f t="shared" ref="U14" si="61">U13/$A14</f>
        <v>1</v>
      </c>
      <c r="V14" s="1">
        <f t="shared" ref="V14" si="62">V13/$A14</f>
        <v>1.0183486238532109</v>
      </c>
      <c r="W14" s="1">
        <f t="shared" ref="W14" si="63">W13/$A14</f>
        <v>1.036697247706422</v>
      </c>
      <c r="X14" s="1">
        <f t="shared" ref="X14" si="64">X13/$A14</f>
        <v>1.0550458715596329</v>
      </c>
      <c r="Y14" s="1">
        <f t="shared" ref="Y14" si="65">Y13/$A14</f>
        <v>1.073394495412844</v>
      </c>
      <c r="Z14" s="1">
        <f t="shared" ref="Z14" si="66">Z13/$A14</f>
        <v>1.0917431192660549</v>
      </c>
      <c r="AA14" s="1">
        <f t="shared" ref="AA14" si="67">AA13/$A14</f>
        <v>1.1100917431192661</v>
      </c>
      <c r="AB14" s="1">
        <f t="shared" ref="AB14" si="68">AB13/$A14</f>
        <v>1.128440366972477</v>
      </c>
      <c r="AC14" s="1">
        <f t="shared" ref="AC14" si="69">AC13/$A14</f>
        <v>1.1467889908256881</v>
      </c>
      <c r="AD14" s="1">
        <f t="shared" ref="AD14" si="70">AD13/$A14</f>
        <v>1.165137614678899</v>
      </c>
      <c r="AE14" s="1">
        <f t="shared" ref="AE14" si="71">AE13/$A14</f>
        <v>1.1834862385321101</v>
      </c>
      <c r="AF14" s="1">
        <f t="shared" ref="AF14" si="72">AF13/$A14</f>
        <v>1.201834862385321</v>
      </c>
      <c r="AG14" s="1">
        <f t="shared" ref="AG14" si="73">AG13/$A14</f>
        <v>1.2201834862385321</v>
      </c>
      <c r="AH14" s="1">
        <f t="shared" ref="AH14" si="74">AH13/$A14</f>
        <v>1.238532110091743</v>
      </c>
      <c r="AI14" s="1">
        <f t="shared" ref="AI14" si="75">AI13/$A14</f>
        <v>1.2568807339449541</v>
      </c>
      <c r="AJ14" s="1">
        <f t="shared" ref="AJ14" si="76">AJ13/$A14</f>
        <v>1.275229357798165</v>
      </c>
      <c r="AK14" s="1">
        <f t="shared" ref="AK14" si="77">AK13/$A14</f>
        <v>1.2935779816513762</v>
      </c>
      <c r="AL14" s="1">
        <f t="shared" ref="AL14" si="78">AL13/$A14</f>
        <v>1.3119266055045871</v>
      </c>
      <c r="AM14" s="9">
        <f t="shared" ref="AM14" si="79">AM13/$A14</f>
        <v>2.2293577981651378</v>
      </c>
    </row>
    <row r="15" spans="1:39">
      <c r="A15" s="3">
        <f>AVERAGE(C13:AM13)</f>
        <v>219486.48648648648</v>
      </c>
      <c r="B15" s="2" t="s">
        <v>2</v>
      </c>
      <c r="C15" s="9">
        <f>C13/$A15</f>
        <v>2.2780445757911588E-2</v>
      </c>
      <c r="D15" s="1">
        <f>D13/$A15</f>
        <v>0.68341337273734759</v>
      </c>
      <c r="E15" s="1">
        <f>E13/$A15</f>
        <v>0.70163772934367696</v>
      </c>
      <c r="F15" s="1">
        <f>F13/$A15</f>
        <v>0.71986208595000623</v>
      </c>
      <c r="G15" s="1">
        <f t="shared" ref="G15:AM15" si="80">G13/$A15</f>
        <v>0.73808644255633549</v>
      </c>
      <c r="H15" s="1">
        <f t="shared" si="80"/>
        <v>0.75631079916266475</v>
      </c>
      <c r="I15" s="1">
        <f t="shared" si="80"/>
        <v>0.77453515576899401</v>
      </c>
      <c r="J15" s="1">
        <f t="shared" si="80"/>
        <v>0.79275951237532327</v>
      </c>
      <c r="K15" s="1">
        <f t="shared" si="80"/>
        <v>0.81098386898165253</v>
      </c>
      <c r="L15" s="1">
        <f t="shared" si="80"/>
        <v>0.8292082255879818</v>
      </c>
      <c r="M15" s="1">
        <f t="shared" si="80"/>
        <v>0.84743258219431106</v>
      </c>
      <c r="N15" s="1">
        <f t="shared" si="80"/>
        <v>0.86565693880064032</v>
      </c>
      <c r="O15" s="1">
        <f t="shared" si="80"/>
        <v>0.88388129540696958</v>
      </c>
      <c r="P15" s="1">
        <f t="shared" si="80"/>
        <v>0.90210565201329884</v>
      </c>
      <c r="Q15" s="1">
        <f t="shared" si="80"/>
        <v>0.9203300086196281</v>
      </c>
      <c r="R15" s="1">
        <f t="shared" si="80"/>
        <v>0.93855436522595748</v>
      </c>
      <c r="S15" s="1">
        <f t="shared" si="80"/>
        <v>0.95677872183228674</v>
      </c>
      <c r="T15" s="1">
        <f t="shared" si="80"/>
        <v>0.975003078438616</v>
      </c>
      <c r="U15" s="1">
        <f t="shared" si="80"/>
        <v>0.99322743504494526</v>
      </c>
      <c r="V15" s="1">
        <f t="shared" si="80"/>
        <v>1.0114517916512744</v>
      </c>
      <c r="W15" s="1">
        <f t="shared" si="80"/>
        <v>1.0296761482576038</v>
      </c>
      <c r="X15" s="1">
        <f t="shared" si="80"/>
        <v>1.0479005048639332</v>
      </c>
      <c r="Y15" s="1">
        <f t="shared" si="80"/>
        <v>1.0661248614702623</v>
      </c>
      <c r="Z15" s="1">
        <f t="shared" si="80"/>
        <v>1.0843492180765917</v>
      </c>
      <c r="AA15" s="1">
        <f t="shared" si="80"/>
        <v>1.1025735746829208</v>
      </c>
      <c r="AB15" s="1">
        <f t="shared" si="80"/>
        <v>1.1207979312892502</v>
      </c>
      <c r="AC15" s="1">
        <f t="shared" si="80"/>
        <v>1.1390222878955794</v>
      </c>
      <c r="AD15" s="1">
        <f t="shared" si="80"/>
        <v>1.1572466445019087</v>
      </c>
      <c r="AE15" s="1">
        <f t="shared" si="80"/>
        <v>1.1754710011082379</v>
      </c>
      <c r="AF15" s="1">
        <f t="shared" si="80"/>
        <v>1.1936953577145673</v>
      </c>
      <c r="AG15" s="1">
        <f t="shared" si="80"/>
        <v>1.2119197143208964</v>
      </c>
      <c r="AH15" s="1">
        <f t="shared" si="80"/>
        <v>1.2301440709272258</v>
      </c>
      <c r="AI15" s="1">
        <f t="shared" si="80"/>
        <v>1.2483684275335549</v>
      </c>
      <c r="AJ15" s="1">
        <f t="shared" si="80"/>
        <v>1.2665927841398843</v>
      </c>
      <c r="AK15" s="1">
        <f t="shared" si="80"/>
        <v>1.2848171407462137</v>
      </c>
      <c r="AL15" s="1">
        <f t="shared" si="80"/>
        <v>1.3030414973525428</v>
      </c>
      <c r="AM15" s="9">
        <f t="shared" si="80"/>
        <v>2.2142593276690063</v>
      </c>
    </row>
    <row r="16" spans="1:39">
      <c r="A16" s="4"/>
      <c r="B16" s="4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4"/>
    </row>
    <row r="17" spans="1:39">
      <c r="A17" s="4"/>
      <c r="B17" s="4"/>
      <c r="C17" s="6" t="s">
        <v>0</v>
      </c>
      <c r="D17" s="14" t="s">
        <v>9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6" t="s">
        <v>10</v>
      </c>
    </row>
    <row r="18" spans="1:39">
      <c r="B18" s="7" t="s">
        <v>6</v>
      </c>
      <c r="C18" s="10">
        <v>5000</v>
      </c>
      <c r="D18" s="12">
        <v>250000</v>
      </c>
      <c r="E18" s="12">
        <f t="shared" ref="E18:AL18" si="81">D18+4000</f>
        <v>254000</v>
      </c>
      <c r="F18" s="12">
        <f t="shared" si="81"/>
        <v>258000</v>
      </c>
      <c r="G18" s="12">
        <f t="shared" si="81"/>
        <v>262000</v>
      </c>
      <c r="H18" s="12">
        <f t="shared" si="81"/>
        <v>266000</v>
      </c>
      <c r="I18" s="12">
        <f t="shared" si="81"/>
        <v>270000</v>
      </c>
      <c r="J18" s="12">
        <f t="shared" si="81"/>
        <v>274000</v>
      </c>
      <c r="K18" s="12">
        <f t="shared" si="81"/>
        <v>278000</v>
      </c>
      <c r="L18" s="12">
        <f t="shared" si="81"/>
        <v>282000</v>
      </c>
      <c r="M18" s="12">
        <f t="shared" si="81"/>
        <v>286000</v>
      </c>
      <c r="N18" s="12">
        <f t="shared" si="81"/>
        <v>290000</v>
      </c>
      <c r="O18" s="12">
        <f t="shared" si="81"/>
        <v>294000</v>
      </c>
      <c r="P18" s="12">
        <f t="shared" si="81"/>
        <v>298000</v>
      </c>
      <c r="Q18" s="12">
        <f t="shared" si="81"/>
        <v>302000</v>
      </c>
      <c r="R18" s="12">
        <f t="shared" si="81"/>
        <v>306000</v>
      </c>
      <c r="S18" s="12">
        <f t="shared" si="81"/>
        <v>310000</v>
      </c>
      <c r="T18" s="12">
        <f t="shared" si="81"/>
        <v>314000</v>
      </c>
      <c r="U18" s="12">
        <f t="shared" si="81"/>
        <v>318000</v>
      </c>
      <c r="V18" s="12">
        <f t="shared" si="81"/>
        <v>322000</v>
      </c>
      <c r="W18" s="12">
        <f t="shared" si="81"/>
        <v>326000</v>
      </c>
      <c r="X18" s="12">
        <f t="shared" si="81"/>
        <v>330000</v>
      </c>
      <c r="Y18" s="12">
        <f t="shared" si="81"/>
        <v>334000</v>
      </c>
      <c r="Z18" s="12">
        <f t="shared" si="81"/>
        <v>338000</v>
      </c>
      <c r="AA18" s="12">
        <f t="shared" si="81"/>
        <v>342000</v>
      </c>
      <c r="AB18" s="12">
        <f t="shared" si="81"/>
        <v>346000</v>
      </c>
      <c r="AC18" s="12">
        <f t="shared" si="81"/>
        <v>350000</v>
      </c>
      <c r="AD18" s="12">
        <f t="shared" si="81"/>
        <v>354000</v>
      </c>
      <c r="AE18" s="12">
        <f t="shared" si="81"/>
        <v>358000</v>
      </c>
      <c r="AF18" s="12">
        <f t="shared" si="81"/>
        <v>362000</v>
      </c>
      <c r="AG18" s="12">
        <f t="shared" si="81"/>
        <v>366000</v>
      </c>
      <c r="AH18" s="12">
        <f t="shared" si="81"/>
        <v>370000</v>
      </c>
      <c r="AI18" s="12">
        <f t="shared" si="81"/>
        <v>374000</v>
      </c>
      <c r="AJ18" s="12">
        <f t="shared" si="81"/>
        <v>378000</v>
      </c>
      <c r="AK18" s="12">
        <f t="shared" si="81"/>
        <v>382000</v>
      </c>
      <c r="AL18" s="12">
        <f t="shared" si="81"/>
        <v>386000</v>
      </c>
      <c r="AM18" s="11">
        <f>AL18+200000</f>
        <v>586000</v>
      </c>
    </row>
    <row r="19" spans="1:39">
      <c r="A19" s="3">
        <f>MEDIAN(C18:AM18)</f>
        <v>318000</v>
      </c>
      <c r="B19" s="2" t="s">
        <v>1</v>
      </c>
      <c r="C19" s="9">
        <f t="shared" ref="C19" si="82">C18/$A19</f>
        <v>1.5723270440251572E-2</v>
      </c>
      <c r="D19" s="1">
        <f t="shared" ref="D19" si="83">D18/$A19</f>
        <v>0.78616352201257866</v>
      </c>
      <c r="E19" s="1">
        <f t="shared" ref="E19" si="84">E18/$A19</f>
        <v>0.79874213836477992</v>
      </c>
      <c r="F19" s="1">
        <f t="shared" ref="F19" si="85">F18/$A19</f>
        <v>0.81132075471698117</v>
      </c>
      <c r="G19" s="1">
        <f t="shared" ref="G19" si="86">G18/$A19</f>
        <v>0.82389937106918243</v>
      </c>
      <c r="H19" s="1">
        <f t="shared" ref="H19" si="87">H18/$A19</f>
        <v>0.83647798742138368</v>
      </c>
      <c r="I19" s="1">
        <f t="shared" ref="I19" si="88">I18/$A19</f>
        <v>0.84905660377358494</v>
      </c>
      <c r="J19" s="1">
        <f t="shared" ref="J19" si="89">J18/$A19</f>
        <v>0.86163522012578619</v>
      </c>
      <c r="K19" s="1">
        <f t="shared" ref="K19" si="90">K18/$A19</f>
        <v>0.87421383647798745</v>
      </c>
      <c r="L19" s="1">
        <f t="shared" ref="L19" si="91">L18/$A19</f>
        <v>0.8867924528301887</v>
      </c>
      <c r="M19" s="1">
        <f t="shared" ref="M19" si="92">M18/$A19</f>
        <v>0.89937106918238996</v>
      </c>
      <c r="N19" s="1">
        <f t="shared" ref="N19" si="93">N18/$A19</f>
        <v>0.91194968553459121</v>
      </c>
      <c r="O19" s="1">
        <f t="shared" ref="O19" si="94">O18/$A19</f>
        <v>0.92452830188679247</v>
      </c>
      <c r="P19" s="1">
        <f t="shared" ref="P19" si="95">P18/$A19</f>
        <v>0.93710691823899372</v>
      </c>
      <c r="Q19" s="1">
        <f t="shared" ref="Q19" si="96">Q18/$A19</f>
        <v>0.94968553459119498</v>
      </c>
      <c r="R19" s="1">
        <f t="shared" ref="R19" si="97">R18/$A19</f>
        <v>0.96226415094339623</v>
      </c>
      <c r="S19" s="1">
        <f t="shared" ref="S19" si="98">S18/$A19</f>
        <v>0.97484276729559749</v>
      </c>
      <c r="T19" s="1">
        <f t="shared" ref="T19" si="99">T18/$A19</f>
        <v>0.98742138364779874</v>
      </c>
      <c r="U19" s="1">
        <f t="shared" ref="U19" si="100">U18/$A19</f>
        <v>1</v>
      </c>
      <c r="V19" s="1">
        <f t="shared" ref="V19" si="101">V18/$A19</f>
        <v>1.0125786163522013</v>
      </c>
      <c r="W19" s="1">
        <f t="shared" ref="W19" si="102">W18/$A19</f>
        <v>1.0251572327044025</v>
      </c>
      <c r="X19" s="1">
        <f t="shared" ref="X19" si="103">X18/$A19</f>
        <v>1.0377358490566038</v>
      </c>
      <c r="Y19" s="1">
        <f t="shared" ref="Y19" si="104">Y18/$A19</f>
        <v>1.050314465408805</v>
      </c>
      <c r="Z19" s="1">
        <f t="shared" ref="Z19" si="105">Z18/$A19</f>
        <v>1.0628930817610063</v>
      </c>
      <c r="AA19" s="1">
        <f t="shared" ref="AA19" si="106">AA18/$A19</f>
        <v>1.0754716981132075</v>
      </c>
      <c r="AB19" s="1">
        <f t="shared" ref="AB19" si="107">AB18/$A19</f>
        <v>1.0880503144654088</v>
      </c>
      <c r="AC19" s="1">
        <f t="shared" ref="AC19" si="108">AC18/$A19</f>
        <v>1.10062893081761</v>
      </c>
      <c r="AD19" s="1">
        <f t="shared" ref="AD19" si="109">AD18/$A19</f>
        <v>1.1132075471698113</v>
      </c>
      <c r="AE19" s="1">
        <f t="shared" ref="AE19" si="110">AE18/$A19</f>
        <v>1.1257861635220126</v>
      </c>
      <c r="AF19" s="1">
        <f t="shared" ref="AF19" si="111">AF18/$A19</f>
        <v>1.1383647798742138</v>
      </c>
      <c r="AG19" s="1">
        <f t="shared" ref="AG19" si="112">AG18/$A19</f>
        <v>1.1509433962264151</v>
      </c>
      <c r="AH19" s="1">
        <f t="shared" ref="AH19" si="113">AH18/$A19</f>
        <v>1.1635220125786163</v>
      </c>
      <c r="AI19" s="1">
        <f t="shared" ref="AI19" si="114">AI18/$A19</f>
        <v>1.1761006289308176</v>
      </c>
      <c r="AJ19" s="1">
        <f t="shared" ref="AJ19" si="115">AJ18/$A19</f>
        <v>1.1886792452830188</v>
      </c>
      <c r="AK19" s="1">
        <f t="shared" ref="AK19" si="116">AK18/$A19</f>
        <v>1.2012578616352201</v>
      </c>
      <c r="AL19" s="1">
        <f t="shared" ref="AL19" si="117">AL18/$A19</f>
        <v>1.2138364779874213</v>
      </c>
      <c r="AM19" s="9">
        <f t="shared" ref="AM19" si="118">AM18/$A19</f>
        <v>1.8427672955974843</v>
      </c>
    </row>
    <row r="20" spans="1:39">
      <c r="A20" s="3">
        <f>AVERAGE(C18:AM18)</f>
        <v>316783.78378378379</v>
      </c>
      <c r="B20" s="2" t="s">
        <v>2</v>
      </c>
      <c r="C20" s="9">
        <f>C18/$A20</f>
        <v>1.5783636208514633E-2</v>
      </c>
      <c r="D20" s="1">
        <f>D18/$A20</f>
        <v>0.78918181042573154</v>
      </c>
      <c r="E20" s="1">
        <f>E18/$A20</f>
        <v>0.80180871939254328</v>
      </c>
      <c r="F20" s="1">
        <f>F18/$A20</f>
        <v>0.81443562835935501</v>
      </c>
      <c r="G20" s="1">
        <f t="shared" ref="G20:AM20" si="119">G18/$A20</f>
        <v>0.82706253732616675</v>
      </c>
      <c r="H20" s="1">
        <f t="shared" si="119"/>
        <v>0.83968944629297837</v>
      </c>
      <c r="I20" s="1">
        <f t="shared" si="119"/>
        <v>0.8523163552597901</v>
      </c>
      <c r="J20" s="1">
        <f t="shared" si="119"/>
        <v>0.86494326422660184</v>
      </c>
      <c r="K20" s="1">
        <f t="shared" si="119"/>
        <v>0.87757017319341357</v>
      </c>
      <c r="L20" s="1">
        <f t="shared" si="119"/>
        <v>0.89019708216022519</v>
      </c>
      <c r="M20" s="1">
        <f t="shared" si="119"/>
        <v>0.90282399112703693</v>
      </c>
      <c r="N20" s="1">
        <f t="shared" si="119"/>
        <v>0.91545090009384866</v>
      </c>
      <c r="O20" s="1">
        <f t="shared" si="119"/>
        <v>0.9280778090606604</v>
      </c>
      <c r="P20" s="1">
        <f t="shared" si="119"/>
        <v>0.94070471802747202</v>
      </c>
      <c r="Q20" s="1">
        <f t="shared" si="119"/>
        <v>0.95333162699428375</v>
      </c>
      <c r="R20" s="1">
        <f t="shared" si="119"/>
        <v>0.96595853596109549</v>
      </c>
      <c r="S20" s="1">
        <f t="shared" si="119"/>
        <v>0.97858544492790711</v>
      </c>
      <c r="T20" s="1">
        <f t="shared" si="119"/>
        <v>0.99121235389471885</v>
      </c>
      <c r="U20" s="1">
        <f t="shared" si="119"/>
        <v>1.0038392628615305</v>
      </c>
      <c r="V20" s="1">
        <f t="shared" si="119"/>
        <v>1.0164661718283423</v>
      </c>
      <c r="W20" s="1">
        <f t="shared" si="119"/>
        <v>1.0290930807951539</v>
      </c>
      <c r="X20" s="1">
        <f t="shared" si="119"/>
        <v>1.0417199897619658</v>
      </c>
      <c r="Y20" s="1">
        <f t="shared" si="119"/>
        <v>1.0543468987287774</v>
      </c>
      <c r="Z20" s="1">
        <f t="shared" si="119"/>
        <v>1.066973807695589</v>
      </c>
      <c r="AA20" s="1">
        <f t="shared" si="119"/>
        <v>1.0796007166624009</v>
      </c>
      <c r="AB20" s="1">
        <f t="shared" si="119"/>
        <v>1.0922276256292125</v>
      </c>
      <c r="AC20" s="1">
        <f t="shared" si="119"/>
        <v>1.1048545345960241</v>
      </c>
      <c r="AD20" s="1">
        <f t="shared" si="119"/>
        <v>1.117481443562836</v>
      </c>
      <c r="AE20" s="1">
        <f t="shared" si="119"/>
        <v>1.1301083525296476</v>
      </c>
      <c r="AF20" s="1">
        <f t="shared" si="119"/>
        <v>1.1427352614964594</v>
      </c>
      <c r="AG20" s="1">
        <f t="shared" si="119"/>
        <v>1.1553621704632711</v>
      </c>
      <c r="AH20" s="1">
        <f t="shared" si="119"/>
        <v>1.1679890794300827</v>
      </c>
      <c r="AI20" s="1">
        <f t="shared" si="119"/>
        <v>1.1806159883968945</v>
      </c>
      <c r="AJ20" s="1">
        <f t="shared" si="119"/>
        <v>1.1932428973637061</v>
      </c>
      <c r="AK20" s="1">
        <f t="shared" si="119"/>
        <v>1.2058698063305178</v>
      </c>
      <c r="AL20" s="1">
        <f t="shared" si="119"/>
        <v>1.2184967152973296</v>
      </c>
      <c r="AM20" s="9">
        <f t="shared" si="119"/>
        <v>1.8498421636379148</v>
      </c>
    </row>
    <row r="21" spans="1:39">
      <c r="A21" s="4"/>
      <c r="B21" s="4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4"/>
    </row>
    <row r="22" spans="1:39">
      <c r="A22" s="8"/>
      <c r="B22" s="4"/>
      <c r="C22" s="6" t="s">
        <v>0</v>
      </c>
      <c r="D22" s="14" t="s">
        <v>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6" t="s">
        <v>10</v>
      </c>
    </row>
    <row r="23" spans="1:39">
      <c r="A23" s="3"/>
      <c r="B23" s="7" t="s">
        <v>5</v>
      </c>
      <c r="C23" s="10">
        <v>5000</v>
      </c>
      <c r="D23" s="12">
        <v>350000</v>
      </c>
      <c r="E23" s="12">
        <f>D23+4000</f>
        <v>354000</v>
      </c>
      <c r="F23" s="12">
        <f t="shared" ref="F23:AL23" si="120">E23+4000</f>
        <v>358000</v>
      </c>
      <c r="G23" s="12">
        <f t="shared" si="120"/>
        <v>362000</v>
      </c>
      <c r="H23" s="12">
        <f t="shared" si="120"/>
        <v>366000</v>
      </c>
      <c r="I23" s="12">
        <f t="shared" si="120"/>
        <v>370000</v>
      </c>
      <c r="J23" s="12">
        <f t="shared" si="120"/>
        <v>374000</v>
      </c>
      <c r="K23" s="12">
        <f t="shared" si="120"/>
        <v>378000</v>
      </c>
      <c r="L23" s="12">
        <f t="shared" si="120"/>
        <v>382000</v>
      </c>
      <c r="M23" s="12">
        <f t="shared" si="120"/>
        <v>386000</v>
      </c>
      <c r="N23" s="12">
        <f t="shared" si="120"/>
        <v>390000</v>
      </c>
      <c r="O23" s="12">
        <f t="shared" si="120"/>
        <v>394000</v>
      </c>
      <c r="P23" s="12">
        <f t="shared" si="120"/>
        <v>398000</v>
      </c>
      <c r="Q23" s="12">
        <f t="shared" si="120"/>
        <v>402000</v>
      </c>
      <c r="R23" s="12">
        <f t="shared" si="120"/>
        <v>406000</v>
      </c>
      <c r="S23" s="12">
        <f t="shared" si="120"/>
        <v>410000</v>
      </c>
      <c r="T23" s="12">
        <f t="shared" si="120"/>
        <v>414000</v>
      </c>
      <c r="U23" s="12">
        <f t="shared" si="120"/>
        <v>418000</v>
      </c>
      <c r="V23" s="12">
        <f t="shared" si="120"/>
        <v>422000</v>
      </c>
      <c r="W23" s="12">
        <f t="shared" si="120"/>
        <v>426000</v>
      </c>
      <c r="X23" s="12">
        <f t="shared" si="120"/>
        <v>430000</v>
      </c>
      <c r="Y23" s="12">
        <f t="shared" si="120"/>
        <v>434000</v>
      </c>
      <c r="Z23" s="12">
        <f t="shared" si="120"/>
        <v>438000</v>
      </c>
      <c r="AA23" s="12">
        <f t="shared" si="120"/>
        <v>442000</v>
      </c>
      <c r="AB23" s="12">
        <f t="shared" si="120"/>
        <v>446000</v>
      </c>
      <c r="AC23" s="12">
        <f t="shared" si="120"/>
        <v>450000</v>
      </c>
      <c r="AD23" s="12">
        <f t="shared" si="120"/>
        <v>454000</v>
      </c>
      <c r="AE23" s="12">
        <f t="shared" si="120"/>
        <v>458000</v>
      </c>
      <c r="AF23" s="12">
        <f t="shared" si="120"/>
        <v>462000</v>
      </c>
      <c r="AG23" s="12">
        <f t="shared" si="120"/>
        <v>466000</v>
      </c>
      <c r="AH23" s="12">
        <f t="shared" si="120"/>
        <v>470000</v>
      </c>
      <c r="AI23" s="12">
        <f t="shared" si="120"/>
        <v>474000</v>
      </c>
      <c r="AJ23" s="12">
        <f t="shared" si="120"/>
        <v>478000</v>
      </c>
      <c r="AK23" s="12">
        <f t="shared" si="120"/>
        <v>482000</v>
      </c>
      <c r="AL23" s="12">
        <f t="shared" si="120"/>
        <v>486000</v>
      </c>
      <c r="AM23" s="11">
        <f>AL23+200000</f>
        <v>686000</v>
      </c>
    </row>
    <row r="24" spans="1:39">
      <c r="A24" s="3">
        <f>MEDIAN(C23:AM23)</f>
        <v>418000</v>
      </c>
      <c r="B24" s="2" t="s">
        <v>1</v>
      </c>
      <c r="C24" s="9">
        <f t="shared" ref="C24" si="121">C23/$A24</f>
        <v>1.1961722488038277E-2</v>
      </c>
      <c r="D24" s="1">
        <f t="shared" ref="D24" si="122">D23/$A24</f>
        <v>0.83732057416267947</v>
      </c>
      <c r="E24" s="1">
        <f t="shared" ref="E24" si="123">E23/$A24</f>
        <v>0.84688995215311003</v>
      </c>
      <c r="F24" s="1">
        <f t="shared" ref="F24" si="124">F23/$A24</f>
        <v>0.8564593301435407</v>
      </c>
      <c r="G24" s="1">
        <f t="shared" ref="G24" si="125">G23/$A24</f>
        <v>0.86602870813397126</v>
      </c>
      <c r="H24" s="1">
        <f t="shared" ref="H24" si="126">H23/$A24</f>
        <v>0.87559808612440193</v>
      </c>
      <c r="I24" s="1">
        <f t="shared" ref="I24" si="127">I23/$A24</f>
        <v>0.88516746411483249</v>
      </c>
      <c r="J24" s="1">
        <f t="shared" ref="J24" si="128">J23/$A24</f>
        <v>0.89473684210526316</v>
      </c>
      <c r="K24" s="1">
        <f t="shared" ref="K24" si="129">K23/$A24</f>
        <v>0.90430622009569372</v>
      </c>
      <c r="L24" s="1">
        <f t="shared" ref="L24" si="130">L23/$A24</f>
        <v>0.9138755980861244</v>
      </c>
      <c r="M24" s="1">
        <f t="shared" ref="M24" si="131">M23/$A24</f>
        <v>0.92344497607655507</v>
      </c>
      <c r="N24" s="1">
        <f t="shared" ref="N24" si="132">N23/$A24</f>
        <v>0.93301435406698563</v>
      </c>
      <c r="O24" s="1">
        <f t="shared" ref="O24" si="133">O23/$A24</f>
        <v>0.9425837320574163</v>
      </c>
      <c r="P24" s="1">
        <f t="shared" ref="P24" si="134">P23/$A24</f>
        <v>0.95215311004784686</v>
      </c>
      <c r="Q24" s="1">
        <f t="shared" ref="Q24" si="135">Q23/$A24</f>
        <v>0.96172248803827753</v>
      </c>
      <c r="R24" s="1">
        <f t="shared" ref="R24" si="136">R23/$A24</f>
        <v>0.9712918660287081</v>
      </c>
      <c r="S24" s="1">
        <f t="shared" ref="S24" si="137">S23/$A24</f>
        <v>0.98086124401913877</v>
      </c>
      <c r="T24" s="1">
        <f t="shared" ref="T24" si="138">T23/$A24</f>
        <v>0.99043062200956933</v>
      </c>
      <c r="U24" s="1">
        <f t="shared" ref="U24" si="139">U23/$A24</f>
        <v>1</v>
      </c>
      <c r="V24" s="1">
        <f t="shared" ref="V24" si="140">V23/$A24</f>
        <v>1.0095693779904307</v>
      </c>
      <c r="W24" s="1">
        <f t="shared" ref="W24" si="141">W23/$A24</f>
        <v>1.0191387559808613</v>
      </c>
      <c r="X24" s="1">
        <f t="shared" ref="X24" si="142">X23/$A24</f>
        <v>1.0287081339712918</v>
      </c>
      <c r="Y24" s="1">
        <f t="shared" ref="Y24" si="143">Y23/$A24</f>
        <v>1.0382775119617225</v>
      </c>
      <c r="Z24" s="1">
        <f t="shared" ref="Z24" si="144">Z23/$A24</f>
        <v>1.0478468899521531</v>
      </c>
      <c r="AA24" s="1">
        <f t="shared" ref="AA24" si="145">AA23/$A24</f>
        <v>1.0574162679425838</v>
      </c>
      <c r="AB24" s="1">
        <f t="shared" ref="AB24" si="146">AB23/$A24</f>
        <v>1.0669856459330143</v>
      </c>
      <c r="AC24" s="1">
        <f t="shared" ref="AC24" si="147">AC23/$A24</f>
        <v>1.0765550239234449</v>
      </c>
      <c r="AD24" s="1">
        <f t="shared" ref="AD24" si="148">AD23/$A24</f>
        <v>1.0861244019138756</v>
      </c>
      <c r="AE24" s="1">
        <f t="shared" ref="AE24" si="149">AE23/$A24</f>
        <v>1.0956937799043063</v>
      </c>
      <c r="AF24" s="1">
        <f t="shared" ref="AF24" si="150">AF23/$A24</f>
        <v>1.1052631578947369</v>
      </c>
      <c r="AG24" s="1">
        <f t="shared" ref="AG24" si="151">AG23/$A24</f>
        <v>1.1148325358851674</v>
      </c>
      <c r="AH24" s="1">
        <f t="shared" ref="AH24" si="152">AH23/$A24</f>
        <v>1.1244019138755981</v>
      </c>
      <c r="AI24" s="1">
        <f t="shared" ref="AI24" si="153">AI23/$A24</f>
        <v>1.1339712918660287</v>
      </c>
      <c r="AJ24" s="1">
        <f t="shared" ref="AJ24" si="154">AJ23/$A24</f>
        <v>1.1435406698564594</v>
      </c>
      <c r="AK24" s="1">
        <f t="shared" ref="AK24" si="155">AK23/$A24</f>
        <v>1.1531100478468899</v>
      </c>
      <c r="AL24" s="1">
        <f t="shared" ref="AL24" si="156">AL23/$A24</f>
        <v>1.1626794258373205</v>
      </c>
      <c r="AM24" s="9">
        <f t="shared" ref="AM24" si="157">AM23/$A24</f>
        <v>1.6411483253588517</v>
      </c>
    </row>
    <row r="25" spans="1:39">
      <c r="A25" s="3">
        <f>AVERAGE(C23:AM23)</f>
        <v>414081.08108108107</v>
      </c>
      <c r="B25" s="2" t="s">
        <v>2</v>
      </c>
      <c r="C25" s="9">
        <f>C23/$A25</f>
        <v>1.2074929834867177E-2</v>
      </c>
      <c r="D25" s="1">
        <f>D23/$A25</f>
        <v>0.84524508844070234</v>
      </c>
      <c r="E25" s="1">
        <f>E23/$A25</f>
        <v>0.85490503230859605</v>
      </c>
      <c r="F25" s="1">
        <f>F23/$A25</f>
        <v>0.86456497617648986</v>
      </c>
      <c r="G25" s="1">
        <f t="shared" ref="G25:AM25" si="158">G23/$A25</f>
        <v>0.87422492004438357</v>
      </c>
      <c r="H25" s="1">
        <f t="shared" si="158"/>
        <v>0.88388486391227727</v>
      </c>
      <c r="I25" s="1">
        <f t="shared" si="158"/>
        <v>0.89354480778017109</v>
      </c>
      <c r="J25" s="1">
        <f t="shared" si="158"/>
        <v>0.9032047516480648</v>
      </c>
      <c r="K25" s="1">
        <f t="shared" si="158"/>
        <v>0.9128646955159585</v>
      </c>
      <c r="L25" s="1">
        <f t="shared" si="158"/>
        <v>0.92252463938385232</v>
      </c>
      <c r="M25" s="1">
        <f t="shared" si="158"/>
        <v>0.93218458325174602</v>
      </c>
      <c r="N25" s="1">
        <f t="shared" si="158"/>
        <v>0.94184452711963973</v>
      </c>
      <c r="O25" s="1">
        <f t="shared" si="158"/>
        <v>0.95150447098753344</v>
      </c>
      <c r="P25" s="1">
        <f t="shared" si="158"/>
        <v>0.96116441485542725</v>
      </c>
      <c r="Q25" s="1">
        <f t="shared" si="158"/>
        <v>0.97082435872332096</v>
      </c>
      <c r="R25" s="1">
        <f t="shared" si="158"/>
        <v>0.98048430259121466</v>
      </c>
      <c r="S25" s="1">
        <f t="shared" si="158"/>
        <v>0.99014424645910848</v>
      </c>
      <c r="T25" s="1">
        <f t="shared" si="158"/>
        <v>0.99980419032700218</v>
      </c>
      <c r="U25" s="1">
        <f t="shared" si="158"/>
        <v>1.009464134194896</v>
      </c>
      <c r="V25" s="1">
        <f t="shared" si="158"/>
        <v>1.0191240780627897</v>
      </c>
      <c r="W25" s="1">
        <f t="shared" si="158"/>
        <v>1.0287840219306834</v>
      </c>
      <c r="X25" s="1">
        <f t="shared" si="158"/>
        <v>1.0384439657985771</v>
      </c>
      <c r="Y25" s="1">
        <f t="shared" si="158"/>
        <v>1.0481039096664708</v>
      </c>
      <c r="Z25" s="1">
        <f t="shared" si="158"/>
        <v>1.0577638535343645</v>
      </c>
      <c r="AA25" s="1">
        <f t="shared" si="158"/>
        <v>1.0674237974022585</v>
      </c>
      <c r="AB25" s="1">
        <f t="shared" si="158"/>
        <v>1.0770837412701522</v>
      </c>
      <c r="AC25" s="1">
        <f t="shared" si="158"/>
        <v>1.0867436851380459</v>
      </c>
      <c r="AD25" s="1">
        <f t="shared" si="158"/>
        <v>1.0964036290059396</v>
      </c>
      <c r="AE25" s="1">
        <f t="shared" si="158"/>
        <v>1.1060635728738333</v>
      </c>
      <c r="AF25" s="1">
        <f t="shared" si="158"/>
        <v>1.115723516741727</v>
      </c>
      <c r="AG25" s="1">
        <f t="shared" si="158"/>
        <v>1.1253834606096209</v>
      </c>
      <c r="AH25" s="1">
        <f t="shared" si="158"/>
        <v>1.1350434044775146</v>
      </c>
      <c r="AI25" s="1">
        <f t="shared" si="158"/>
        <v>1.1447033483454083</v>
      </c>
      <c r="AJ25" s="1">
        <f t="shared" si="158"/>
        <v>1.154363292213302</v>
      </c>
      <c r="AK25" s="1">
        <f t="shared" si="158"/>
        <v>1.1640232360811957</v>
      </c>
      <c r="AL25" s="1">
        <f t="shared" si="158"/>
        <v>1.1736831799490894</v>
      </c>
      <c r="AM25" s="9">
        <f t="shared" si="158"/>
        <v>1.6566803733437765</v>
      </c>
    </row>
    <row r="26" spans="1:39">
      <c r="A26" s="4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4"/>
    </row>
    <row r="27" spans="1:39">
      <c r="A27" s="8"/>
      <c r="B27" s="4"/>
      <c r="C27" s="6" t="s">
        <v>0</v>
      </c>
      <c r="D27" s="14" t="s">
        <v>9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6" t="s">
        <v>10</v>
      </c>
    </row>
    <row r="28" spans="1:39">
      <c r="A28" s="3"/>
      <c r="B28" s="7" t="s">
        <v>4</v>
      </c>
      <c r="C28" s="10">
        <v>5000</v>
      </c>
      <c r="D28" s="12">
        <v>500000</v>
      </c>
      <c r="E28" s="12">
        <f>D28+4000</f>
        <v>504000</v>
      </c>
      <c r="F28" s="12">
        <f t="shared" ref="F28:AL28" si="159">E28+4000</f>
        <v>508000</v>
      </c>
      <c r="G28" s="12">
        <f t="shared" si="159"/>
        <v>512000</v>
      </c>
      <c r="H28" s="12">
        <f t="shared" si="159"/>
        <v>516000</v>
      </c>
      <c r="I28" s="12">
        <f t="shared" si="159"/>
        <v>520000</v>
      </c>
      <c r="J28" s="12">
        <f t="shared" si="159"/>
        <v>524000</v>
      </c>
      <c r="K28" s="12">
        <f t="shared" si="159"/>
        <v>528000</v>
      </c>
      <c r="L28" s="12">
        <f t="shared" si="159"/>
        <v>532000</v>
      </c>
      <c r="M28" s="12">
        <f t="shared" si="159"/>
        <v>536000</v>
      </c>
      <c r="N28" s="12">
        <f t="shared" si="159"/>
        <v>540000</v>
      </c>
      <c r="O28" s="12">
        <f t="shared" si="159"/>
        <v>544000</v>
      </c>
      <c r="P28" s="12">
        <f t="shared" si="159"/>
        <v>548000</v>
      </c>
      <c r="Q28" s="12">
        <f t="shared" si="159"/>
        <v>552000</v>
      </c>
      <c r="R28" s="12">
        <f t="shared" si="159"/>
        <v>556000</v>
      </c>
      <c r="S28" s="12">
        <f t="shared" si="159"/>
        <v>560000</v>
      </c>
      <c r="T28" s="12">
        <f t="shared" si="159"/>
        <v>564000</v>
      </c>
      <c r="U28" s="12">
        <f t="shared" si="159"/>
        <v>568000</v>
      </c>
      <c r="V28" s="12">
        <f t="shared" si="159"/>
        <v>572000</v>
      </c>
      <c r="W28" s="12">
        <f t="shared" si="159"/>
        <v>576000</v>
      </c>
      <c r="X28" s="12">
        <f t="shared" si="159"/>
        <v>580000</v>
      </c>
      <c r="Y28" s="12">
        <f t="shared" si="159"/>
        <v>584000</v>
      </c>
      <c r="Z28" s="12">
        <f t="shared" si="159"/>
        <v>588000</v>
      </c>
      <c r="AA28" s="12">
        <f t="shared" si="159"/>
        <v>592000</v>
      </c>
      <c r="AB28" s="12">
        <f t="shared" si="159"/>
        <v>596000</v>
      </c>
      <c r="AC28" s="12">
        <f t="shared" si="159"/>
        <v>600000</v>
      </c>
      <c r="AD28" s="12">
        <f t="shared" si="159"/>
        <v>604000</v>
      </c>
      <c r="AE28" s="12">
        <f t="shared" si="159"/>
        <v>608000</v>
      </c>
      <c r="AF28" s="12">
        <f t="shared" si="159"/>
        <v>612000</v>
      </c>
      <c r="AG28" s="12">
        <f t="shared" si="159"/>
        <v>616000</v>
      </c>
      <c r="AH28" s="12">
        <f t="shared" si="159"/>
        <v>620000</v>
      </c>
      <c r="AI28" s="12">
        <f t="shared" si="159"/>
        <v>624000</v>
      </c>
      <c r="AJ28" s="12">
        <f t="shared" si="159"/>
        <v>628000</v>
      </c>
      <c r="AK28" s="12">
        <f t="shared" si="159"/>
        <v>632000</v>
      </c>
      <c r="AL28" s="12">
        <f t="shared" si="159"/>
        <v>636000</v>
      </c>
      <c r="AM28" s="11">
        <f>AL28+200000</f>
        <v>836000</v>
      </c>
    </row>
    <row r="29" spans="1:39">
      <c r="A29" s="3">
        <f>MEDIAN(C28:AM28)</f>
        <v>568000</v>
      </c>
      <c r="B29" s="2" t="s">
        <v>1</v>
      </c>
      <c r="C29" s="9">
        <f t="shared" ref="C29" si="160">C28/$A29</f>
        <v>8.8028169014084511E-3</v>
      </c>
      <c r="D29" s="1">
        <f t="shared" ref="D29" si="161">D28/$A29</f>
        <v>0.88028169014084512</v>
      </c>
      <c r="E29" s="1">
        <f t="shared" ref="E29" si="162">E28/$A29</f>
        <v>0.88732394366197187</v>
      </c>
      <c r="F29" s="1">
        <f t="shared" ref="F29" si="163">F28/$A29</f>
        <v>0.89436619718309862</v>
      </c>
      <c r="G29" s="1">
        <f t="shared" ref="G29" si="164">G28/$A29</f>
        <v>0.90140845070422537</v>
      </c>
      <c r="H29" s="1">
        <f t="shared" ref="H29" si="165">H28/$A29</f>
        <v>0.90845070422535212</v>
      </c>
      <c r="I29" s="1">
        <f t="shared" ref="I29" si="166">I28/$A29</f>
        <v>0.91549295774647887</v>
      </c>
      <c r="J29" s="1">
        <f t="shared" ref="J29" si="167">J28/$A29</f>
        <v>0.92253521126760563</v>
      </c>
      <c r="K29" s="1">
        <f t="shared" ref="K29" si="168">K28/$A29</f>
        <v>0.92957746478873238</v>
      </c>
      <c r="L29" s="1">
        <f t="shared" ref="L29" si="169">L28/$A29</f>
        <v>0.93661971830985913</v>
      </c>
      <c r="M29" s="1">
        <f t="shared" ref="M29" si="170">M28/$A29</f>
        <v>0.94366197183098588</v>
      </c>
      <c r="N29" s="1">
        <f t="shared" ref="N29" si="171">N28/$A29</f>
        <v>0.95070422535211263</v>
      </c>
      <c r="O29" s="1">
        <f t="shared" ref="O29" si="172">O28/$A29</f>
        <v>0.95774647887323938</v>
      </c>
      <c r="P29" s="1">
        <f t="shared" ref="P29" si="173">P28/$A29</f>
        <v>0.96478873239436624</v>
      </c>
      <c r="Q29" s="1">
        <f t="shared" ref="Q29" si="174">Q28/$A29</f>
        <v>0.971830985915493</v>
      </c>
      <c r="R29" s="1">
        <f t="shared" ref="R29" si="175">R28/$A29</f>
        <v>0.97887323943661975</v>
      </c>
      <c r="S29" s="1">
        <f t="shared" ref="S29" si="176">S28/$A29</f>
        <v>0.9859154929577465</v>
      </c>
      <c r="T29" s="1">
        <f t="shared" ref="T29" si="177">T28/$A29</f>
        <v>0.99295774647887325</v>
      </c>
      <c r="U29" s="1">
        <f t="shared" ref="U29" si="178">U28/$A29</f>
        <v>1</v>
      </c>
      <c r="V29" s="1">
        <f t="shared" ref="V29" si="179">V28/$A29</f>
        <v>1.0070422535211268</v>
      </c>
      <c r="W29" s="1">
        <f t="shared" ref="W29" si="180">W28/$A29</f>
        <v>1.0140845070422535</v>
      </c>
      <c r="X29" s="1">
        <f t="shared" ref="X29" si="181">X28/$A29</f>
        <v>1.0211267605633803</v>
      </c>
      <c r="Y29" s="1">
        <f t="shared" ref="Y29" si="182">Y28/$A29</f>
        <v>1.028169014084507</v>
      </c>
      <c r="Z29" s="1">
        <f t="shared" ref="Z29" si="183">Z28/$A29</f>
        <v>1.0352112676056338</v>
      </c>
      <c r="AA29" s="1">
        <f t="shared" ref="AA29" si="184">AA28/$A29</f>
        <v>1.0422535211267605</v>
      </c>
      <c r="AB29" s="1">
        <f t="shared" ref="AB29" si="185">AB28/$A29</f>
        <v>1.0492957746478873</v>
      </c>
      <c r="AC29" s="1">
        <f t="shared" ref="AC29" si="186">AC28/$A29</f>
        <v>1.056338028169014</v>
      </c>
      <c r="AD29" s="1">
        <f t="shared" ref="AD29" si="187">AD28/$A29</f>
        <v>1.0633802816901408</v>
      </c>
      <c r="AE29" s="1">
        <f t="shared" ref="AE29" si="188">AE28/$A29</f>
        <v>1.0704225352112675</v>
      </c>
      <c r="AF29" s="1">
        <f t="shared" ref="AF29" si="189">AF28/$A29</f>
        <v>1.0774647887323943</v>
      </c>
      <c r="AG29" s="1">
        <f t="shared" ref="AG29" si="190">AG28/$A29</f>
        <v>1.0845070422535212</v>
      </c>
      <c r="AH29" s="1">
        <f t="shared" ref="AH29" si="191">AH28/$A29</f>
        <v>1.091549295774648</v>
      </c>
      <c r="AI29" s="1">
        <f t="shared" ref="AI29" si="192">AI28/$A29</f>
        <v>1.0985915492957747</v>
      </c>
      <c r="AJ29" s="1">
        <f t="shared" ref="AJ29" si="193">AJ28/$A29</f>
        <v>1.1056338028169015</v>
      </c>
      <c r="AK29" s="1">
        <f t="shared" ref="AK29" si="194">AK28/$A29</f>
        <v>1.1126760563380282</v>
      </c>
      <c r="AL29" s="1">
        <f t="shared" ref="AL29" si="195">AL28/$A29</f>
        <v>1.119718309859155</v>
      </c>
      <c r="AM29" s="9">
        <f t="shared" ref="AM29" si="196">AM28/$A29</f>
        <v>1.471830985915493</v>
      </c>
    </row>
    <row r="30" spans="1:39">
      <c r="A30" s="3">
        <f>AVERAGE(C28:AM28)</f>
        <v>560027.02702702698</v>
      </c>
      <c r="B30" s="2" t="s">
        <v>2</v>
      </c>
      <c r="C30" s="9">
        <f>C28/$A30</f>
        <v>8.9281405337580232E-3</v>
      </c>
      <c r="D30" s="1">
        <f>D28/$A30</f>
        <v>0.89281405337580244</v>
      </c>
      <c r="E30" s="1">
        <f>E28/$A30</f>
        <v>0.89995656580280881</v>
      </c>
      <c r="F30" s="1">
        <f>F28/$A30</f>
        <v>0.90709907822981528</v>
      </c>
      <c r="G30" s="1">
        <f t="shared" ref="G30:AM30" si="197">G28/$A30</f>
        <v>0.91424159065682165</v>
      </c>
      <c r="H30" s="1">
        <f t="shared" si="197"/>
        <v>0.92138410308382812</v>
      </c>
      <c r="I30" s="1">
        <f t="shared" si="197"/>
        <v>0.92852661551083449</v>
      </c>
      <c r="J30" s="1">
        <f t="shared" si="197"/>
        <v>0.93566912793784096</v>
      </c>
      <c r="K30" s="1">
        <f t="shared" si="197"/>
        <v>0.94281164036484733</v>
      </c>
      <c r="L30" s="1">
        <f t="shared" si="197"/>
        <v>0.9499541527918538</v>
      </c>
      <c r="M30" s="1">
        <f t="shared" si="197"/>
        <v>0.95709666521886017</v>
      </c>
      <c r="N30" s="1">
        <f t="shared" si="197"/>
        <v>0.96423917764586664</v>
      </c>
      <c r="O30" s="1">
        <f t="shared" si="197"/>
        <v>0.97138169007287301</v>
      </c>
      <c r="P30" s="1">
        <f t="shared" si="197"/>
        <v>0.97852420249987948</v>
      </c>
      <c r="Q30" s="1">
        <f t="shared" si="197"/>
        <v>0.98566671492688585</v>
      </c>
      <c r="R30" s="1">
        <f t="shared" si="197"/>
        <v>0.99280922735389221</v>
      </c>
      <c r="S30" s="1">
        <f t="shared" si="197"/>
        <v>0.99995173978089869</v>
      </c>
      <c r="T30" s="1">
        <f t="shared" si="197"/>
        <v>1.0070942522079052</v>
      </c>
      <c r="U30" s="1">
        <f t="shared" si="197"/>
        <v>1.0142367646349115</v>
      </c>
      <c r="V30" s="1">
        <f t="shared" si="197"/>
        <v>1.0213792770619179</v>
      </c>
      <c r="W30" s="1">
        <f t="shared" si="197"/>
        <v>1.0285217894889243</v>
      </c>
      <c r="X30" s="1">
        <f t="shared" si="197"/>
        <v>1.0356643019159308</v>
      </c>
      <c r="Y30" s="1">
        <f t="shared" si="197"/>
        <v>1.0428068143429372</v>
      </c>
      <c r="Z30" s="1">
        <f t="shared" si="197"/>
        <v>1.0499493267699436</v>
      </c>
      <c r="AA30" s="1">
        <f t="shared" si="197"/>
        <v>1.0570918391969499</v>
      </c>
      <c r="AB30" s="1">
        <f t="shared" si="197"/>
        <v>1.0642343516239565</v>
      </c>
      <c r="AC30" s="1">
        <f t="shared" si="197"/>
        <v>1.0713768640509629</v>
      </c>
      <c r="AD30" s="1">
        <f t="shared" si="197"/>
        <v>1.0785193764779692</v>
      </c>
      <c r="AE30" s="1">
        <f t="shared" si="197"/>
        <v>1.0856618889049756</v>
      </c>
      <c r="AF30" s="1">
        <f t="shared" si="197"/>
        <v>1.0928044013319822</v>
      </c>
      <c r="AG30" s="1">
        <f t="shared" si="197"/>
        <v>1.0999469137589886</v>
      </c>
      <c r="AH30" s="1">
        <f t="shared" si="197"/>
        <v>1.1070894261859949</v>
      </c>
      <c r="AI30" s="1">
        <f t="shared" si="197"/>
        <v>1.1142319386130013</v>
      </c>
      <c r="AJ30" s="1">
        <f t="shared" si="197"/>
        <v>1.1213744510400079</v>
      </c>
      <c r="AK30" s="1">
        <f t="shared" si="197"/>
        <v>1.1285169634670142</v>
      </c>
      <c r="AL30" s="1">
        <f t="shared" si="197"/>
        <v>1.1356594758940206</v>
      </c>
      <c r="AM30" s="9">
        <f t="shared" si="197"/>
        <v>1.4927850972443415</v>
      </c>
    </row>
    <row r="31" spans="1:39">
      <c r="A31" s="4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4"/>
    </row>
    <row r="32" spans="1:39">
      <c r="A32" s="8"/>
      <c r="B32" s="4"/>
      <c r="C32" s="6" t="s">
        <v>0</v>
      </c>
      <c r="D32" s="14" t="s">
        <v>9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6" t="s">
        <v>10</v>
      </c>
    </row>
    <row r="33" spans="1:39">
      <c r="A33" s="3"/>
      <c r="B33" s="7" t="s">
        <v>3</v>
      </c>
      <c r="C33" s="10">
        <v>5000</v>
      </c>
      <c r="D33" s="12">
        <v>600000</v>
      </c>
      <c r="E33" s="12">
        <f>D33+4000</f>
        <v>604000</v>
      </c>
      <c r="F33" s="12">
        <f t="shared" ref="F33:AL33" si="198">E33+4000</f>
        <v>608000</v>
      </c>
      <c r="G33" s="12">
        <f t="shared" si="198"/>
        <v>612000</v>
      </c>
      <c r="H33" s="12">
        <f t="shared" si="198"/>
        <v>616000</v>
      </c>
      <c r="I33" s="12">
        <f t="shared" si="198"/>
        <v>620000</v>
      </c>
      <c r="J33" s="12">
        <f t="shared" si="198"/>
        <v>624000</v>
      </c>
      <c r="K33" s="12">
        <f t="shared" si="198"/>
        <v>628000</v>
      </c>
      <c r="L33" s="12">
        <f t="shared" si="198"/>
        <v>632000</v>
      </c>
      <c r="M33" s="12">
        <f t="shared" si="198"/>
        <v>636000</v>
      </c>
      <c r="N33" s="12">
        <f t="shared" si="198"/>
        <v>640000</v>
      </c>
      <c r="O33" s="12">
        <f t="shared" si="198"/>
        <v>644000</v>
      </c>
      <c r="P33" s="12">
        <f t="shared" si="198"/>
        <v>648000</v>
      </c>
      <c r="Q33" s="12">
        <f t="shared" si="198"/>
        <v>652000</v>
      </c>
      <c r="R33" s="12">
        <f t="shared" si="198"/>
        <v>656000</v>
      </c>
      <c r="S33" s="12">
        <f t="shared" si="198"/>
        <v>660000</v>
      </c>
      <c r="T33" s="12">
        <f t="shared" si="198"/>
        <v>664000</v>
      </c>
      <c r="U33" s="12">
        <f t="shared" si="198"/>
        <v>668000</v>
      </c>
      <c r="V33" s="12">
        <f t="shared" si="198"/>
        <v>672000</v>
      </c>
      <c r="W33" s="12">
        <f t="shared" si="198"/>
        <v>676000</v>
      </c>
      <c r="X33" s="12">
        <f t="shared" si="198"/>
        <v>680000</v>
      </c>
      <c r="Y33" s="12">
        <f t="shared" si="198"/>
        <v>684000</v>
      </c>
      <c r="Z33" s="12">
        <f t="shared" si="198"/>
        <v>688000</v>
      </c>
      <c r="AA33" s="12">
        <f t="shared" si="198"/>
        <v>692000</v>
      </c>
      <c r="AB33" s="12">
        <f t="shared" si="198"/>
        <v>696000</v>
      </c>
      <c r="AC33" s="12">
        <f t="shared" si="198"/>
        <v>700000</v>
      </c>
      <c r="AD33" s="12">
        <f t="shared" si="198"/>
        <v>704000</v>
      </c>
      <c r="AE33" s="12">
        <f t="shared" si="198"/>
        <v>708000</v>
      </c>
      <c r="AF33" s="12">
        <f t="shared" si="198"/>
        <v>712000</v>
      </c>
      <c r="AG33" s="12">
        <f t="shared" si="198"/>
        <v>716000</v>
      </c>
      <c r="AH33" s="12">
        <f t="shared" si="198"/>
        <v>720000</v>
      </c>
      <c r="AI33" s="12">
        <f t="shared" si="198"/>
        <v>724000</v>
      </c>
      <c r="AJ33" s="12">
        <f t="shared" si="198"/>
        <v>728000</v>
      </c>
      <c r="AK33" s="12">
        <f t="shared" si="198"/>
        <v>732000</v>
      </c>
      <c r="AL33" s="12">
        <f t="shared" si="198"/>
        <v>736000</v>
      </c>
      <c r="AM33" s="11">
        <f>AL33+200000</f>
        <v>936000</v>
      </c>
    </row>
    <row r="34" spans="1:39">
      <c r="A34" s="3">
        <f>MEDIAN(C33:AM33)</f>
        <v>668000</v>
      </c>
      <c r="B34" s="2" t="s">
        <v>1</v>
      </c>
      <c r="C34" s="9">
        <f t="shared" ref="C34:D34" si="199">C33/$A34</f>
        <v>7.4850299401197605E-3</v>
      </c>
      <c r="D34" s="1">
        <f t="shared" si="199"/>
        <v>0.89820359281437123</v>
      </c>
      <c r="E34" s="1">
        <f t="shared" ref="E34" si="200">E33/$A34</f>
        <v>0.90419161676646709</v>
      </c>
      <c r="F34" s="1">
        <f t="shared" ref="F34" si="201">F33/$A34</f>
        <v>0.91017964071856283</v>
      </c>
      <c r="G34" s="1">
        <f t="shared" ref="G34" si="202">G33/$A34</f>
        <v>0.91616766467065869</v>
      </c>
      <c r="H34" s="1">
        <f t="shared" ref="H34" si="203">H33/$A34</f>
        <v>0.92215568862275454</v>
      </c>
      <c r="I34" s="1">
        <f t="shared" ref="I34" si="204">I33/$A34</f>
        <v>0.92814371257485029</v>
      </c>
      <c r="J34" s="1">
        <f t="shared" ref="J34" si="205">J33/$A34</f>
        <v>0.93413173652694614</v>
      </c>
      <c r="K34" s="1">
        <f t="shared" ref="K34" si="206">K33/$A34</f>
        <v>0.94011976047904189</v>
      </c>
      <c r="L34" s="1">
        <f t="shared" ref="L34" si="207">L33/$A34</f>
        <v>0.94610778443113774</v>
      </c>
      <c r="M34" s="1">
        <f t="shared" ref="M34" si="208">M33/$A34</f>
        <v>0.95209580838323349</v>
      </c>
      <c r="N34" s="1">
        <f t="shared" ref="N34" si="209">N33/$A34</f>
        <v>0.95808383233532934</v>
      </c>
      <c r="O34" s="1">
        <f t="shared" ref="O34" si="210">O33/$A34</f>
        <v>0.9640718562874252</v>
      </c>
      <c r="P34" s="1">
        <f t="shared" ref="P34" si="211">P33/$A34</f>
        <v>0.97005988023952094</v>
      </c>
      <c r="Q34" s="1">
        <f t="shared" ref="Q34" si="212">Q33/$A34</f>
        <v>0.9760479041916168</v>
      </c>
      <c r="R34" s="1">
        <f t="shared" ref="R34" si="213">R33/$A34</f>
        <v>0.98203592814371254</v>
      </c>
      <c r="S34" s="1">
        <f t="shared" ref="S34" si="214">S33/$A34</f>
        <v>0.9880239520958084</v>
      </c>
      <c r="T34" s="1">
        <f t="shared" ref="T34" si="215">T33/$A34</f>
        <v>0.99401197604790414</v>
      </c>
      <c r="U34" s="1">
        <f t="shared" ref="U34" si="216">U33/$A34</f>
        <v>1</v>
      </c>
      <c r="V34" s="1">
        <f t="shared" ref="V34" si="217">V33/$A34</f>
        <v>1.0059880239520957</v>
      </c>
      <c r="W34" s="1">
        <f t="shared" ref="W34" si="218">W33/$A34</f>
        <v>1.0119760479041917</v>
      </c>
      <c r="X34" s="1">
        <f t="shared" ref="X34" si="219">X33/$A34</f>
        <v>1.0179640718562875</v>
      </c>
      <c r="Y34" s="1">
        <f t="shared" ref="Y34" si="220">Y33/$A34</f>
        <v>1.0239520958083832</v>
      </c>
      <c r="Z34" s="1">
        <f t="shared" ref="Z34" si="221">Z33/$A34</f>
        <v>1.0299401197604789</v>
      </c>
      <c r="AA34" s="1">
        <f t="shared" ref="AA34" si="222">AA33/$A34</f>
        <v>1.0359281437125749</v>
      </c>
      <c r="AB34" s="1">
        <f t="shared" ref="AB34" si="223">AB33/$A34</f>
        <v>1.0419161676646707</v>
      </c>
      <c r="AC34" s="1">
        <f t="shared" ref="AC34" si="224">AC33/$A34</f>
        <v>1.0479041916167664</v>
      </c>
      <c r="AD34" s="1">
        <f t="shared" ref="AD34" si="225">AD33/$A34</f>
        <v>1.0538922155688624</v>
      </c>
      <c r="AE34" s="1">
        <f t="shared" ref="AE34" si="226">AE33/$A34</f>
        <v>1.0598802395209581</v>
      </c>
      <c r="AF34" s="1">
        <f t="shared" ref="AF34" si="227">AF33/$A34</f>
        <v>1.0658682634730539</v>
      </c>
      <c r="AG34" s="1">
        <f t="shared" ref="AG34" si="228">AG33/$A34</f>
        <v>1.0718562874251496</v>
      </c>
      <c r="AH34" s="1">
        <f t="shared" ref="AH34" si="229">AH33/$A34</f>
        <v>1.0778443113772456</v>
      </c>
      <c r="AI34" s="1">
        <f t="shared" ref="AI34" si="230">AI33/$A34</f>
        <v>1.0838323353293413</v>
      </c>
      <c r="AJ34" s="1">
        <f t="shared" ref="AJ34" si="231">AJ33/$A34</f>
        <v>1.0898203592814371</v>
      </c>
      <c r="AK34" s="1">
        <f t="shared" ref="AK34" si="232">AK33/$A34</f>
        <v>1.095808383233533</v>
      </c>
      <c r="AL34" s="1">
        <f t="shared" ref="AL34:AM34" si="233">AL33/$A34</f>
        <v>1.1017964071856288</v>
      </c>
      <c r="AM34" s="9">
        <f t="shared" si="233"/>
        <v>1.4011976047904191</v>
      </c>
    </row>
    <row r="35" spans="1:39">
      <c r="A35" s="3">
        <f>AVERAGE(C33:AM33)</f>
        <v>657324.32432432438</v>
      </c>
      <c r="B35" s="2" t="s">
        <v>2</v>
      </c>
      <c r="C35" s="9">
        <f>C33/$A35</f>
        <v>7.606595123555774E-3</v>
      </c>
      <c r="D35" s="1">
        <f>D33/$A35</f>
        <v>0.9127914148266929</v>
      </c>
      <c r="E35" s="1">
        <f>E33/$A35</f>
        <v>0.91887669092553748</v>
      </c>
      <c r="F35" s="1">
        <f>F33/$A35</f>
        <v>0.92496196702438216</v>
      </c>
      <c r="G35" s="1">
        <f t="shared" ref="G35:AM35" si="234">G33/$A35</f>
        <v>0.93104724312322673</v>
      </c>
      <c r="H35" s="1">
        <f t="shared" si="234"/>
        <v>0.93713251922207141</v>
      </c>
      <c r="I35" s="1">
        <f t="shared" si="234"/>
        <v>0.94321779532091599</v>
      </c>
      <c r="J35" s="1">
        <f t="shared" si="234"/>
        <v>0.94930307141976067</v>
      </c>
      <c r="K35" s="1">
        <f t="shared" si="234"/>
        <v>0.95538834751860524</v>
      </c>
      <c r="L35" s="1">
        <f t="shared" si="234"/>
        <v>0.96147362361744981</v>
      </c>
      <c r="M35" s="1">
        <f t="shared" si="234"/>
        <v>0.9675588997162945</v>
      </c>
      <c r="N35" s="1">
        <f t="shared" si="234"/>
        <v>0.97364417581513907</v>
      </c>
      <c r="O35" s="1">
        <f t="shared" si="234"/>
        <v>0.97972945191398375</v>
      </c>
      <c r="P35" s="1">
        <f t="shared" si="234"/>
        <v>0.98581472801282832</v>
      </c>
      <c r="Q35" s="1">
        <f t="shared" si="234"/>
        <v>0.99190000411167301</v>
      </c>
      <c r="R35" s="1">
        <f t="shared" si="234"/>
        <v>0.99798528021051758</v>
      </c>
      <c r="S35" s="1">
        <f t="shared" si="234"/>
        <v>1.0040705563093621</v>
      </c>
      <c r="T35" s="1">
        <f t="shared" si="234"/>
        <v>1.0101558324082067</v>
      </c>
      <c r="U35" s="1">
        <f t="shared" si="234"/>
        <v>1.0162411085070515</v>
      </c>
      <c r="V35" s="1">
        <f t="shared" si="234"/>
        <v>1.0223263846058961</v>
      </c>
      <c r="W35" s="1">
        <f t="shared" si="234"/>
        <v>1.0284116607047407</v>
      </c>
      <c r="X35" s="1">
        <f t="shared" si="234"/>
        <v>1.0344969368035852</v>
      </c>
      <c r="Y35" s="1">
        <f t="shared" si="234"/>
        <v>1.0405822129024298</v>
      </c>
      <c r="Z35" s="1">
        <f t="shared" si="234"/>
        <v>1.0466674890012746</v>
      </c>
      <c r="AA35" s="1">
        <f t="shared" si="234"/>
        <v>1.0527527651001192</v>
      </c>
      <c r="AB35" s="1">
        <f t="shared" si="234"/>
        <v>1.0588380411989637</v>
      </c>
      <c r="AC35" s="1">
        <f t="shared" si="234"/>
        <v>1.0649233172978083</v>
      </c>
      <c r="AD35" s="1">
        <f t="shared" si="234"/>
        <v>1.0710085933966531</v>
      </c>
      <c r="AE35" s="1">
        <f t="shared" si="234"/>
        <v>1.0770938694954977</v>
      </c>
      <c r="AF35" s="1">
        <f t="shared" si="234"/>
        <v>1.0831791455943423</v>
      </c>
      <c r="AG35" s="1">
        <f t="shared" si="234"/>
        <v>1.0892644216931868</v>
      </c>
      <c r="AH35" s="1">
        <f t="shared" si="234"/>
        <v>1.0953496977920314</v>
      </c>
      <c r="AI35" s="1">
        <f t="shared" si="234"/>
        <v>1.1014349738908762</v>
      </c>
      <c r="AJ35" s="1">
        <f t="shared" si="234"/>
        <v>1.1075202499897208</v>
      </c>
      <c r="AK35" s="1">
        <f t="shared" si="234"/>
        <v>1.1136055260885653</v>
      </c>
      <c r="AL35" s="1">
        <f t="shared" si="234"/>
        <v>1.1196908021874099</v>
      </c>
      <c r="AM35" s="9">
        <f t="shared" si="234"/>
        <v>1.4239546071296409</v>
      </c>
    </row>
    <row r="36" spans="1:39">
      <c r="A36" s="4"/>
      <c r="B36" s="4"/>
      <c r="C36" s="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4"/>
    </row>
  </sheetData>
  <mergeCells count="7">
    <mergeCell ref="D32:AL32"/>
    <mergeCell ref="D2:AL2"/>
    <mergeCell ref="D7:AL7"/>
    <mergeCell ref="D12:AL12"/>
    <mergeCell ref="D17:AL17"/>
    <mergeCell ref="D22:AL22"/>
    <mergeCell ref="D27:AL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2018-04-29T19:40:54Z</dcterms:created>
  <dcterms:modified xsi:type="dcterms:W3CDTF">2018-04-30T00:43:57Z</dcterms:modified>
</cp:coreProperties>
</file>