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64011"/>
  <mc:AlternateContent xmlns:mc="http://schemas.openxmlformats.org/markup-compatibility/2006">
    <mc:Choice Requires="x15">
      <x15ac:absPath xmlns:x15ac="http://schemas.microsoft.com/office/spreadsheetml/2010/11/ac" url="C:\COVID-19_dashboard-master\data\"/>
    </mc:Choice>
  </mc:AlternateContent>
  <bookViews>
    <workbookView xWindow="0" yWindow="0" windowWidth="11940" windowHeight="6470" tabRatio="807" firstSheet="2" activeTab="3"/>
  </bookViews>
  <sheets>
    <sheet name="README" sheetId="1" r:id="rId1"/>
    <sheet name="QA Log - 24-02-2021" sheetId="34" r:id="rId2"/>
    <sheet name="TEXT" sheetId="4" r:id="rId3"/>
    <sheet name="ANNOTATIONS" sheetId="23" r:id="rId4"/>
    <sheet name="NARRATIVE" sheetId="24" r:id="rId5"/>
    <sheet name="1.1_R" sheetId="10" r:id="rId6"/>
    <sheet name="1.2_infectious" sheetId="11" r:id="rId7"/>
    <sheet name="1.3_cases" sheetId="22" r:id="rId8"/>
    <sheet name="1.4_deaths" sheetId="20" r:id="rId9"/>
    <sheet name="1.5_admissions" sheetId="16" r:id="rId10"/>
    <sheet name="2.1_A&amp;E" sheetId="17" r:id="rId11"/>
    <sheet name="2.2_excess" sheetId="21" r:id="rId12"/>
    <sheet name="2.3_admissions" sheetId="19" r:id="rId13"/>
    <sheet name="2.4_avoiding" sheetId="12" r:id="rId14"/>
    <sheet name="3.1_schools" sheetId="30" r:id="rId15"/>
    <sheet name="3.2_crisis" sheetId="5" r:id="rId16"/>
    <sheet name="3.3_crime" sheetId="9" r:id="rId17"/>
    <sheet name="3.4_loneliness" sheetId="13" r:id="rId18"/>
    <sheet name="3.5_trust" sheetId="15" r:id="rId19"/>
    <sheet name="3.6_job" sheetId="14" r:id="rId20"/>
    <sheet name="3.7_transport" sheetId="28" r:id="rId21"/>
    <sheet name="4.1_turnover" sheetId="25" r:id="rId22"/>
    <sheet name="4.2_GDP" sheetId="29" r:id="rId23"/>
    <sheet name="4.3_unemployment" sheetId="26" r:id="rId24"/>
    <sheet name="4.4_claimants" sheetId="27" r:id="rId25"/>
  </sheets>
  <definedNames>
    <definedName name="_xlnm._FilterDatabase" localSheetId="13" hidden="1">'2.4_avoiding'!$A$1:$E$67</definedName>
    <definedName name="_GoBack" localSheetId="2">TEXT!$D$19</definedName>
    <definedName name="rank" localSheetId="22">#REF!</definedName>
    <definedName name="rank">#REF!</definedName>
    <definedName name="rank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6" i="23" l="1"/>
  <c r="N16" i="23"/>
  <c r="K16" i="23"/>
  <c r="H16" i="23"/>
  <c r="F16" i="23"/>
  <c r="C356" i="22" l="1"/>
  <c r="C357" i="22"/>
  <c r="C358" i="22"/>
  <c r="C355" i="22" l="1"/>
  <c r="C344" i="16" l="1"/>
  <c r="C345" i="16"/>
  <c r="C346" i="16"/>
  <c r="C347" i="16"/>
  <c r="C348" i="16"/>
  <c r="C349" i="16"/>
  <c r="C350" i="16"/>
  <c r="C354" i="22" l="1"/>
  <c r="C352" i="22"/>
  <c r="C353" i="22"/>
  <c r="C348" i="22" l="1"/>
  <c r="C349" i="22"/>
  <c r="C350" i="22"/>
  <c r="C351" i="22"/>
  <c r="C343" i="16" l="1"/>
  <c r="C337" i="16"/>
  <c r="C338" i="16"/>
  <c r="C339" i="16"/>
  <c r="C340" i="16"/>
  <c r="C341" i="16"/>
  <c r="C342" i="16"/>
  <c r="C345" i="22"/>
  <c r="C346" i="22"/>
  <c r="C347" i="22"/>
  <c r="J14" i="4" l="1"/>
  <c r="C341" i="22" l="1"/>
  <c r="C342" i="22"/>
  <c r="C343" i="22"/>
  <c r="C344" i="22"/>
  <c r="C336" i="16" l="1"/>
  <c r="D109" i="19" l="1"/>
  <c r="E109" i="19"/>
  <c r="D110" i="19"/>
  <c r="E110" i="19"/>
  <c r="D111" i="19"/>
  <c r="E111" i="19"/>
  <c r="D112" i="19"/>
  <c r="E112" i="19"/>
  <c r="D113" i="19"/>
  <c r="E113" i="19"/>
  <c r="D58" i="19"/>
  <c r="E58" i="19" s="1"/>
  <c r="C330" i="16"/>
  <c r="C331" i="16"/>
  <c r="C332" i="16"/>
  <c r="C333" i="16"/>
  <c r="C334" i="16"/>
  <c r="C335" i="16"/>
  <c r="C337" i="22" l="1"/>
  <c r="C338" i="22"/>
  <c r="C339" i="22"/>
  <c r="C340" i="22"/>
  <c r="C334" i="22" l="1"/>
  <c r="C335" i="22"/>
  <c r="C336" i="22"/>
  <c r="C330" i="22" l="1"/>
  <c r="C331" i="22"/>
  <c r="C332" i="22"/>
  <c r="C333" i="22"/>
  <c r="C329"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225" i="16"/>
  <c r="C226" i="16"/>
  <c r="C227" i="16"/>
  <c r="C228" i="16"/>
  <c r="C229" i="16"/>
  <c r="C230" i="16"/>
  <c r="C231" i="16"/>
  <c r="C232" i="16"/>
  <c r="C233" i="16"/>
  <c r="C234" i="16"/>
  <c r="C235" i="16"/>
  <c r="C236" i="16"/>
  <c r="C237" i="16"/>
  <c r="C238" i="16"/>
  <c r="C239" i="16"/>
  <c r="C240" i="16"/>
  <c r="C241" i="16"/>
  <c r="C242" i="16"/>
  <c r="C243" i="16"/>
  <c r="C244" i="16"/>
  <c r="C245" i="16"/>
  <c r="C246" i="16"/>
  <c r="C247" i="16"/>
  <c r="C248" i="16"/>
  <c r="C249" i="16"/>
  <c r="C250" i="16"/>
  <c r="C251" i="16"/>
  <c r="C252" i="16"/>
  <c r="C253" i="16"/>
  <c r="C254" i="16"/>
  <c r="C255" i="16"/>
  <c r="C256" i="16"/>
  <c r="C257" i="16"/>
  <c r="C258" i="16"/>
  <c r="C259" i="16"/>
  <c r="C260" i="16"/>
  <c r="C261" i="16"/>
  <c r="C262" i="16"/>
  <c r="C263" i="16"/>
  <c r="C264" i="16"/>
  <c r="C265" i="16"/>
  <c r="C266" i="16"/>
  <c r="C267" i="16"/>
  <c r="C268" i="16"/>
  <c r="C269" i="16"/>
  <c r="C270" i="16"/>
  <c r="C271" i="16"/>
  <c r="C272" i="16"/>
  <c r="C273" i="16"/>
  <c r="C274" i="16"/>
  <c r="C275" i="16"/>
  <c r="C276" i="16"/>
  <c r="C277" i="16"/>
  <c r="C278" i="16"/>
  <c r="C279" i="16"/>
  <c r="C280" i="16"/>
  <c r="C281" i="16"/>
  <c r="C282" i="16"/>
  <c r="C283" i="16"/>
  <c r="C284" i="16"/>
  <c r="C285" i="16"/>
  <c r="C286" i="16"/>
  <c r="C287" i="16"/>
  <c r="C288" i="16"/>
  <c r="C289" i="16"/>
  <c r="C290" i="16"/>
  <c r="C291" i="16"/>
  <c r="C292" i="16"/>
  <c r="C293" i="16"/>
  <c r="C294" i="16"/>
  <c r="C295" i="16"/>
  <c r="C296" i="16"/>
  <c r="C297" i="16"/>
  <c r="C298" i="16"/>
  <c r="C299" i="16"/>
  <c r="C300" i="16"/>
  <c r="C301" i="16"/>
  <c r="C302" i="16"/>
  <c r="C303" i="16"/>
  <c r="C304" i="16"/>
  <c r="C305" i="16"/>
  <c r="C306" i="16"/>
  <c r="C307" i="16"/>
  <c r="C308" i="16"/>
  <c r="C309" i="16"/>
  <c r="C310" i="16"/>
  <c r="C311" i="16"/>
  <c r="C312" i="16"/>
  <c r="C313" i="16"/>
  <c r="C314" i="16"/>
  <c r="C315" i="16"/>
  <c r="C316" i="16"/>
  <c r="C317" i="16"/>
  <c r="C318" i="16"/>
  <c r="C319" i="16"/>
  <c r="C320" i="16"/>
  <c r="C321" i="16"/>
  <c r="C322" i="16"/>
  <c r="C323" i="16"/>
  <c r="C324" i="16"/>
  <c r="C325" i="16"/>
  <c r="C326" i="16"/>
  <c r="C327" i="16"/>
  <c r="C328" i="16"/>
  <c r="C8" i="16"/>
  <c r="C321" i="22" l="1"/>
  <c r="C322" i="22"/>
  <c r="C323" i="22"/>
  <c r="C324" i="22"/>
  <c r="C325" i="22"/>
  <c r="C326" i="22"/>
  <c r="C327" i="22"/>
  <c r="C328" i="22"/>
  <c r="C329" i="22"/>
  <c r="C320" i="22"/>
  <c r="D97" i="19" l="1"/>
  <c r="E97" i="19" s="1"/>
  <c r="D98" i="19"/>
  <c r="E98" i="19" s="1"/>
  <c r="D99" i="19"/>
  <c r="E99" i="19" s="1"/>
  <c r="D100" i="19"/>
  <c r="E100" i="19"/>
  <c r="D101" i="19"/>
  <c r="E101" i="19" s="1"/>
  <c r="D102" i="19"/>
  <c r="E102" i="19" s="1"/>
  <c r="D103" i="19"/>
  <c r="E103" i="19" s="1"/>
  <c r="D104" i="19"/>
  <c r="E104" i="19"/>
  <c r="D105" i="19"/>
  <c r="E105" i="19" s="1"/>
  <c r="D106" i="19"/>
  <c r="E106" i="19"/>
  <c r="D107" i="19"/>
  <c r="E107" i="19" s="1"/>
  <c r="D108" i="19"/>
  <c r="E108" i="19" s="1"/>
  <c r="C317" i="22" l="1"/>
  <c r="C318" i="22"/>
  <c r="C319" i="22"/>
  <c r="C313" i="22" l="1"/>
  <c r="C314" i="22"/>
  <c r="C315" i="22"/>
  <c r="C316" i="22"/>
  <c r="C305" i="22" l="1"/>
  <c r="C306" i="22"/>
  <c r="C307" i="22"/>
  <c r="C308" i="22"/>
  <c r="C309" i="22"/>
  <c r="C310" i="22"/>
  <c r="C311" i="22"/>
  <c r="C312" i="22"/>
  <c r="C304" i="22" l="1"/>
  <c r="C303" i="22"/>
  <c r="C296" i="22" l="1"/>
  <c r="C297" i="22"/>
  <c r="C298" i="22"/>
  <c r="C299" i="22"/>
  <c r="C300" i="22"/>
  <c r="C301" i="22"/>
  <c r="C302" i="22"/>
  <c r="C294" i="22" l="1"/>
  <c r="C295" i="22"/>
  <c r="C292" i="22"/>
  <c r="C293" i="22"/>
  <c r="C289" i="22"/>
  <c r="C290" i="22"/>
  <c r="C291" i="22"/>
  <c r="C285" i="22"/>
  <c r="C286" i="22"/>
  <c r="C287" i="22"/>
  <c r="C288" i="22"/>
  <c r="C282" i="22"/>
  <c r="C283" i="22"/>
  <c r="C284" i="22"/>
  <c r="C278" i="22"/>
  <c r="C279" i="22"/>
  <c r="C280" i="22"/>
  <c r="C281" i="22"/>
  <c r="O24" i="23"/>
  <c r="N24" i="23"/>
  <c r="F24" i="23"/>
  <c r="O23" i="23"/>
  <c r="N23" i="23"/>
  <c r="G23" i="23"/>
  <c r="F23" i="23"/>
  <c r="O22" i="23"/>
  <c r="N22" i="23"/>
  <c r="G22" i="23"/>
  <c r="F22" i="23"/>
  <c r="O21" i="23"/>
  <c r="N21" i="23"/>
  <c r="H21" i="23"/>
  <c r="G21" i="23"/>
  <c r="F21" i="23"/>
  <c r="O20" i="23"/>
  <c r="N20" i="23"/>
  <c r="O19" i="23"/>
  <c r="N19" i="23"/>
  <c r="O18" i="23"/>
  <c r="N18" i="23"/>
  <c r="O17" i="23"/>
  <c r="N17" i="23"/>
  <c r="H17" i="23"/>
  <c r="F17" i="23"/>
  <c r="O15" i="23"/>
  <c r="N15" i="23"/>
  <c r="K15" i="23"/>
  <c r="H15" i="23"/>
  <c r="F15" i="23"/>
  <c r="O14" i="23"/>
  <c r="N14" i="23"/>
  <c r="O13" i="23"/>
  <c r="N13" i="23"/>
  <c r="J13" i="23"/>
  <c r="F13" i="23"/>
  <c r="O12" i="23"/>
  <c r="N12" i="23"/>
  <c r="H12" i="23"/>
  <c r="F12" i="23"/>
  <c r="O11" i="23"/>
  <c r="N11" i="23"/>
  <c r="H11" i="23"/>
  <c r="F11" i="23"/>
  <c r="O10" i="23"/>
  <c r="N10" i="23"/>
  <c r="K10" i="23"/>
  <c r="H10" i="23"/>
  <c r="F10" i="23"/>
  <c r="O9" i="23"/>
  <c r="N9" i="23"/>
  <c r="H9" i="23"/>
  <c r="F9" i="23"/>
  <c r="O8" i="23"/>
  <c r="N8" i="23"/>
  <c r="H8" i="23"/>
  <c r="F8" i="23"/>
  <c r="O7" i="23"/>
  <c r="N7" i="23"/>
  <c r="H7" i="23"/>
  <c r="G7" i="23"/>
  <c r="F7" i="23"/>
  <c r="O6" i="23"/>
  <c r="N6" i="23"/>
  <c r="H6" i="23"/>
  <c r="G6" i="23"/>
  <c r="F6" i="23"/>
  <c r="O5" i="23"/>
  <c r="N5" i="23"/>
  <c r="F5" i="23"/>
  <c r="O4" i="23"/>
  <c r="N4" i="23"/>
  <c r="F4" i="23"/>
  <c r="O3" i="23"/>
  <c r="N3" i="23"/>
  <c r="H3" i="23"/>
  <c r="O2" i="23"/>
  <c r="N2" i="23"/>
  <c r="H2" i="23"/>
  <c r="F2" i="23"/>
  <c r="D93" i="19"/>
  <c r="E93" i="19" s="1"/>
  <c r="D94" i="19"/>
  <c r="E94" i="19" s="1"/>
  <c r="D95" i="19"/>
  <c r="E95" i="19"/>
  <c r="D96" i="19"/>
  <c r="E96" i="19" s="1"/>
  <c r="D45" i="19"/>
  <c r="E45" i="19"/>
  <c r="D46" i="19"/>
  <c r="E46" i="19" s="1"/>
  <c r="D47" i="19"/>
  <c r="E47" i="19"/>
  <c r="D48" i="19"/>
  <c r="E48" i="19" s="1"/>
  <c r="C277" i="22"/>
  <c r="C275" i="22"/>
  <c r="C276" i="22"/>
  <c r="C271" i="22"/>
  <c r="C272" i="22"/>
  <c r="C273" i="22"/>
  <c r="C274" i="22"/>
  <c r="C267" i="22"/>
  <c r="C268" i="22"/>
  <c r="C269" i="22"/>
  <c r="C270" i="22"/>
  <c r="C264" i="22"/>
  <c r="C265" i="22"/>
  <c r="C266" i="22"/>
  <c r="C263" i="22"/>
  <c r="C261" i="22"/>
  <c r="C262" i="22"/>
  <c r="C259" i="22"/>
  <c r="C260" i="22"/>
  <c r="C258" i="22"/>
  <c r="C257" i="22"/>
  <c r="C256" i="22"/>
  <c r="C254" i="22"/>
  <c r="C255" i="22"/>
  <c r="C250" i="22"/>
  <c r="C251" i="22"/>
  <c r="C252" i="22"/>
  <c r="C253" i="22"/>
  <c r="C246" i="22"/>
  <c r="C247" i="22"/>
  <c r="C248" i="22"/>
  <c r="C249" i="22"/>
  <c r="D41" i="19"/>
  <c r="E41" i="19" s="1"/>
  <c r="D42" i="19"/>
  <c r="E42" i="19" s="1"/>
  <c r="D43" i="19"/>
  <c r="E43" i="19"/>
  <c r="D44" i="19"/>
  <c r="E44" i="19" s="1"/>
  <c r="D89" i="19"/>
  <c r="E89" i="19"/>
  <c r="D90" i="19"/>
  <c r="E90" i="19" s="1"/>
  <c r="D91" i="19"/>
  <c r="E91" i="19" s="1"/>
  <c r="D92" i="19"/>
  <c r="E92" i="19" s="1"/>
  <c r="C243" i="22"/>
  <c r="C244" i="22"/>
  <c r="C245" i="22"/>
  <c r="C240" i="22"/>
  <c r="C241" i="22"/>
  <c r="C242" i="22"/>
  <c r="C236" i="22"/>
  <c r="C237" i="22"/>
  <c r="C238" i="22"/>
  <c r="C239" i="22"/>
  <c r="C233" i="22"/>
  <c r="C234" i="22"/>
  <c r="C235" i="22"/>
  <c r="C229" i="22"/>
  <c r="C230" i="22"/>
  <c r="C231" i="22"/>
  <c r="C232" i="22"/>
  <c r="C228" i="22"/>
  <c r="C226" i="22"/>
  <c r="C227" i="22"/>
  <c r="C222" i="22"/>
  <c r="C223" i="22"/>
  <c r="C224" i="22"/>
  <c r="C225" i="22"/>
  <c r="C219" i="22"/>
  <c r="C220" i="22"/>
  <c r="C221" i="22"/>
  <c r="D88" i="19"/>
  <c r="E88" i="19" s="1"/>
  <c r="D40" i="19"/>
  <c r="E40" i="19" s="1"/>
  <c r="C215" i="22"/>
  <c r="C216" i="22"/>
  <c r="C217" i="22"/>
  <c r="C218" i="22"/>
  <c r="D39" i="19"/>
  <c r="E39" i="19"/>
  <c r="D49" i="19"/>
  <c r="E49" i="19" s="1"/>
  <c r="D50" i="19"/>
  <c r="E50" i="19"/>
  <c r="D51" i="19"/>
  <c r="E51" i="19" s="1"/>
  <c r="D52" i="19"/>
  <c r="E52" i="19"/>
  <c r="D53" i="19"/>
  <c r="E53" i="19" s="1"/>
  <c r="D54" i="19"/>
  <c r="E54" i="19"/>
  <c r="D55" i="19"/>
  <c r="E55" i="19" s="1"/>
  <c r="D56" i="19"/>
  <c r="E56" i="19"/>
  <c r="D57" i="19"/>
  <c r="E57" i="19" s="1"/>
  <c r="D59" i="19"/>
  <c r="E59" i="19" s="1"/>
  <c r="D60" i="19"/>
  <c r="E60" i="19" s="1"/>
  <c r="D61" i="19"/>
  <c r="E61" i="19" s="1"/>
  <c r="D62" i="19"/>
  <c r="E62" i="19" s="1"/>
  <c r="D63" i="19"/>
  <c r="E63" i="19" s="1"/>
  <c r="D64" i="19"/>
  <c r="E64" i="19" s="1"/>
  <c r="D65" i="19"/>
  <c r="E65" i="19" s="1"/>
  <c r="D66" i="19"/>
  <c r="E66" i="19" s="1"/>
  <c r="D67" i="19"/>
  <c r="E67" i="19" s="1"/>
  <c r="D68" i="19"/>
  <c r="E68" i="19" s="1"/>
  <c r="D69" i="19"/>
  <c r="E69" i="19" s="1"/>
  <c r="D70" i="19"/>
  <c r="E70" i="19" s="1"/>
  <c r="D71" i="19"/>
  <c r="E71" i="19" s="1"/>
  <c r="D72" i="19"/>
  <c r="E72" i="19" s="1"/>
  <c r="D73" i="19"/>
  <c r="E73" i="19" s="1"/>
  <c r="D74" i="19"/>
  <c r="E74" i="19" s="1"/>
  <c r="D75" i="19"/>
  <c r="E75" i="19" s="1"/>
  <c r="D76" i="19"/>
  <c r="E76" i="19" s="1"/>
  <c r="D77" i="19"/>
  <c r="E77" i="19" s="1"/>
  <c r="D78" i="19"/>
  <c r="E78" i="19" s="1"/>
  <c r="D79" i="19"/>
  <c r="E79" i="19" s="1"/>
  <c r="D80" i="19"/>
  <c r="E80" i="19" s="1"/>
  <c r="D81" i="19"/>
  <c r="E81" i="19" s="1"/>
  <c r="D82" i="19"/>
  <c r="E82" i="19" s="1"/>
  <c r="D83" i="19"/>
  <c r="E83" i="19" s="1"/>
  <c r="D84" i="19"/>
  <c r="E84" i="19" s="1"/>
  <c r="D85" i="19"/>
  <c r="E85" i="19" s="1"/>
  <c r="D86" i="19"/>
  <c r="E86" i="19" s="1"/>
  <c r="D87" i="19"/>
  <c r="E87" i="19" s="1"/>
  <c r="C214" i="22"/>
  <c r="C212" i="22"/>
  <c r="C213" i="22"/>
  <c r="C210" i="22"/>
  <c r="C211" i="22"/>
  <c r="C208" i="22"/>
  <c r="C209" i="22"/>
  <c r="D38" i="19"/>
  <c r="E38" i="19" s="1"/>
  <c r="D37" i="19"/>
  <c r="E37" i="19" s="1"/>
  <c r="D36" i="19"/>
  <c r="E36" i="19"/>
  <c r="D35" i="19"/>
  <c r="E35" i="19" s="1"/>
  <c r="D34" i="19"/>
  <c r="E34" i="19" s="1"/>
  <c r="D33" i="19"/>
  <c r="E33" i="19" s="1"/>
  <c r="E32" i="19"/>
  <c r="D31" i="19"/>
  <c r="E31" i="19" s="1"/>
  <c r="D30" i="19"/>
  <c r="E30" i="19" s="1"/>
  <c r="D29" i="19"/>
  <c r="E29" i="19" s="1"/>
  <c r="D28" i="19"/>
  <c r="E28" i="19" s="1"/>
  <c r="D27" i="19"/>
  <c r="E27" i="19" s="1"/>
  <c r="D26" i="19"/>
  <c r="E26" i="19" s="1"/>
  <c r="D25" i="19"/>
  <c r="E25" i="19" s="1"/>
  <c r="D24" i="19"/>
  <c r="E24" i="19" s="1"/>
  <c r="D23" i="19"/>
  <c r="E23" i="19" s="1"/>
  <c r="D22" i="19"/>
  <c r="E22" i="19" s="1"/>
  <c r="D21" i="19"/>
  <c r="E21" i="19" s="1"/>
  <c r="D20" i="19"/>
  <c r="E20" i="19" s="1"/>
  <c r="D19" i="19"/>
  <c r="E19" i="19" s="1"/>
  <c r="D18" i="19"/>
  <c r="E18" i="19" s="1"/>
  <c r="D17" i="19"/>
  <c r="E17" i="19" s="1"/>
  <c r="D16" i="19"/>
  <c r="E16" i="19" s="1"/>
  <c r="D15" i="19"/>
  <c r="E15" i="19" s="1"/>
  <c r="D14" i="19"/>
  <c r="E14" i="19" s="1"/>
  <c r="D13" i="19"/>
  <c r="E13" i="19" s="1"/>
  <c r="D12" i="19"/>
  <c r="E12" i="19" s="1"/>
  <c r="D11" i="19"/>
  <c r="E11" i="19" s="1"/>
  <c r="D10" i="19"/>
  <c r="E10" i="19" s="1"/>
  <c r="D9" i="19"/>
  <c r="E9" i="19" s="1"/>
  <c r="D8" i="19"/>
  <c r="E8" i="19" s="1"/>
  <c r="D7" i="19"/>
  <c r="E7" i="19"/>
  <c r="D6" i="19"/>
  <c r="E6" i="19" s="1"/>
  <c r="D5" i="19"/>
  <c r="E5" i="19" s="1"/>
  <c r="D4" i="19"/>
  <c r="E4" i="19" s="1"/>
  <c r="D3" i="19"/>
  <c r="E3" i="19" s="1"/>
  <c r="D2" i="19"/>
  <c r="E2" i="19" s="1"/>
  <c r="C207" i="22"/>
  <c r="C206" i="22"/>
  <c r="C205" i="22"/>
  <c r="C204" i="22"/>
  <c r="C203" i="22"/>
  <c r="C202" i="22"/>
  <c r="C201" i="22"/>
  <c r="C200" i="22"/>
  <c r="C199" i="22"/>
  <c r="C198" i="22"/>
  <c r="C197" i="22"/>
  <c r="C196" i="22"/>
  <c r="C195" i="22"/>
  <c r="C194" i="22"/>
  <c r="C193" i="22"/>
  <c r="C192" i="22"/>
  <c r="C191" i="22"/>
  <c r="C190" i="22"/>
  <c r="C189" i="22"/>
  <c r="C188" i="22"/>
  <c r="C187" i="22"/>
  <c r="C186" i="22"/>
  <c r="C185" i="22"/>
  <c r="C184" i="22"/>
  <c r="C183" i="22"/>
  <c r="C182" i="22"/>
  <c r="C181" i="22"/>
  <c r="C180" i="22"/>
  <c r="C179" i="22"/>
  <c r="C178" i="22"/>
  <c r="C177" i="22"/>
  <c r="C176" i="22"/>
  <c r="C175" i="22"/>
  <c r="C174" i="22"/>
  <c r="C173" i="22"/>
  <c r="C172" i="22"/>
  <c r="C171" i="22"/>
  <c r="C170" i="22"/>
  <c r="C169" i="22"/>
  <c r="C168" i="22"/>
  <c r="C167" i="22"/>
  <c r="C166" i="22"/>
  <c r="C165" i="22"/>
  <c r="C164" i="22"/>
  <c r="C163" i="22"/>
  <c r="C162" i="22"/>
  <c r="C161" i="22"/>
  <c r="C160" i="22"/>
  <c r="C159" i="22"/>
  <c r="C158" i="22"/>
  <c r="C157" i="22"/>
  <c r="C156" i="22"/>
  <c r="C155" i="22"/>
  <c r="C154" i="22"/>
  <c r="C153" i="22"/>
  <c r="C152" i="22"/>
  <c r="C151" i="22"/>
  <c r="C150" i="22"/>
  <c r="C149" i="22"/>
  <c r="C148" i="22"/>
  <c r="C147" i="22"/>
  <c r="C146" i="22"/>
  <c r="C145" i="22"/>
  <c r="C144" i="22"/>
  <c r="C143" i="22"/>
  <c r="C142" i="22"/>
  <c r="C141" i="22"/>
  <c r="C140" i="22"/>
  <c r="C139" i="22"/>
  <c r="C138" i="22"/>
  <c r="C137" i="22"/>
  <c r="C136" i="22"/>
  <c r="C135" i="22"/>
  <c r="C134" i="22"/>
  <c r="C133" i="22"/>
  <c r="C132" i="22"/>
  <c r="C131" i="22"/>
  <c r="C130" i="22"/>
  <c r="C129" i="22"/>
  <c r="C128" i="22"/>
  <c r="C127" i="22"/>
  <c r="C126" i="22"/>
  <c r="C125" i="22"/>
  <c r="C124" i="22"/>
  <c r="C123" i="22"/>
  <c r="C122" i="22"/>
  <c r="C121" i="22"/>
  <c r="C120" i="22"/>
  <c r="C119" i="22"/>
  <c r="C118" i="22"/>
  <c r="C117" i="22"/>
  <c r="C116" i="22"/>
  <c r="C115" i="22"/>
  <c r="C114" i="22"/>
  <c r="C113" i="22"/>
  <c r="C112" i="22"/>
  <c r="C111" i="22"/>
  <c r="C110" i="22"/>
  <c r="C109" i="22"/>
  <c r="C108" i="22"/>
  <c r="C107" i="22"/>
  <c r="C106" i="22"/>
  <c r="C105" i="22"/>
  <c r="C104" i="22"/>
  <c r="C103" i="22"/>
  <c r="C102" i="22"/>
  <c r="C101" i="22"/>
  <c r="C100" i="22"/>
  <c r="C99" i="22"/>
  <c r="C98" i="22"/>
  <c r="C97" i="22"/>
  <c r="C96" i="22"/>
  <c r="C95" i="22"/>
  <c r="C94" i="22"/>
  <c r="C93" i="22"/>
  <c r="C92" i="22"/>
  <c r="C91" i="22"/>
  <c r="C90" i="22"/>
  <c r="C89" i="22"/>
  <c r="C88" i="22"/>
  <c r="C87" i="22"/>
  <c r="C86" i="22"/>
  <c r="C85" i="22"/>
  <c r="C84" i="22"/>
  <c r="C83" i="22"/>
  <c r="C82" i="22"/>
  <c r="C81" i="22"/>
  <c r="C80" i="22"/>
  <c r="C79" i="22"/>
  <c r="C78" i="22"/>
  <c r="C77" i="22"/>
  <c r="C76" i="22"/>
  <c r="C75" i="22"/>
  <c r="C74" i="22"/>
  <c r="C73" i="22"/>
  <c r="C72" i="22"/>
  <c r="C71" i="22"/>
  <c r="C70" i="22"/>
  <c r="C69" i="22"/>
  <c r="C68" i="22"/>
  <c r="C67" i="22"/>
  <c r="C66" i="22"/>
  <c r="C65" i="22"/>
  <c r="C64" i="22"/>
  <c r="C63" i="22"/>
  <c r="C62" i="22"/>
  <c r="C61" i="22"/>
  <c r="C60" i="22"/>
  <c r="C59" i="22"/>
  <c r="C58" i="22"/>
  <c r="C57" i="22"/>
  <c r="C56" i="22"/>
  <c r="C55" i="22"/>
  <c r="C54" i="22"/>
  <c r="C53" i="22"/>
  <c r="C52" i="22"/>
  <c r="C51" i="22"/>
  <c r="C50" i="22"/>
  <c r="C49" i="22"/>
  <c r="C48" i="22"/>
  <c r="C47" i="22"/>
  <c r="C46" i="22"/>
  <c r="C45" i="22"/>
  <c r="C44" i="22"/>
  <c r="C43" i="22"/>
  <c r="C42" i="22"/>
  <c r="C41" i="22"/>
  <c r="C40" i="22"/>
  <c r="C39" i="22"/>
  <c r="C38" i="22"/>
  <c r="C37" i="22"/>
  <c r="C36" i="22"/>
  <c r="C35" i="22"/>
  <c r="C34" i="22"/>
  <c r="C33" i="22"/>
  <c r="C32" i="22"/>
  <c r="C31" i="22"/>
  <c r="C30" i="22"/>
  <c r="C29" i="22"/>
  <c r="C28" i="22"/>
  <c r="C27" i="22"/>
  <c r="C26" i="22"/>
  <c r="C25" i="22"/>
  <c r="C24" i="22"/>
  <c r="C23" i="22"/>
  <c r="C22" i="22"/>
  <c r="C21" i="22"/>
  <c r="C20" i="22"/>
  <c r="C19" i="22"/>
  <c r="C18" i="22"/>
  <c r="C17" i="22"/>
  <c r="C16" i="22"/>
  <c r="C15" i="22"/>
  <c r="C14" i="22"/>
  <c r="C13" i="22"/>
  <c r="C12" i="22"/>
  <c r="C11" i="22"/>
  <c r="C10" i="22"/>
  <c r="C9" i="22"/>
  <c r="C8" i="22"/>
  <c r="J3" i="4"/>
  <c r="J2" i="4"/>
  <c r="J15" i="4"/>
</calcChain>
</file>

<file path=xl/sharedStrings.xml><?xml version="1.0" encoding="utf-8"?>
<sst xmlns="http://schemas.openxmlformats.org/spreadsheetml/2006/main" count="3298" uniqueCount="546">
  <si>
    <t>Each variable forms a column.</t>
  </si>
  <si>
    <t>Each observation forms a row.</t>
  </si>
  <si>
    <t>Each type of observational unit forms a table.</t>
  </si>
  <si>
    <t>L</t>
  </si>
  <si>
    <t>J</t>
  </si>
  <si>
    <t>Submit data in a tidy format:</t>
  </si>
  <si>
    <t>This table is messy</t>
  </si>
  <si>
    <t>This table is tidy</t>
  </si>
  <si>
    <t>No formatting (e.g. merged cells)</t>
  </si>
  <si>
    <t>No empty columns/rows before or inside the data</t>
  </si>
  <si>
    <t>Reasonably short and descriptive names</t>
  </si>
  <si>
    <t>Include any required calculated fields (e.g. rolling averages)</t>
  </si>
  <si>
    <t>data_source</t>
  </si>
  <si>
    <t>The average reading age in the UK is nine years old</t>
  </si>
  <si>
    <r>
      <rPr>
        <b/>
        <sz val="11"/>
        <color theme="1"/>
        <rFont val="Calibri"/>
        <family val="2"/>
        <scheme val="minor"/>
      </rPr>
      <t>Enable readability scores in MS Word:</t>
    </r>
    <r>
      <rPr>
        <sz val="11"/>
        <color theme="1"/>
        <rFont val="Calibri"/>
        <family val="2"/>
        <scheme val="minor"/>
      </rPr>
      <t xml:space="preserve"> File &gt; Options &gt; Proofing &gt; "Show readability statistics"</t>
    </r>
  </si>
  <si>
    <r>
      <rPr>
        <b/>
        <sz val="11"/>
        <color rgb="FF111111"/>
        <rFont val="Calibri"/>
        <family val="2"/>
      </rPr>
      <t>Get readability score:</t>
    </r>
    <r>
      <rPr>
        <sz val="11"/>
        <color rgb="FF111111"/>
        <rFont val="Calibri"/>
        <family val="2"/>
      </rPr>
      <t xml:space="preserve"> Review &gt; Spelling &amp; Grammar &gt; Click through auto-corrections &gt; Your score is at the bottom</t>
    </r>
  </si>
  <si>
    <t>Use =NA() to indicate cells intentionally left blank</t>
  </si>
  <si>
    <t>No text after the data table (e.g. notes, caveats, definitions).</t>
  </si>
  <si>
    <t>Submitting data</t>
  </si>
  <si>
    <t>Submitting text</t>
  </si>
  <si>
    <r>
      <t xml:space="preserve">Aim for Flesch-Kincaid reading ease score of </t>
    </r>
    <r>
      <rPr>
        <b/>
        <sz val="11"/>
        <color theme="1"/>
        <rFont val="Calibri"/>
        <family val="2"/>
        <scheme val="minor"/>
      </rPr>
      <t>60 and over</t>
    </r>
  </si>
  <si>
    <r>
      <t xml:space="preserve">Aim for an average sentence length of </t>
    </r>
    <r>
      <rPr>
        <b/>
        <sz val="11"/>
        <color theme="1"/>
        <rFont val="Calibri"/>
        <family val="2"/>
        <scheme val="minor"/>
      </rPr>
      <t>12 words</t>
    </r>
  </si>
  <si>
    <t>One worksheet in this spreadsheet for each data table</t>
  </si>
  <si>
    <t>Save these separately in the text worksheet (see below)</t>
  </si>
  <si>
    <t>worksheet_name</t>
  </si>
  <si>
    <t>next_update</t>
  </si>
  <si>
    <t>source</t>
  </si>
  <si>
    <t>methodology</t>
  </si>
  <si>
    <t>assumptions</t>
  </si>
  <si>
    <t>Name worksheets like this: data_title_of_your_data</t>
  </si>
  <si>
    <t>Use markdown if you want formatting (e.g. bold text and links).</t>
  </si>
  <si>
    <r>
      <t xml:space="preserve">One row in the </t>
    </r>
    <r>
      <rPr>
        <b/>
        <sz val="11"/>
        <color theme="1"/>
        <rFont val="Calibri"/>
        <family val="2"/>
        <scheme val="minor"/>
      </rPr>
      <t>text</t>
    </r>
    <r>
      <rPr>
        <sz val="11"/>
        <color theme="1"/>
        <rFont val="Calibri"/>
        <family val="2"/>
        <scheme val="minor"/>
      </rPr>
      <t xml:space="preserve"> worksheet per chart</t>
    </r>
  </si>
  <si>
    <t>date_of_latest_datapoint</t>
  </si>
  <si>
    <r>
      <t xml:space="preserve">Summary: </t>
    </r>
    <r>
      <rPr>
        <sz val="11"/>
        <color theme="1"/>
        <rFont val="Calibri"/>
        <family val="2"/>
        <scheme val="minor"/>
      </rPr>
      <t>Brief description of what's being shown</t>
    </r>
  </si>
  <si>
    <r>
      <t xml:space="preserve">Discussion: </t>
    </r>
    <r>
      <rPr>
        <sz val="11"/>
        <color theme="1"/>
        <rFont val="Calibri"/>
        <family val="2"/>
        <scheme val="minor"/>
      </rPr>
      <t>Longer explanation of what the data shows and why it is important in the context of the current phase of the pandemic and the four harms</t>
    </r>
  </si>
  <si>
    <t>month_ending_date</t>
  </si>
  <si>
    <t>crisis_applications</t>
  </si>
  <si>
    <t>[Scottish Government](https://www.gov.scot/publications/swf-monthly-management-information/)</t>
  </si>
  <si>
    <t>The Scottish Welfare Fund is administered by local authorities. Crisis grants aim to help people who are in crisis because of a disaster or an emergency.</t>
  </si>
  <si>
    <t>month</t>
  </si>
  <si>
    <t>year</t>
  </si>
  <si>
    <t>crime_group</t>
  </si>
  <si>
    <t>recorded</t>
  </si>
  <si>
    <t>April</t>
  </si>
  <si>
    <t>Total crimes</t>
  </si>
  <si>
    <t>Recorded Crime in Scotland: April 2020</t>
  </si>
  <si>
    <t>Non-sexual crimes of violence</t>
  </si>
  <si>
    <t>Sexual crimes</t>
  </si>
  <si>
    <t>Crimes of dishonesty</t>
  </si>
  <si>
    <t>Fire-raising, vandalism etc.</t>
  </si>
  <si>
    <t>Other crimes</t>
  </si>
  <si>
    <t>Total offences</t>
  </si>
  <si>
    <t>Miscellaneous offences</t>
  </si>
  <si>
    <t>Motor vehicle offences</t>
  </si>
  <si>
    <t>SAGE Consensus</t>
  </si>
  <si>
    <t>Date</t>
  </si>
  <si>
    <t>Variable</t>
  </si>
  <si>
    <t>Value</t>
  </si>
  <si>
    <t>R lower bound</t>
  </si>
  <si>
    <t>R upper bound</t>
  </si>
  <si>
    <t>Scotland weighted quota n100 sample aged 18+</t>
  </si>
  <si>
    <t>There are consistently high levels of trust in the Scottish Government.</t>
  </si>
  <si>
    <t>Measure</t>
  </si>
  <si>
    <t>%</t>
  </si>
  <si>
    <t>% of people who felt lonely 'all or almost all', 'most', or 'some' of the time in the last week</t>
  </si>
  <si>
    <t>% who trust the Scottish Government 'a great deal'/'quite a lot' to work in Scotland's best interests</t>
  </si>
  <si>
    <t>[National Records of Scotland](https://www.nrscotland.gov.uk/covid19stats)</t>
  </si>
  <si>
    <t>N/A</t>
  </si>
  <si>
    <t>7-Day Moving Average</t>
  </si>
  <si>
    <t>Admission_type</t>
  </si>
  <si>
    <t>Average_2018_2019</t>
  </si>
  <si>
    <t>Count</t>
  </si>
  <si>
    <t>Week_ending</t>
  </si>
  <si>
    <t>Emergency</t>
  </si>
  <si>
    <t>Planned</t>
  </si>
  <si>
    <t>week_ending_date</t>
  </si>
  <si>
    <t>attendance</t>
  </si>
  <si>
    <t>Week number</t>
  </si>
  <si>
    <t>Week beginning</t>
  </si>
  <si>
    <t>Deaths involving COVID-19</t>
  </si>
  <si>
    <r>
      <rPr>
        <b/>
        <sz val="11"/>
        <color theme="1"/>
        <rFont val="Calibri"/>
        <family val="2"/>
        <scheme val="minor"/>
      </rPr>
      <t>This headline is hard to understand:</t>
    </r>
    <r>
      <rPr>
        <sz val="11"/>
        <color theme="1"/>
        <rFont val="Calibri"/>
        <family val="2"/>
        <scheme val="minor"/>
      </rPr>
      <t xml:space="preserve"> "The decrease in electorate compared with 2017 is 0.6% for the UK Parliament electorate in Scotland and 0.4% for the Scottish Parliament and Local Government electorate."</t>
    </r>
  </si>
  <si>
    <r>
      <rPr>
        <b/>
        <sz val="11"/>
        <color theme="1"/>
        <rFont val="Calibri"/>
        <family val="2"/>
        <scheme val="minor"/>
      </rPr>
      <t>This headline is easier to understand:</t>
    </r>
    <r>
      <rPr>
        <sz val="11"/>
        <color theme="1"/>
        <rFont val="Calibri"/>
        <family val="2"/>
        <scheme val="minor"/>
      </rPr>
      <t xml:space="preserve"> "There are slightly fewer people registered to vote compared to last year."</t>
    </r>
  </si>
  <si>
    <r>
      <t>Headline:</t>
    </r>
    <r>
      <rPr>
        <sz val="11"/>
        <color theme="1"/>
        <rFont val="Calibri"/>
        <family val="2"/>
        <scheme val="minor"/>
      </rPr>
      <t xml:space="preserve"> Clear and concise statement of what the data means. This is often the only bit people read.</t>
    </r>
  </si>
  <si>
    <t>HEADLINE_max_60_characters</t>
  </si>
  <si>
    <t>SUMMARY_max_30_words</t>
  </si>
  <si>
    <t>DISCUSSION_max_100_words</t>
  </si>
  <si>
    <r>
      <rPr>
        <b/>
        <sz val="11"/>
        <color theme="1"/>
        <rFont val="Calibri"/>
        <family val="2"/>
        <scheme val="minor"/>
      </rPr>
      <t>This headline is both easy to understand and meaningful:</t>
    </r>
    <r>
      <rPr>
        <sz val="11"/>
        <color theme="1"/>
        <rFont val="Calibri"/>
        <family val="2"/>
        <scheme val="minor"/>
      </rPr>
      <t xml:space="preserve"> "This year saw a record number of people registered to vote"</t>
    </r>
  </si>
  <si>
    <t>id</t>
  </si>
  <si>
    <t>plot</t>
  </si>
  <si>
    <t>dataset</t>
  </si>
  <si>
    <t>x</t>
  </si>
  <si>
    <t>y</t>
  </si>
  <si>
    <t>yref</t>
  </si>
  <si>
    <t>xshift</t>
  </si>
  <si>
    <t>yshift</t>
  </si>
  <si>
    <t>text</t>
  </si>
  <si>
    <t>xanchor</t>
  </si>
  <si>
    <t>yanchor</t>
  </si>
  <si>
    <t>align</t>
  </si>
  <si>
    <t>showarrow</t>
  </si>
  <si>
    <t>bgcolor</t>
  </si>
  <si>
    <t>borderpad</t>
  </si>
  <si>
    <t>1r</t>
  </si>
  <si>
    <t>left</t>
  </si>
  <si>
    <t>top</t>
  </si>
  <si>
    <t>bottom</t>
  </si>
  <si>
    <t>1_cases</t>
  </si>
  <si>
    <t>1a</t>
  </si>
  <si>
    <t>R = 1</t>
  </si>
  <si>
    <t>Lockdown started &lt;br&gt;&lt;b&gt;26 March 2020&lt;/b&gt;</t>
  </si>
  <si>
    <t>Lockdown started&lt;b&gt; 26 March 2020&lt;/b&gt;</t>
  </si>
  <si>
    <t>1b</t>
  </si>
  <si>
    <t>Older people &lt;br&gt;living communally</t>
  </si>
  <si>
    <t>right</t>
  </si>
  <si>
    <t>1c</t>
  </si>
  <si>
    <t>Lag between &lt;b&gt;lockdown&lt;/b&gt; &lt;br&gt;and &lt;b&gt;hospital admissions&lt;/b&gt;</t>
  </si>
  <si>
    <t>2a</t>
  </si>
  <si>
    <t>&lt;b&gt;Lockdown started&lt;/b&gt;&lt;br&gt;during this week</t>
  </si>
  <si>
    <t>&lt;a href = "https://news.gov.scot/news/urgent-medical-help-still-available"&gt;The NHS Is Open&lt;/a&gt; campaign &lt;br&gt;launched this week</t>
  </si>
  <si>
    <t>Last 5 years</t>
  </si>
  <si>
    <t>4a</t>
  </si>
  <si>
    <t>WHO declares COVID-19 &lt;br&gt;a global pandemic &lt;br&gt;&lt;b&gt;11 March 2020&lt;/b&gt;</t>
  </si>
  <si>
    <t>2_excess</t>
  </si>
  <si>
    <t>Excess deaths</t>
  </si>
  <si>
    <t>3_crisis_applications</t>
  </si>
  <si>
    <t>Last 2 years</t>
  </si>
  <si>
    <t>harm</t>
  </si>
  <si>
    <t>section</t>
  </si>
  <si>
    <t>Introduction</t>
  </si>
  <si>
    <t>Definition</t>
  </si>
  <si>
    <t>Food Retail</t>
  </si>
  <si>
    <t>Other Retail</t>
  </si>
  <si>
    <t>Business Services</t>
  </si>
  <si>
    <t>DEC</t>
  </si>
  <si>
    <t>JAN</t>
  </si>
  <si>
    <t>FEB</t>
  </si>
  <si>
    <t>MAR</t>
  </si>
  <si>
    <t>APR</t>
  </si>
  <si>
    <t>MAY</t>
  </si>
  <si>
    <t>JUN</t>
  </si>
  <si>
    <t>JUL</t>
  </si>
  <si>
    <t>AUG</t>
  </si>
  <si>
    <t>SEP</t>
  </si>
  <si>
    <t>OCT</t>
  </si>
  <si>
    <t>NOV</t>
  </si>
  <si>
    <t>quarter</t>
  </si>
  <si>
    <t>rate</t>
  </si>
  <si>
    <t>2_GP</t>
  </si>
  <si>
    <t>May</t>
  </si>
  <si>
    <t>Jan</t>
  </si>
  <si>
    <t>Feb</t>
  </si>
  <si>
    <t>Mar</t>
  </si>
  <si>
    <t>Apr</t>
  </si>
  <si>
    <t>Jun</t>
  </si>
  <si>
    <t>Jul</t>
  </si>
  <si>
    <t>Aug</t>
  </si>
  <si>
    <t>Sep</t>
  </si>
  <si>
    <t>Oct</t>
  </si>
  <si>
    <t>Nov</t>
  </si>
  <si>
    <t>Dec</t>
  </si>
  <si>
    <t>TITLE_max_35_characters</t>
  </si>
  <si>
    <t>Cases</t>
  </si>
  <si>
    <t>Deaths</t>
  </si>
  <si>
    <t>R number</t>
  </si>
  <si>
    <t>A&amp;E attendances</t>
  </si>
  <si>
    <t>Emergency admissions</t>
  </si>
  <si>
    <t>Planned admissions</t>
  </si>
  <si>
    <t>Crime</t>
  </si>
  <si>
    <t>Crisis grants</t>
  </si>
  <si>
    <t>Perceived threat to jobs</t>
  </si>
  <si>
    <t>Loneliness</t>
  </si>
  <si>
    <t>Trust in Scottish Government</t>
  </si>
  <si>
    <t>Transport</t>
  </si>
  <si>
    <t>Unemployment</t>
  </si>
  <si>
    <t>Claimant Count</t>
  </si>
  <si>
    <t>Education</t>
  </si>
  <si>
    <t>Date_start</t>
  </si>
  <si>
    <t>Emergency and planned admissions</t>
  </si>
  <si>
    <t>The unemployment rate shows the proportion of the economically active population (age 16 years +) who are unemployed (seeking work and available to work).</t>
  </si>
  <si>
    <t>Home</t>
  </si>
  <si>
    <t>Summary</t>
  </si>
  <si>
    <t>Detail</t>
  </si>
  <si>
    <t xml:space="preserve">Here is detailed information on current evidence for direct and indirect health impacts, and social and economic impacts, of COVID-19. 
You can find explanatory detail on the evidence for each impact, the data sources and (where applicable) methodology for this evidence, and any caveats that should be taken into account when interpreting or using these figures. 
</t>
  </si>
  <si>
    <t>COVID-19 hospital admission numbers give an indication of the impacts the virus is having on the NHS. This is an important measure for tracking the progress of the virus and helps to assess ongoing COVID-19 and non-COVID-19 pressures on the NHS.</t>
  </si>
  <si>
    <t>[Public Health Scotland](https://beta.isdscotland.org/find-publications-and-data/population-health/COVID-19/COVID-19-statistical-report/)</t>
  </si>
  <si>
    <t>[NHSScotland open data platform](https://www.opendata.nhs.scot/dataset/COVID-19-wider-impacts-hospital-admissions)</t>
  </si>
  <si>
    <t>Information on direct and indirect health impacts of COVID-19, and on social and economic impacts of COVID-19, is outlined below.
The ‘visual summary’ gives an overview of current evidence for each of these different types of impact.
If you are interested in learning more about this evidence, go to ‘detailed analysis’.</t>
  </si>
  <si>
    <t>Telephone survey</t>
  </si>
  <si>
    <t>3_school</t>
  </si>
  <si>
    <t>&lt;b&gt;Easter 
holiday&lt;/b&gt;</t>
  </si>
  <si>
    <t>May bank 
holiday</t>
  </si>
  <si>
    <t>Introduction_2</t>
  </si>
  <si>
    <t>Here is an overview of current evidence for direct and indirect health impacts, and social and economic impacts, of COVID-19. These indicators have been chosen as representing key aspects of each harm.
If you hover over each graph, you can see figures for specific days or weeks.
If you are interested in learning more about this evidence, go to ‘detailed analysis’.</t>
  </si>
  <si>
    <t>COVID-19 hospital admissions</t>
  </si>
  <si>
    <t>date</t>
  </si>
  <si>
    <t>count</t>
  </si>
  <si>
    <t>week_number</t>
  </si>
  <si>
    <t>total_deaths</t>
  </si>
  <si>
    <t>average_previous_5_years</t>
  </si>
  <si>
    <t>COVID-19_deaths</t>
  </si>
  <si>
    <t>count_7day_avg</t>
  </si>
  <si>
    <t>variation</t>
  </si>
  <si>
    <t xml:space="preserve">Measure </t>
  </si>
  <si>
    <t>5-8 Jun</t>
  </si>
  <si>
    <t>12-15 Jun</t>
  </si>
  <si>
    <t xml:space="preserve">8-11 May </t>
  </si>
  <si>
    <t>15-18 May</t>
  </si>
  <si>
    <t>22-25 May</t>
  </si>
  <si>
    <t>29 May - 1 Jun</t>
  </si>
  <si>
    <t>19-22 Jun</t>
  </si>
  <si>
    <t>[SG open data platform](https://statistics.gov.scot/data/coronavirus-covid-19-management-information)</t>
  </si>
  <si>
    <t>[NHSScotland open data platform](https://www.opendata.nhs.scot/dataset/covid-19-wider-impacts-hospital-admissions)</t>
  </si>
  <si>
    <t>Recorded Crime in Scotland: May 2020</t>
  </si>
  <si>
    <t>Case count is number of cases reported by diagnostic laboratories to Health Protection Scotland as of 08:00 (GMT) on each date. Prior to 15 June, the number of Covid-19 cases are for those confirmed only by a NHS Scotland laboratory. From 15 June the numbers include a further 2,246 people tested positive through the UK Government testing programme.</t>
  </si>
  <si>
    <t>tend to agree</t>
  </si>
  <si>
    <t>neither agree or disagree</t>
  </si>
  <si>
    <t>tend to disagree</t>
  </si>
  <si>
    <t>strongly disagree</t>
  </si>
  <si>
    <t>strongly agree</t>
  </si>
  <si>
    <t>sentiment</t>
  </si>
  <si>
    <t>percent</t>
  </si>
  <si>
    <t>date_start</t>
  </si>
  <si>
    <t>variation_rate</t>
  </si>
  <si>
    <t xml:space="preserve">Gross Domestic Product (GDP) is the broadest and most widely used measure of economic activity. Changes in GDP over time are estimated using information about the output of each industry across all sectors of the economy. Monthly GDP estimates are experimental statistics, which means that they are still in development but have been released to enable their use at an early stage. All results are provisional and subject to relatively high levels of uncertainty. Further information can be found at www.gov.scot/gdp. </t>
  </si>
  <si>
    <t>The Monthly Business Turnover Index is an experimental statistics release. It is based on data from the ONS Monthly Business Survey and Retail Sales Inquiry. It reports the net balance of firms reporting increasing or decreasing turnover, in real terms, compared to 12 months ago. Values below 50 indicate that more companies are showing decreased turnover than increased turnover.</t>
  </si>
  <si>
    <t>26-29 June</t>
  </si>
  <si>
    <t>Monthly Business Turnover Index (MBTI)</t>
  </si>
  <si>
    <t>paper</t>
  </si>
  <si>
    <t xml:space="preserve">3-6 July </t>
  </si>
  <si>
    <t>3-6 July</t>
  </si>
  <si>
    <t>&lt;b&gt;Summer 
holiday&lt;/b&gt;</t>
  </si>
  <si>
    <t>The total figure for recorded crime excludes the new crimes being recorded under the recently enacted coronavirus legislation. See the source publication for more information.</t>
  </si>
  <si>
    <t>Since lockdown there has been an overall reduction in crime recorded by police.</t>
  </si>
  <si>
    <t>[Scottish Government](https://www.gov.scot/collections/coronavirus-covid-19-modelling-the-epidemic/)</t>
  </si>
  <si>
    <t>GDP (2016=100)</t>
  </si>
  <si>
    <t>10-13 July</t>
  </si>
  <si>
    <t>Gross Domestic Product (GDP)</t>
  </si>
  <si>
    <t>June</t>
  </si>
  <si>
    <t>JUNE</t>
  </si>
  <si>
    <t>1.1_R</t>
  </si>
  <si>
    <t>1.2_infectious</t>
  </si>
  <si>
    <t>1.3_cases</t>
  </si>
  <si>
    <t>1.4_deaths</t>
  </si>
  <si>
    <t>1.5_admissions</t>
  </si>
  <si>
    <t>2.1_A&amp;E</t>
  </si>
  <si>
    <t>2.2_excess</t>
  </si>
  <si>
    <t>2.3.1_admissions</t>
  </si>
  <si>
    <t>2.3.2_admissions</t>
  </si>
  <si>
    <t>2.3_admissions</t>
  </si>
  <si>
    <t>2.4_avoiding</t>
  </si>
  <si>
    <t>3.1_schools</t>
  </si>
  <si>
    <t>3.2_crisis</t>
  </si>
  <si>
    <t>3.3_crime</t>
  </si>
  <si>
    <t>3.4_loneliness</t>
  </si>
  <si>
    <t>3.5_trust</t>
  </si>
  <si>
    <t>3.6_job</t>
  </si>
  <si>
    <t>3.7_transport</t>
  </si>
  <si>
    <t>4.1_turnover</t>
  </si>
  <si>
    <t>4.2_GDP</t>
  </si>
  <si>
    <t>4.3_unemployment</t>
  </si>
  <si>
    <t>4.4_claimants</t>
  </si>
  <si>
    <t>Recorded Crime in Scotland: June 2020</t>
  </si>
  <si>
    <t>parent</t>
  </si>
  <si>
    <t>industry</t>
  </si>
  <si>
    <t>turnover</t>
  </si>
  <si>
    <t>All Industries</t>
  </si>
  <si>
    <t>Manufacturing</t>
  </si>
  <si>
    <t>Services</t>
  </si>
  <si>
    <t>Wholesale &amp; Motor Trades</t>
  </si>
  <si>
    <t>Accommodation &amp; Food Services</t>
  </si>
  <si>
    <t>Transport, Storage &amp; Communication</t>
  </si>
  <si>
    <t>Culture, Recreation &amp; Other Services</t>
  </si>
  <si>
    <t>Indicator</t>
  </si>
  <si>
    <t>Day available</t>
  </si>
  <si>
    <t>Source</t>
  </si>
  <si>
    <t>QA Step 1</t>
  </si>
  <si>
    <t>QA Step 2</t>
  </si>
  <si>
    <t>Finalised</t>
  </si>
  <si>
    <t>2.2_deaths</t>
  </si>
  <si>
    <t>NA</t>
  </si>
  <si>
    <t>14-15 July</t>
  </si>
  <si>
    <t>Data added + text updated</t>
  </si>
  <si>
    <t>28-29 July</t>
  </si>
  <si>
    <t>COVID-19 causes harm to people’s health, to our society and to our economy. This site presents data and evidence on what we refer to as the Four Harms of COVID-19. These are the direct impact of COVID-19, other health impacts, societal impacts, and economic impacts. 
The Scottish Government is monitoring evidence on the different harms and is using this information to inform decisions about COVID-19. This includes how we move through phases of the [Coronavirus Route Map](https://www.gov.scot/publications/coronavirus-covid-19-framework-decision-making-scotlands-route-map-through-out-crisis/).
We are presenting this information to bring transparency to our work and decisions on the crisis, and to support understanding and public engagement with some of the very difficult issues that we face.
The virus will impact different groups of people in different ways, and our society will be affected in different ways over time. We’re carefully monitoring the data and regularly update this site with new evidence.</t>
  </si>
  <si>
    <t>This site provides an overview of what is happening across Scotland over time for the Four Harms. Other sites provide different types of information which you may also find helpful:
- [Detailed information, advice and guidance about the latest COVID-19 situation in Scotland](https://www.gov.scot/coronavirus-covid-19/)
- [Public Health Scotland dashboard](https://public.tableau.com/profile/phs.covid.19#!/vizhome/COVID-19DailyDashboard_15960160643010/Overview) which presents daily updates of COVID-19 reported cases and deaths in Scotland. Data is provided at the level of Scotland, NHS Board and Local Authority with time trends. Additional age, sex and deprivation views are provided at Scotland level only.
- The [Equality Evidence Finder](http://www.equalityevidence.scot) brings together statistics and research across a range of policy areas, including health, societal and economic inequalities existing before the COVID-19 pandemic.
This site will be updated and expanded regularly. We will continue to add new information, such as the impact of COVID-19 on different groups in society.</t>
  </si>
  <si>
    <t>COVID-19 is also having a wider impact on health and social care through its impact on services and how people are using those services. These changes will have an impact on people’s health in both the short term and long term.</t>
  </si>
  <si>
    <t>The restrictions put in place have slowed the spread of the virus. But these restrictions have caused broader societal harms. Many people report feeling isolated and anxious, and school closures have affected children’s education and wellbeing. These harms can be more difficult to measure. So we’re using a wider range of evidence to understand them.</t>
  </si>
  <si>
    <t>The economy is central to our wellbeing, whether through the provision of direct services and goods, provision of taxes to fund public services like health and welfare, or by providing opportunities for employment and income. These have all been impacted by COVID-19. Some of the changes we’ve seen may stay with us for some time.</t>
  </si>
  <si>
    <t>The Claimant Count has increased sharply since March.</t>
  </si>
  <si>
    <t xml:space="preserve"> Data from Public Health Scotland.  Based on those who were either COVID-19 positive up to 14 days before their admission or had a positive result during their stay.</t>
  </si>
  <si>
    <t>The Claimant Count data is experimental and includes those claimants of Universal Credit who are required to search for work, i.e. within the Searching for Work conditionality regime as defined by the Department for Work &amp; Pensions, as well as all Jobseekers Allowance claimants.</t>
  </si>
  <si>
    <t>[YouGov Plc](https://www.gov.scot/publications/public-attitudes-coronavirus-june-early-july-summary/)</t>
  </si>
  <si>
    <t>JULY</t>
  </si>
  <si>
    <t>11-12 August</t>
  </si>
  <si>
    <t>July</t>
  </si>
  <si>
    <t xml:space="preserve">The figures in this publication focus on deaths where COVID-19 was mentioned on the death certificate (either as a confirmed or suspected cause of death).  </t>
  </si>
  <si>
    <t>Recorded Crime in Scotland: July 2020</t>
  </si>
  <si>
    <t>&lt;b&gt;Source:&lt;/b&gt; Ipsos Mori</t>
  </si>
  <si>
    <t>&lt;b&gt;Source:&lt;/b&gt; YouGov</t>
  </si>
  <si>
    <t>Ipsos Mori</t>
  </si>
  <si>
    <t>YouGov</t>
  </si>
  <si>
    <t>The lockdown period has been associated with higher than usual levels of reported loneliness. The majority of people report feeling lonely at least some of the time in the previous week. This has persisted even as restrictions on social gatherings have eased slightly. People aged 18-44 are more likely to have felt lonely at least some of the time than those aged 45+.</t>
  </si>
  <si>
    <t>Web panel survey. Total sample size is c. 1000 adults each week. Fieldwork  undertaken from 28 July onwards, weekly. The figures have been weighted and are representative of all Scottish adults (aged 18+) in terms of age, gender, social class, region and level of education . Previous trends on this measure were taken from Ipsos Mori surveys, which had a smaller sample size (c500-650) and were representative of Scottish adults (aged 16-74) in terms of age and gender. In July the questions were transferred to a YouGov survey to consolidate our data collection across Scottish Government teams and research needs.</t>
  </si>
  <si>
    <t xml:space="preserve">% of people who perceive a 'high'/'very high' threat to job </t>
  </si>
  <si>
    <t>% of people who perceive a 'high'/'very high' threat to job</t>
  </si>
  <si>
    <t xml:space="preserve">Web panel survey. Total sample size is c. 1000 adults each week. Fieldwork  undertaken from 14 July onwards, weekly. The figures have been weighted and are representative of all Scottish adults (aged 18+) in terms of age, gender, social class, region and level of education . We previously presented analysis on a similar measure from a different source. Since the sources are not directly comparable we are only showing newer data from YouGov.  </t>
  </si>
  <si>
    <t>Location - care home</t>
  </si>
  <si>
    <t>Location - home / non-institution</t>
  </si>
  <si>
    <t>Location - hospital</t>
  </si>
  <si>
    <t>Location - other institution</t>
  </si>
  <si>
    <t>New infections</t>
  </si>
  <si>
    <t>SPI-M Consensus</t>
  </si>
  <si>
    <t>[NHSScotland open data platform](https://www.opendata.nhs.scot/dataset/covid-19-wider-impacts-emergency-department-activity)</t>
  </si>
  <si>
    <t>1-7 June</t>
  </si>
  <si>
    <t>24-27 June</t>
  </si>
  <si>
    <t>8-13 July</t>
  </si>
  <si>
    <t>22-28 July</t>
  </si>
  <si>
    <t>19-25 August</t>
  </si>
  <si>
    <t>Scotland  quota n500 sample aged 16-74</t>
  </si>
  <si>
    <t>The number of people saying they are concerned about people contracting or spreading COVID-19 on public transport remains high.</t>
  </si>
  <si>
    <t>In general, how concerned are you about people contracting or spreading COVID-19 on public transport?</t>
  </si>
  <si>
    <t xml:space="preserve">18-25 May </t>
  </si>
  <si>
    <t>25-26 August</t>
  </si>
  <si>
    <t>Notes on updating</t>
  </si>
  <si>
    <t>Servies</t>
  </si>
  <si>
    <t xml:space="preserve"> </t>
  </si>
  <si>
    <t>8-9 September</t>
  </si>
  <si>
    <t xml:space="preserve">8-9 September </t>
  </si>
  <si>
    <t>Recorded Crime in Scotland: August 2020</t>
  </si>
  <si>
    <t>AUGUST</t>
  </si>
  <si>
    <t>Number of claimant counts</t>
  </si>
  <si>
    <t>% change in claimant counts</t>
  </si>
  <si>
    <t>8-16 September</t>
  </si>
  <si>
    <t>Thursday / Friday</t>
  </si>
  <si>
    <t>https://www.gov.scot/collections/coronavirus-covid-19-modelling-the-epidemic/</t>
  </si>
  <si>
    <t>The Value for R that's presented is the SAGE consensus view as explained in the text of the modelling output</t>
  </si>
  <si>
    <t>Values taken from the text in the report. Can currently only update the text and not the chart / data table.</t>
  </si>
  <si>
    <t>https://www.gov.scot/publications/coronavirus-covid-19-trends-in-daily-data/</t>
  </si>
  <si>
    <t>From the first Excel file the data is in "Table 5 - Testing" in the column "(ii) Daily people found positive)</t>
  </si>
  <si>
    <t>https://scotland.shinyapps.io/phs-covid-wider-impact/</t>
  </si>
  <si>
    <t>On the PHS dashboard go to "Summary Trends". Have the page with Step 1 = "Scotland" in both drop downs. Step 2 is on "A&amp;E Attendances". The data can then be downloaded using the "Download data" button. Only the data from the count column is added to the data tab here but the average is used to calculate the % for the text. Due to revisions the whole time series (from start of 2020) should be updated.</t>
  </si>
  <si>
    <r>
      <t>On the PHS dashboard go to "Summary Trends". Have the page with Step 1 = "Scotland" in both drop downs. Step 2 is on "Hospital admissions", then Step 3 select "Emergency" or "Planned" as required. The data can then be downloaded using the "Download data" button. %s for text are based on the most recent value ("count") by the average_2018_2019). Due to revisions the whole time series (from start of 2020) should be updated.</t>
    </r>
    <r>
      <rPr>
        <sz val="11"/>
        <color rgb="FFFF0000"/>
        <rFont val="Calibri"/>
        <family val="2"/>
        <scheme val="minor"/>
      </rPr>
      <t xml:space="preserve"> Remember to update all 3 admissions rows in the text tab.</t>
    </r>
  </si>
  <si>
    <t>https://www.gov.scot/publications/public-attitudes-coronavirus-summary/</t>
  </si>
  <si>
    <t>COVID Public Attitudes research team collate weekly YouGov survey data, and provide update to measure directly on erdm.</t>
  </si>
  <si>
    <t>https://www.gov.scot/publications/coronavirus-covid-19-daily-data-for-scotland/</t>
  </si>
  <si>
    <t>4.3_Unemployment</t>
  </si>
  <si>
    <t>4.4_Claimants</t>
  </si>
  <si>
    <t>Data is updated daily alongside the latest covid cases data on the Scottish Government website. The data that's published on Friday at 2pm is what is used for the dashboard.</t>
  </si>
  <si>
    <t>Provided by Michael Young in OCEA</t>
  </si>
  <si>
    <t>Provided by Paul Sloan in Transport</t>
  </si>
  <si>
    <t>COVID-19 causes direct and tragic harm to people’s health. As a result of people following the guidance the number of people getting COVID-19, the number of hospital and ICU admissions, and the number of deaths were reduced but we still have some way to go.</t>
  </si>
  <si>
    <t xml:space="preserve">For the number of infectious people to fall we need to keep the R number consistently below 1. A sustained increase above 1 indicates exponential growth in the number of cases, leading to increased hospitalisations and deaths, and causing very significant harm to Scotland’s health, society and economy should prevalence be at an elevated level.
This is why it is important to remain vigilant and respond quickly to any outbreaks and increases in cases. The R number can be thought of as the average number of people that each infected person passes the virus on to. </t>
  </si>
  <si>
    <t>22-23 September</t>
  </si>
  <si>
    <t>All_attending</t>
  </si>
  <si>
    <t>On the dashboard go to Data tab. Select "Admissions" from the drop-down list and click 'Download'. Whole time series should be updated to pick up any revisions.</t>
  </si>
  <si>
    <t>Turnover has strengthened but remains below pre-pandemic levels.</t>
  </si>
  <si>
    <t xml:space="preserve">Provided by Aidan Cassidy in Social Security </t>
  </si>
  <si>
    <t>Wednesday 12pm</t>
  </si>
  <si>
    <t>There is a high level of concern about people contracting or spreading COVID-19 when using public transport, and about being able to observe physical distancing on public transport. Women demonstrate consistently higher concern about people contracting or spreading the virus on public transport than men - this may reflect that women typically have less access to a car than men, and are more likely to be more reliant on public transport, particularly buses. Some people have more access to alternatives to public transport than others. Households with a higher income are more likely to have access to a car or a van. People from lower income households are more reliant on public transport and active travel e.g. walking. Considering whether a journey is necessary, whether active travel is an option, and whether a journey could be made on public transport at non-peak times of day, could reduce the risk posed to those who need to use public transport at specific times.</t>
  </si>
  <si>
    <t>30 September - 6 October</t>
  </si>
  <si>
    <t>6-7 October</t>
  </si>
  <si>
    <t xml:space="preserve">6-7 October </t>
  </si>
  <si>
    <t>Sunday</t>
  </si>
  <si>
    <t>Does not include attendances to Minor Injury Units. Data from Public Health Scotland. Additional breakdowns (e.g. by Health Board) are available via the referenced source. From October, this data will be updated once per month.</t>
  </si>
  <si>
    <t xml:space="preserve"> Data from Public Health Scotland. From October, this data will be updated once per month.</t>
  </si>
  <si>
    <t xml:space="preserve"> Data from Public Health Scotland.  Additional breakdowns (e.g. by Health Board) are available via the referenced source. From October, this data will be updated once per month.</t>
  </si>
  <si>
    <t>SEPTEMBER</t>
  </si>
  <si>
    <t>https://www.gov.scot/publications/monthly-gdp-august-2020/</t>
  </si>
  <si>
    <t>Recorded Crime in Scotland: September 2020</t>
  </si>
  <si>
    <t>20-21 October</t>
  </si>
  <si>
    <t>3-4 November</t>
  </si>
  <si>
    <t xml:space="preserve">A substantial minority are reluctant to contact a GP practice at the moment for immediate non-COVID-19 health concerns. </t>
  </si>
  <si>
    <t>% of people who would avoid contacting a GP for immediate non COVID-19 health concerns (neither agree or disagree)</t>
  </si>
  <si>
    <t>% of people who would avoid contacting a GP for immediate non COVID-19 health concerns (strongly agree)</t>
  </si>
  <si>
    <t>% of people who would avoid contacting a GP for immediate non COVID-19 health concerns (strongly disagree)</t>
  </si>
  <si>
    <t>% of people who would avoid contacting a GP for immediate non COVID-19 health concerns (tend to agree)</t>
  </si>
  <si>
    <t>% of people who would avoid contacting a GP for immediate non COVID-19 health concerns (tend to disagree)</t>
  </si>
  <si>
    <t>27-28 October</t>
  </si>
  <si>
    <t>People avoiding contacting GPs</t>
  </si>
  <si>
    <t>Web panel survey. Total sample size is c. 1000 adults each week. Fieldwork undertaken from 21-23 April onwards, weekly. This question was included from 27-28 October, replacing a previous question asking whether people would avoid the GP/hospital. The figures have been weighted and are representative of all Scottish adults (aged 18+).</t>
  </si>
  <si>
    <t>4-9 November</t>
  </si>
  <si>
    <t>[Transport Scotland Public Attitudes Survey] (https://www.transport.gov.scot/coronavirus-covid-19/analysis/)</t>
  </si>
  <si>
    <t>10-11 November</t>
  </si>
  <si>
    <t>OCTOBER</t>
  </si>
  <si>
    <t>Friday 2pm</t>
  </si>
  <si>
    <t>https://beta.isdscotland.org/find-publications-and-data/population-health/covid-19/covid-19-statistical-report/11-november-2020/dashboard/</t>
  </si>
  <si>
    <t>Recorded Crime in Scotland: October 2020</t>
  </si>
  <si>
    <t>17-18 November</t>
  </si>
  <si>
    <t>24-25 November</t>
  </si>
  <si>
    <t>Infections lower bound</t>
  </si>
  <si>
    <t>Infections upper bound</t>
  </si>
  <si>
    <t xml:space="preserve">This indicator was not available before 12 August 2020.
The various groups which report to the Scientific Pandemic Influenza Group on Modelling (SPI-M) use different sources of data in their models to produce estimates of incidence. The figures here show SPI-M’s consensus view across these methods. </t>
  </si>
  <si>
    <t>1-2 December</t>
  </si>
  <si>
    <t>2-8 December</t>
  </si>
  <si>
    <t>8-9 December</t>
  </si>
  <si>
    <t>Hospital admissions</t>
  </si>
  <si>
    <t>Changes in police recorded crime is one indicator of the impact that the COVID-19 restrictions are having across society. For example, while there has been a reduction in violence and sexual crime in April to November (compared to the same period in 2019), there has been an increase in fraud. Some caution is advised before attributing all differences to COVID-19. Longer term trends, which existed before the pandemic, may remain a factor in some types of offending recorded by the police.</t>
  </si>
  <si>
    <t>Recorded Crime in Scotland: November 2020</t>
  </si>
  <si>
    <t>15-16 December</t>
  </si>
  <si>
    <t>NOVEMBER</t>
  </si>
  <si>
    <t>29-30 December</t>
  </si>
  <si>
    <t>Friday</t>
  </si>
  <si>
    <t>Tuesday</t>
  </si>
  <si>
    <t>5-6 January</t>
  </si>
  <si>
    <t xml:space="preserve">There has been a reluctance from people to seek non-COVID-19 healthcare treatment during the COVID-19 pandemic. Evidence suggests that since the end of October between 24-33% of people agreed or strongly agreed that they would avoid contacting a GP practice at the moment even if they had an immediate medical concern (not related to Coronavirus). Responses were broadly similar across different groups of the population. </t>
  </si>
  <si>
    <t>More than half of people report feeling lonely.</t>
  </si>
  <si>
    <t xml:space="preserve">The measures introduced to control the spread of COVID-19 have involved the shutdown of many parts of the economy. Recent waves of data collection show that between one fifth and a quarter perceive a 'high' or 'very high' threat to their job. </t>
  </si>
  <si>
    <t>Equality</t>
  </si>
  <si>
    <t>COVID-19 affects everyone, but the harms caused by the pandemic are not felt equally. It is important that we have evidence on these different impacts, so that we can take decisions which balance the needs of different people. 
Everyone has more than one different ‘protected’ characteristic. For example their sex, their ethnicity, their age, their sexual orientation, their religion and whether or not they have a disability. These different characteristics come together to shape our identities, and can shape our lives. They can sometimes act in combination to create multiple layers of disadvantage. Looking at these factors together is often described as ‘intersectional analysis’; it really means understanding how certain factors can interact when combined.  Socio-economic circumstances are not a ‘protected characteristic’ but they also have a strong bearing on how people live, and there are links between deprivation and some protected characteristics (e.g. it can be more common to live in poverty if you are disabled or from a minority ethnicity). 
When these different characteristics lead to people having different experiences of something due to discrimination, conscious or unconscious bias, or missed opportunities by employers or service providers to advance equality, there is a risk of people experiencing unequal outcomes.
These unequal social and economic circumstances will have shaped people’s experiences of lockdown and continued restrictions. These differences will also have shaped the impact that COVID-19 has had, and continues to have, on their lives. 
For example, a minority ethnic woman may have a different experience to either a minority ethnic man or a white British woman. The information below is intended to illustrate the cumulative impact of inequalities that could be experienced by the examples of different people. These examples have been chosen as they reflect a balance of the available information on different impacts of COVID-19.
The information below illustrates how factors can build and reinforce inequality based on examples of different people. It is difficult to evidence intersectionality using data but this is something we are seeking to improve. For more details on evidence we already have about how these experiences and impacts have been different, please go to the  [Equality Evidence Finder](http://www.equalityevidence.scot) and [COVID-19 Equality Evidence](https://www.gov.scot/collections/equality-evidence/#covid-19andequality).</t>
  </si>
  <si>
    <t>Harm 2: Health impacts not directly related to COVID-19</t>
  </si>
  <si>
    <t>Harm 3: Societal impacts</t>
  </si>
  <si>
    <t>Harm 4: Economic impacts</t>
  </si>
  <si>
    <t>Equality1</t>
  </si>
  <si>
    <t>People from a **South Asian ethnic background** have experienced disproportionately high numbers of [COVID-19 deaths](https://www.gov.scot/publications/coronavirus-covid-19-at-risk-groups-slide-pack/).</t>
  </si>
  <si>
    <t>If in employment, **[women](https://www.gov.scot/publications/covid-19-health-and-social-impact-assessment/) and [people from a minority ethnic background](https://www.gov.scot/publications/inequalities-by-ethnicity-in-the-context-of-covid-19-slide-pack/)** are more likely to work as a ‘key worker’ in a role that carries greater infection risk</t>
  </si>
  <si>
    <t>People from a **[South Asian ethnic background](https://www.gov.scot/publications/inequalities-by-ethnicity-in-the-context-of-covid-19-slide-pack/)** are more likely to:
* Live in a multi-generational household, for example with older relatives
* Live in a more deprived area, which makes them more likely to:
  - Have fewer or less accessible local amenities like shops or GP surgeries
  - Live in more overcrowded housing 
  - Have limited access to outdoor green spaces</t>
  </si>
  <si>
    <t>**Young people and women** are more likely to have [felt lonely and anxious](https://www.gov.scot/publications/covid-19-health-and-social-impact-assessment/) since the start of lockdown</t>
  </si>
  <si>
    <t xml:space="preserve">If in employment, **[women](https://www.gov.scot/publications/covid-19-health-and-social-impact-assessment/), [young people](https://www.gov.scot/publications/inequalities-by-age-in-the-context-of-covid-19-slide-pack/) &amp; [people from a minority ethnic background](https://www.gov.scot/publications/inequalities-by-ethnicity-in-the-context-of-covid-19-slide-pack/)** are more likely to:
* Work in a ‘shutdown’ sector 
* Earn less than the Living Wage, and to live in relative poverty
* Be on an insecure contract, and more susceptible to reductions in hours or pay, or to redundancy
</t>
  </si>
  <si>
    <t xml:space="preserve">If they are studying or looking for work, **[young people](https://www.gov.scot/publications/the-impacts-of-covid-19-on-equality-in-scotland/)** are:
* Less likely to be recruited into new jobs, and to experience a ‘scarring effect’ – a pay squeeze over a number of years following an economic shock
* More likely to have their education or training disrupted
</t>
  </si>
  <si>
    <t>Equality2</t>
  </si>
  <si>
    <t xml:space="preserve">**[Disabled people](https://www.gov.scot/publications/inequalities-by-disability-in-the-context-of-covid-19-slide-pack/)** are more likely to experience exacerbation of already poor physical health and a higher risk of death due to COVID-19.
</t>
  </si>
  <si>
    <t xml:space="preserve">**[Disabled people](https://www.gov.scot/publications/inequalities-by-disability-in-the-context-of-covid-19-slide-pack/)** are:
* More likely to have poorer physical health
* More likely to experience disruptions and risks in social care and unpaid care arrangements, for example support workers or family members being unable to provide care if ill or self-isolating
</t>
  </si>
  <si>
    <t>**[Disabled people](https://www.gov.scot/publications/inequalities-by-disability-in-the-context-of-covid-19-slide-pack/)** and **[members of the LGBT community](https://www.gov.scot/publications/covid-19-health-and-social-impact-assessment/)** are more likely to have poorer mental health</t>
  </si>
  <si>
    <t xml:space="preserve">**[Young people](https://www.gov.scot/publications/inequalities-by-age-in-the-context-of-covid-19-slide-pack/)** and **[disabled people](https://www.gov.scot/publications/inequalities-by-disability-in-the-context-of-covid-19-slide-pack/)** are more likely to:
* Live in a household in poverty
* Live in social rented housing, and to live in an area where they have limited access to green spaces
* Have felt [lonely and anxious](https://www.gov.scot/publications/covid-19-health-and-social-impact-assessment/) since the start of lockdown
</t>
  </si>
  <si>
    <t xml:space="preserve">**Disabled people** are less likely to use [digital technology](https://www.gov.scot/publications/covid-19-health-and-social-impact-assessment/) regularly
</t>
  </si>
  <si>
    <t xml:space="preserve">**[Young people](https://www.gov.scot/publications/inequalities-by-age-in-the-context-of-covid-19-slide-pack/)** and **[disabled people](https://www.gov.scot/publications/economic-impact-of-coronavirus-led-labour-market-effects-on-individuals-and-households/)** are:
* Less likely to be in employment
* If working, more likely to be paid below the Living Wage, on an insecure contract, and working in ‘shutdown’ sectors
* More likely to be financially vulnerable and in unmanageable debt
</t>
  </si>
  <si>
    <t xml:space="preserve">If studying or looking for work, **[young people](https://www.gov.scot/publications/the-impacts-of-covid-19-on-equality-in-scotland/)** are:
* Less likely to be recruited into new jobs, and to experience a ‘scarring effect’ – a pay squeeze over a number of years following an economic shock
* More likely to have their education or training disrupted
</t>
  </si>
  <si>
    <t>Equality3</t>
  </si>
  <si>
    <t xml:space="preserve">[Age-standardised death rates for COVID-19](https://www.nrscotland.gov.uk/statistics-and-data/statistics/stats-at-a-glance/registrar-generals-annual-review/2019) have been twice as high for **people living in the 20% most-deprived areas** compared to the 20% least deprived areas
</t>
  </si>
  <si>
    <t xml:space="preserve">**Older men** are more likely to experience severe health impacts of COVID-19:
* [Death rates](https://www.nrscotland.gov.uk/statistics-and-data/statistics/stats-at-a-glance/registrar-generals-annual-review/2019) are much higher for men after age standardisation
* Deaths rates involving COVID-19 have been far higher for [older people](https://www.gov.scot/publications/inequalities-by-age-in-the-context-of-covid-19-slide-pack/)
* [Older people](https://www.gov.scot/publications/inequalities-by-age-in-the-context-of-covid-19-slide-pack/) are more likely to have a pre-existing long-term health condition
</t>
  </si>
  <si>
    <t xml:space="preserve">**People living in more deprived areas** are more likely to experience [poorer mental and physical wellbeing](https://www.gov.scot/publications/covid-19-health-and-social-impact-assessment/)
</t>
  </si>
  <si>
    <t xml:space="preserve">**[People living in deprived areas](https://www.gov.scot/publications/covid-19-health-and-social-impact-assessment/)** are more likely to: 
* Have fewer or less accessible local amenities like shops or GP surgeries
* Live in more overcrowded housing 
* Have limited access to outdoor green spaces
</t>
  </si>
  <si>
    <t xml:space="preserve">**[People living in more deprived areas](https://www.gov.scot/publications/impact-covid-19-wellbeing-scotland/pages/5/)** are more likely to experience:
* lower life satisfaction 
* feelings of loneliness
</t>
  </si>
  <si>
    <t xml:space="preserve">**[Older people](https://www.gov.scot/publications/inequalities-by-age-in-the-context-of-covid-19-slide-pack/)** are:
* More likely to own their own home outright
* Less likely to be in poverty or to say that they’re not managing well financially
* More likely to provide 50 hours or more of (unpaid) care each week </t>
  </si>
  <si>
    <t>Equality4</t>
  </si>
  <si>
    <t xml:space="preserve">If in employment, women and **lone parents** are more likely to [work as a ‘key worker’](https://www.gov.scot/publications/covid-19-health-and-social-impact-assessment/) in a role that carries greater infection risk
</t>
  </si>
  <si>
    <t>The vast majority [(90%)](https://www.engender.org.uk/content/publications/Engender-Briefing---Women-and-COVID-19.pdf) of **lone parents** are women:
* Women are more likely to have [felt lonely and anxious](https://www.gov.scot/publications/covid-19-health-and-social-impact-assessment/) since the start of lockdown</t>
  </si>
  <si>
    <t xml:space="preserve">**Single parent families** are more likely to be [financially vulnerable](https://www.gov.scot/publications/economic-impact-of-coronavirus-led-labour-market-effects-on-individuals-and-households/), and [closure of schools &amp; ELC providers](https://www.gov.scot/publications/covid-19-health-and-social-impact-assessment/) affects low income and single parent families especially severely: 
* They are more likely to lack the space, resources or flexible working arrangements to meet an unexpected need for childcare or home schooling. 
* Children from poor and low income households are more likely to rely on school meals to meet their daily nutritional requirements.
* Less likely to have digital technology and data/internet for work, schooling and accessing public services.
</t>
  </si>
  <si>
    <t xml:space="preserve">Three-quarters of **lone parent households** are already financially vulnerable and more likely to be in unmanageable debt
</t>
  </si>
  <si>
    <t xml:space="preserve">Women and **lone parents** are more likely to have caring responsibilities which makes it hard to maintain or take on employment.  
* Evidence suggests that with school and nursery closures, [housework, childcare and home schooling](https://www.gov.scot/publications/economic-impact-of-coronavirus-led-labour-market-effects-on-individuals-and-households/) has fallen more on women than men. 
</t>
  </si>
  <si>
    <t xml:space="preserve">If in employment, [women and **lone parents**](https://www.gov.scot/publications/economic-impact-of-coronavirus-led-labour-market-effects-on-individuals-and-households/) are more likely to:
* Work in a ‘shutdown’ sector and to have been furloughed
* Work part-time, earn less than the Living Wage, and to live in relative poverty
* Be on an insecure contract, and more susceptible to reductions in hours or pay, or to redundancy
</t>
  </si>
  <si>
    <t>Equality5</t>
  </si>
  <si>
    <t xml:space="preserve">**Pregnant women** are at higher risk of infections generally but are outside the shielded group, meaning they are at [increased risk of illness from COVID-19](https://www.gov.scot/publications/covid-19-health-and-social-impact-assessment/). 
</t>
  </si>
  <si>
    <t xml:space="preserve">Redistribution of key medical staff and suspension of treatments for non-COVID related health issues particularly impacts on **[pregnant women](https://www.gov.scot/publications/covid-19-health-and-social-impact-assessment/)**. For procedures that require in-person medical attention, the strain on resources may lead to impaired health outcomes.
</t>
  </si>
  <si>
    <t xml:space="preserve">**Childbearing** is linked to [increased weight gain](https://www.nhs.uk/common-health-questions/pregnancy/how-much-weight-will-i-put-on-during-my-pregnancy/) enduring beyond one year after childbirth, which is a risk factor for [serious illness from COVID-19](https://www.gov.scot/publications/covid-19-health-and-social-impact-assessment/).
</t>
  </si>
  <si>
    <t xml:space="preserve">**Younger people** are more likely to have felt [lonely and anxious](https://www.gov.scot/publications/covid-19-health-and-social-impact-assessment/) since the start of lockdown
</t>
  </si>
  <si>
    <t xml:space="preserve">**[Young people](https://www.gov.scot/publications/inequalities-by-age-in-the-context-of-covid-19-slide-pack/)** are more likely to:
* Live in a household in poverty
* Live in social rented housing, and to live in an area where they have limited access to green spaces
</t>
  </si>
  <si>
    <t xml:space="preserve">Domestic abuse often [starts or escalates during **pregnancy**](https://www.nhs.uk/conditions/pregnancy-and-baby/domestic-abuse-pregnant/), and emerging qualitative evidence suggests [lockdown](https://www.gov.scot/publications/covid-19-health-and-social-impact-assessment/) has provided domestic abuse perpetrators with opportunities to increase the frequency and severity of their abuse. This is further compounded by an inability for some to access the usual routes to support and safety. 
</t>
  </si>
  <si>
    <t xml:space="preserve">**[Young people](https://www.gov.scot/publications/inequalities-by-age-in-the-context-of-covid-19-slide-pack/)** are:
* Less likely to be in employment
* If working, more likely to be paid below the Living Wage, on an insecure contract, and working in ‘shutdown’ sectors
* More likely to be financially vulnerable and in unmanageable debt
</t>
  </si>
  <si>
    <t xml:space="preserve">**Early parenthood** is associated with [lower earnings](https://www.gov.scot/publications/experiences-mothers-aged-under-20-analysis-data-growing-up-scotland-study/pages/3/), making young parents more likely to be financially vulnerable 
</t>
  </si>
  <si>
    <t>Harm 1: Direct health impacts of COVID-19</t>
  </si>
  <si>
    <t xml:space="preserve">Excess deaths are the total number of deaths registered in a week minus the average number of deaths registered in the same week over the previous five years. Measuring excess deaths allows us to track seasonal influenza, pandemics and other public health threats. Excess deaths include deaths caused by COVID-19 and those resulting from other causes. In this chart,  excess deaths are shown by the difference between the grey line, which shows the weekly average for deaths over the previous 5 years (2015 – 2019), and the blue line showing total deaths in 2020 and 2021.
The 2015-2019 average will continue to be used to measure excess deaths in 2021 as using the 2016-2020 average will be inflated by the high number of deaths in 2020.
The other blue line on this chart is labelled ‘COVID-19 deaths’ - this shows weekly totals for the number of COVID-19 deaths. Presenting this alongside ‘total deaths’ for the same week shows the extent to which COVID-19 deaths have contributed to the number of excess deaths, and the extent to which the number of excess deaths may be attributable to other causes or indirectly caused by COVID-19. In the week ending 26 April 2020, there were 662 COVID-19 deaths that contributed to an overall total of 1,836 deaths. The 5 year weekly average tells us that we would typically expect 1,087 deaths in that week – there is a difference (or ‘excess’) of 749, of which 662 were related to COVID-19. </t>
  </si>
  <si>
    <t>Excess deaths are the total number of deaths registered in a week in 2020 and 2021 minus the average number of deaths registered in the same week over the period 2015 to 2019.</t>
  </si>
  <si>
    <t>A&amp;E attendances increased after lockdown until 20 September, and have decreased since then.</t>
  </si>
  <si>
    <t>If in employment **[women](https://www.gov.scot/publications/covid-19-health-and-social-impact-assessment/)** are more likely to work as a ‘key worker’ in a role that carries greater infection risk</t>
  </si>
  <si>
    <t>12-13 January</t>
  </si>
  <si>
    <t>Admission numbers give an indication of the wider impacts COVID-19 is having across other parts of the  service. 
The 'NHS is Open' campaign was launched on 24 April to encourage members of the public not to delay seeking medical advice.</t>
  </si>
  <si>
    <t>A&amp;E attendance numbers give an indication of the wider impacts COVID-19 is having across the NHS. 
The 'NHS is Open' campaign was launched on 24 April to encourage members of the public not to delay seeking medical advice.</t>
  </si>
  <si>
    <t xml:space="preserve">Planned hospital admission numbers give an indication of the wider impacts COVID-19 is having across the NHS. All elective procedures were suspended when lockdown began. </t>
  </si>
  <si>
    <t>Hospital admission numbers give an indication of the wider impacts COVID-19 is having across the NHS. All elective procedures were suspended when lockdown began. The 'NHS is Open' campaign was launched on 24 April to encourage members of the public not to delay seeking medical advice. 
Public Health Scotland publishes a dashboard which presents more information on the [wider impacts COVID-19 is having on the health care system](https://scotland.shinyapps.io/phs-covid-wider-impact/). It provides information on hospital admissions, unscheduled care and volume of calls to NHS24. You can view the data presented by age, sex, deprivation quintile, specialty, elective versus emergency and by geographical location.</t>
  </si>
  <si>
    <t>There has been a consistently high number of people saying they are 'very' or 'fairly' concerned about people contracting or spreading COVID-19 on public transport. This peaked during the inital lockdown period in 2020 at 82%. At the most recent measure, collected during the most recent lockdown in January 2021, 77% of people agreed with this.</t>
  </si>
  <si>
    <t>17/02/21</t>
  </si>
  <si>
    <t>13/01/21-19/01/21</t>
  </si>
  <si>
    <t>13-19 January</t>
  </si>
  <si>
    <t>Recorded Crime in Scotland: December 2020</t>
  </si>
  <si>
    <t>18-Feb for next update</t>
  </si>
  <si>
    <t>https://www.gov.scot/publications/recorded-crime-scotland-december-2020/</t>
  </si>
  <si>
    <t>19-20 January</t>
  </si>
  <si>
    <t xml:space="preserve">% of people who would avoid contacting a GP for immediate non COVID-19 health concerns </t>
  </si>
  <si>
    <t>% of people who would avoid contacting a GP for immediate non COVID-19 health concerns</t>
  </si>
  <si>
    <t>This information is provisional and currently based on Local Authority schools only (primary, secondary and special schools). We are still working with local authorities to try and improve the quality of this data. Schools which have 30 pupils or more and have fewer than 50% of their openings recorded as home learning have been excluded from the analysis.
Figures from 13 January are calculated using data from SEEMiS. Pupils recorded as being in attendance for any part of the day are counted as being in attendance for that day.</t>
  </si>
  <si>
    <t>In response to the ongoing coronavirus (COVID-19) outbreak, the Scottish Government asked education and childcare settings to re-open only for vulnerable children and children of key workers following the Christmas break.  This is so that key workers can continue with their work, and vulnerable children and young people have access to safe support and learning.</t>
  </si>
  <si>
    <t>17-Feb for next update</t>
  </si>
  <si>
    <t>GDP fell in November following six consecutive months of growth.</t>
  </si>
  <si>
    <t>In November, Scotland's GDP fell 1.4% (UK: -2.6%) following six consecutive months of growth.  Scotland's GDP remains 7.1% below its level in February (UK: -8.5%).</t>
  </si>
  <si>
    <t>The pandemic and necessary restrictions are having an unprecedented impact on the economy. Scotland's GDP fell 1.4% in November 2020 (UK: -2.6%) following six consecutive months of growth, and after the record falls in March and April 2020, in which output fell by almost a quarter.  At a sector level in November, output increased in the Production (0.8%) and Construction (1.8%) sectors but fell in the Services sector (-2.2%). Scotland's GDP remains 7.1% below its level in February 2020 (UK: -8.5%), prior to the national lockdown measures.</t>
  </si>
  <si>
    <t>24/02/2021</t>
  </si>
  <si>
    <t>[Scottish Government](https://www.gov.scot/publications/monthly-gdp-november-2020/)</t>
  </si>
  <si>
    <t>The unemployment rate was 4.4% in September to November.</t>
  </si>
  <si>
    <r>
      <t xml:space="preserve">The unemployment rate compares well against historical trends, however the Coronavirus Job Retention Scheme supported around 8% of the workforce at the end of October.  Based on the Labour Force Survey (Sep - Nov 2020), the unemployment rate for women is 3.4% and for men is 5.4%.  The unemployment rate for young people (16 to 24 years) is 10.3%. The overall unemployment rate is projected to rise </t>
    </r>
    <r>
      <rPr>
        <sz val="11"/>
        <rFont val="Calibri"/>
        <family val="2"/>
        <scheme val="minor"/>
      </rPr>
      <t>with business surveys signalling further reductions in staffing levels into December.</t>
    </r>
  </si>
  <si>
    <t>23/02/2021</t>
  </si>
  <si>
    <t>September - November 2020</t>
  </si>
  <si>
    <t>In December, Scotland's Claimant Count was 210,800.  This fell 0.6% over the month though is 89% higher than in March.</t>
  </si>
  <si>
    <t>The Claimant Count measures the number of people claiming benefit principally for the reason of being unemployed.  The sharp rise in the Claimant Count from March signals that unemployment is rising and incomes are falling.  Latest data shows 210,800 claimants of unemployment related benefit in December.  This consists of 130,600 males and 80,100 females.</t>
  </si>
  <si>
    <t>24-Feb for next update</t>
  </si>
  <si>
    <t>23-Feb for next update</t>
  </si>
  <si>
    <t>[Scottish Government](https://www.gov.scot/publications/labour-market-trends-january-2021/)</t>
  </si>
  <si>
    <t xml:space="preserve">In September to November, Scotland's unemployment rate was 4.4% (UK: 5.0%).  This is down 0.1 percentage points on the quarter and up 0.6 percentage points over the year. </t>
  </si>
  <si>
    <t>[Scottish Government](https://www.gov.scot/publications/labour-market-trends-january-2021/)  [Office for National Statistics](https://www.ons.gov.uk/employmentandlabourmarket/peopleinwork/employmentandemployeetypes/bulletins/regionallabourmarket/january2021#unemployment)</t>
  </si>
  <si>
    <t>[Scottish Government COVID-19: trends in daily data for Scotland](https://www.gov.scot/publications/coronavirus-covid-19-trends-in-daily-data/)</t>
  </si>
  <si>
    <t>Dec - Feb</t>
  </si>
  <si>
    <t>Mar - May</t>
  </si>
  <si>
    <t>Jun - Aug</t>
  </si>
  <si>
    <t>Sep - Nov</t>
  </si>
  <si>
    <t>DECEMBER</t>
  </si>
  <si>
    <t>26-27 January</t>
  </si>
  <si>
    <t>The number of A&amp;E attendances decreased to 40% of normal pre-COVID-19 levels in the week ending 29 March 2020. A&amp;E attendances then increased to around 85% of normal levels throughout August and September. Since mid September, A&amp;E attendances have decreased slightly to 67% of normal levels in the week ending 24 January 2021.</t>
  </si>
  <si>
    <t>Emergency admissions have decreased slightly since  August 2020.</t>
  </si>
  <si>
    <t>The number of emergency admissions dropped to 60% of normal pre-COVID-19 levels in the week ending 29 March 2020. Emergency admissions then increased to a peak of 95% of normal levels in the week ending 23 August. Since then, emergency admissions have decreased slightly to 81% of normal levels in the week ending 24 January 2021.</t>
  </si>
  <si>
    <t>The number of planned hospital admissions dropped to 27% of normal pre-COVID-19 levels in the week ending 19 April 2020. The number of planned admissions increased after that and  remained around 70% to 80% of normal levels from the week ending 6 September 2020 to the week ending 20 December 2020. The subsequent drop in planned admissions over the festive period was in line with previous years. Latest data shows that planned hospital admissions are at 62% of normal levels in the week ending 24 January 2021.</t>
  </si>
  <si>
    <t>Planned hospital admissions have decreased slightly since December 2020.</t>
  </si>
  <si>
    <t>Emergency and planned hospital admissions increased from April to September 2020, and have since decreased.</t>
  </si>
  <si>
    <t>The number of emergency admissions dropped to 60% of normal pre-COVID-19 levels in the week ending 29 March 2020. Emergency admissions then increased to a peak of 95% of normal levels in the week ending 23 August. Since then, emergency admissions have decreased slightly to 81% of normal levels in the week ending 24 January 2021.
The number of planned hospital admissions dropped to 27% of normal pre-COVID-19 levels in the week ending 19 April 2020. The number of planned admissions increased after that and  remained around 70% to 80% of normal levels from the week ending 6 September 2020 to the week ending 20 December 2020. The subsequent drop in planned admissions over the festive period was in line with previous years. Latest data shows that planned hospital admissions are at 62% of normal levels in the week ending 24 January 2021.</t>
  </si>
  <si>
    <t>2-3 February</t>
  </si>
  <si>
    <t xml:space="preserve">Evidence suggests consistently high levels of trust in the Scottish Government. Since mid-May, around two thirds to four fifths of people have said they trust the Scottish Government to work in Scotland’s best interests. Women are more likely than men to say they trust the Scottish Government a great deal/quite a lot to work in Scotland’s best interests. </t>
  </si>
  <si>
    <t>In Ipsos MORI surveys carried out between May and July 2020 between 53-59% felt lonely some/most/almost all or all of the time. This indicator is now measured by YouGov surveys with the same question, but slightly different sampling method and 44-52% of people said they experienced loneliness in the four survey waves carried out in July through to September 2020. It is now at 54%.</t>
  </si>
  <si>
    <t xml:space="preserve">The annual business turnover index for December 2020 indicates that business activity remained lower than in 2019, however the index strengthened to its highest level since February 2020. Similar to other business activity indicators, the pace of recovery in the turnover index slowed in the fourth quarter of the year, particularly in the Services sector, and continues to emphasise the challenging trading environment that many businesses are facing. 
</t>
  </si>
  <si>
    <t>5/03/2021</t>
  </si>
  <si>
    <t>[Scottish Government](https://www.gov.scot/publications/monthly-business-turnover-index-december-2020/)</t>
  </si>
  <si>
    <t>In December, Scotland's business turnover index was 44.0. This is up from 40.3 in November, however it shows that turnover remains lower than the same month in 2019.</t>
  </si>
  <si>
    <t>03-Mar for next update</t>
  </si>
  <si>
    <t>19-Feb next update</t>
  </si>
  <si>
    <t>05-Mar next update</t>
  </si>
  <si>
    <t>02/03/2021</t>
  </si>
  <si>
    <t>Figures are collected from local authorities at the end of each month and combined to Scotland level.</t>
  </si>
  <si>
    <t>Scottish Welfare Fund crisis grant applications were 40% higher in December 2020 than in December 2019.</t>
  </si>
  <si>
    <t>Crisis Grant demand increased rapidly from March 2020, peaking in April. After falling between May and July, demand increased again between August and October.  It is likely that increases in demand for Crisis Grants were due to financial hardship resulting from COVID-19. Demand decreased slightly in November and then in December, although there were 40% more applications in December 2020 than there were in December 2019.</t>
  </si>
  <si>
    <t>This week's estimated R value of between 0.7 and 0.9 means that the epidemic is likely to be reducing. This is the same as last week.</t>
  </si>
  <si>
    <t>9-10 February</t>
  </si>
  <si>
    <t>02-Mar for next update</t>
  </si>
  <si>
    <t>Deaths are 12% above the normal level.</t>
  </si>
  <si>
    <t>COVID-19 hospital admissions have decreased over the last month.</t>
  </si>
  <si>
    <t>The average number of COVID-19 hospital admissions per day is lower than the first peak of over 170 in the first week of April 2020 and the second peak of over 120 in October 2020. Hospital admissions decreased throughout November and remained relatively stable throughout December. From 25 December 2020 to 12 January 2021, admissions increased sharply. Average daily COVID-19 hospital admissions have since decreased and the most recent data show an average of 80 COVID-19 hospital admissions per day in week up to 12 February 2021.</t>
  </si>
  <si>
    <t>As of 17 February, COVID-19 incidence in Scotland was estimated to be between 0 and 96 new daily infections per 100,000 people.</t>
  </si>
  <si>
    <t>On 17 February, R in Scotland was estimated to be between 0.7 and 0.9.</t>
  </si>
  <si>
    <t>This week's estimated COVID-19 incidence of between 0 and 96 new daily infections per 100,000 people equates to between 0 and 5,200 people becoming infected each day in Scotland. This range is wider than last week.</t>
  </si>
  <si>
    <t>16-17 February</t>
  </si>
  <si>
    <t xml:space="preserve">The proportion of people who agree that they would avoid contacting a GP practice at the moment for immediate non-COVID-19 health concerns is 31%. </t>
  </si>
  <si>
    <t>16/02/2021 - 17/02/2021</t>
  </si>
  <si>
    <t>Just over one fifth of employees are worried about the threat COVID-19 poses to their job.</t>
  </si>
  <si>
    <t xml:space="preserve">People who are employed were asked how worried they are about the impact of COVID-19 on their job. Consistent with previous weeks, 21% report a perceived 'high' or 'very high' threat to their job. </t>
  </si>
  <si>
    <t xml:space="preserve">Since mid-May, the proportion of people who said they trusted the Scottish Government to work in Scotland’s best interests, in Ipsos MORI surveys was between 73% and 79%. This is now measured by YouGov survey using the same question and with a similar measure, and is 69% this wave. </t>
  </si>
  <si>
    <t>[Recorded Crime in Scotland: January 2021](https://www.gov.scot/publications/recorded-crime-scotland-january-2021/)</t>
  </si>
  <si>
    <t>Recorded Crime in Scotland: January 2020</t>
  </si>
  <si>
    <t xml:space="preserve">The overall number of crimes recorded by the police between April 2020 to January 2021 was 6% lower than April 2019 to January 2020. In April 2020 recorded crime was 18% lower than April 2019. For the most recent month - January 2021 - recorded crime was 12% lower than in January 2020. </t>
  </si>
  <si>
    <t>18/03/21</t>
  </si>
  <si>
    <t>The World Health Organisation recommends looking at several indicators when considering whether the epidemic is controlled. This data is needed to keep track of new positive cases and to monitor the progression and impact of the virus in Scotland.
These figures will be an underestimate of the number of cases. Not everyone with COVID-19 will display symptoms and not all those with symptoms will be tested. 
While the number of positive cases is higher than in the April 2020 peak, a greater number of tests are now being completed as we now have additional facilities for sampling and testing. In early January 2021 an average of over 150,000 tests have been completed per week, compared to 10,000 to 20,000 tests per week in April 2020. In addition, NHS testing capacity has increased significantly with the opening of 2 of the 3 regional testing hubs. Scotland now has capacity to process over 65,000 samples per day as committed to in the Testing Strategy. 
The ONS Covid-19 Infection Survey now indicates an estimated 1 in 180 would have tested positive for coronavirus in Scotland in the latest week period (6th - 12th February 2021). This equates to around 29,200 people.</t>
  </si>
  <si>
    <t>On 17 February the percentage of children physically attending schools was 8.4%.</t>
  </si>
  <si>
    <t>Provisional figures for 17 February show that 12.0% of primary school pupils, 3.1% of secondary school pupils and 19.4% of pupils at special schools were physically attending school. [Scottish Government Education Analytical Services publishes a dashboard which contains additional information on school attendance and absence](https://public.tableau.com/profile/sg.eas.learninganalysis#!/vizhome/COVID19-SchoolsandChildcareInformation/Introduction).</t>
  </si>
  <si>
    <t xml:space="preserve">NA - don't think this is published so will add next week </t>
  </si>
  <si>
    <t>The number of new COVID-19 cases has decreased for six and a half weeks.</t>
  </si>
  <si>
    <t xml:space="preserve">There were over 2,000 new cases of COVID-19 confirmed each week in April 2020. From the first peak in late April 2020 there was a sustained decline and by early July 2020 there were fewer than 60 new cases in a week, even in the context of increased testing. After 13 consecutive weeks of increasing cases, reaching over 10,000 in the week ending 26 October 2020, there was a decrease in the weekly number of cases to just over 5,200 in the week ending 19 December 2020. Cases then increased rapidly to a peak of over 16,200 cases in the week ending 7 January 2021. Cases have since decreased to under 5,700 cases in the week ending 21 February 2021. The chart shows the cases by the date they were reported. </t>
  </si>
  <si>
    <t>COVID-19 deaths decreased by 11% in the latest week.</t>
  </si>
  <si>
    <t>After peaking at 279 in the week ending 15 November, the number of deaths involving COVID-19 reduced but at a much slower rate than after the spring peak. Deaths increased sharply in the first few weeks of 2021 but have now fallen for 4 consecutive weeks.</t>
  </si>
  <si>
    <t>The World Health Organisation recommends looking at several indicators when considering whether the epidemic is controlled. One of these is a decline in the number of deaths among confirmed and probable cases at least for the last 3 weeks.
As of 21 February 2021, there have been a total of 9,347 deaths registered where COVID-19 was mentioned on the death certificate. The first mention of COVID-19 in a registered death certificate was the week beginning 16 March 2020. In the most recent week (15 to 21 February), there were 290 deaths where COVID-19 was mentioned on the death certificate, a decrease of 35 from the previous week (8 to 14 February). 235 of these deaths took place in hospitals, 34 in care homes, 20 at home or a non-institutional setting and 1 in another institution type.</t>
  </si>
  <si>
    <t>After returning to normal levels over the summer months, excess deaths reached a second peak of 230 (20% above average) in the week ending 22 November. Trends around the turn of the year are difficult to interpret due to the impact of public holidays on death registration. For the most recent week (ending 21 February) deaths are 12% above the normal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</si>
</sst>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General_)"/>
    <numFmt numFmtId="166" formatCode="0.0"/>
    <numFmt numFmtId="167" formatCode="0.0%"/>
    <numFmt numFmtId="168" formatCode="#,##0.0"/>
    <numFmt numFmtId="169" formatCode="_-* #,##0_-;\-* #,##0_-;_-* &quot;-&quot;??_-;_-@_-"/>
    <numFmt numFmtId="170" formatCode="mmmm\ yyyy"/>
  </numFmts>
  <fonts count="42" x14ac:knownFonts="1">
    <font>
      <sz val="11"/>
      <color theme="1"/>
      <name val="Calibri"/>
      <family val="2"/>
      <scheme val="minor"/>
    </font>
    <font>
      <b/>
      <sz val="11"/>
      <color theme="1"/>
      <name val="Calibri"/>
      <family val="2"/>
      <scheme val="minor"/>
    </font>
    <font>
      <u/>
      <sz val="11"/>
      <color theme="10"/>
      <name val="Calibri"/>
      <family val="2"/>
      <scheme val="minor"/>
    </font>
    <font>
      <sz val="48"/>
      <color theme="1"/>
      <name val="Wingdings"/>
      <charset val="2"/>
    </font>
    <font>
      <sz val="11"/>
      <color rgb="FF111111"/>
      <name val="Calibri"/>
      <family val="2"/>
    </font>
    <font>
      <b/>
      <sz val="11"/>
      <color rgb="FF111111"/>
      <name val="Calibri"/>
      <family val="2"/>
    </font>
    <font>
      <b/>
      <u/>
      <sz val="11"/>
      <color theme="10"/>
      <name val="Calibri"/>
      <family val="2"/>
      <scheme val="minor"/>
    </font>
    <font>
      <sz val="12"/>
      <color rgb="FF111111"/>
      <name val="Calibri"/>
      <family val="2"/>
    </font>
    <font>
      <b/>
      <sz val="28"/>
      <color theme="1"/>
      <name val="Calibri"/>
      <family val="2"/>
      <scheme val="minor"/>
    </font>
    <font>
      <sz val="11"/>
      <color theme="1"/>
      <name val="Calibri"/>
      <family val="2"/>
      <scheme val="minor"/>
    </font>
    <font>
      <sz val="10"/>
      <color theme="1"/>
      <name val="Arial"/>
      <family val="2"/>
    </font>
    <font>
      <sz val="11"/>
      <name val="Calibri"/>
      <family val="2"/>
      <scheme val="minor"/>
    </font>
    <font>
      <sz val="10"/>
      <name val="Helv"/>
    </font>
    <font>
      <b/>
      <sz val="10"/>
      <name val="Arial"/>
      <family val="2"/>
    </font>
    <font>
      <sz val="10"/>
      <name val="Arial"/>
      <family val="2"/>
    </font>
    <font>
      <b/>
      <sz val="11"/>
      <name val="Calibri"/>
      <family val="2"/>
      <scheme val="minor"/>
    </font>
    <font>
      <sz val="11"/>
      <color rgb="FF000000"/>
      <name val="Calibri"/>
      <family val="2"/>
      <scheme val="minor"/>
    </font>
    <font>
      <u/>
      <sz val="10"/>
      <color theme="10"/>
      <name val="Arial"/>
      <family val="2"/>
    </font>
    <font>
      <sz val="10"/>
      <color rgb="FF000000"/>
      <name val="Arial"/>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sz val="8"/>
      <name val="Arial"/>
      <family val="2"/>
    </font>
    <font>
      <b/>
      <sz val="11"/>
      <color indexed="63"/>
      <name val="Calibri"/>
      <family val="2"/>
    </font>
    <font>
      <b/>
      <sz val="18"/>
      <color indexed="62"/>
      <name val="Cambria"/>
      <family val="2"/>
    </font>
    <font>
      <b/>
      <sz val="11"/>
      <color indexed="8"/>
      <name val="Calibri"/>
      <family val="2"/>
    </font>
    <font>
      <b/>
      <sz val="14"/>
      <name val="Arial"/>
      <family val="2"/>
    </font>
    <font>
      <u/>
      <sz val="10"/>
      <color indexed="12"/>
      <name val="Arial"/>
      <family val="2"/>
    </font>
    <font>
      <sz val="12"/>
      <color theme="1"/>
      <name val="Calibri"/>
      <family val="2"/>
      <scheme val="minor"/>
    </font>
    <font>
      <sz val="11"/>
      <color theme="1"/>
      <name val="Arial"/>
      <family val="2"/>
    </font>
    <font>
      <b/>
      <sz val="11"/>
      <color theme="1"/>
      <name val="Arial"/>
      <family val="2"/>
    </font>
    <font>
      <sz val="11"/>
      <color rgb="FFFF0000"/>
      <name val="Calibri"/>
      <family val="2"/>
      <scheme val="minor"/>
    </font>
  </fonts>
  <fills count="25">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
      <patternFill patternType="solid">
        <fgColor indexed="43"/>
        <bgColor indexed="64"/>
      </patternFill>
    </fill>
    <fill>
      <patternFill patternType="solid">
        <fgColor indexed="44"/>
        <bgColor indexed="64"/>
      </patternFill>
    </fill>
    <fill>
      <patternFill patternType="solid">
        <fgColor indexed="20"/>
        <bgColor indexed="64"/>
      </patternFill>
    </fill>
    <fill>
      <patternFill patternType="solid">
        <fgColor theme="0"/>
        <bgColor indexed="64"/>
      </patternFill>
    </fill>
    <fill>
      <patternFill patternType="solid">
        <fgColor theme="0" tint="-4.9989318521683403E-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bottom/>
      <diagonal/>
    </border>
    <border>
      <left style="thin">
        <color theme="1"/>
      </left>
      <right style="thin">
        <color theme="1"/>
      </right>
      <top style="thin">
        <color theme="1"/>
      </top>
      <bottom/>
      <diagonal/>
    </border>
    <border>
      <left/>
      <right style="thin">
        <color indexed="64"/>
      </right>
      <top style="thin">
        <color indexed="64"/>
      </top>
      <bottom style="thin">
        <color indexed="64"/>
      </bottom>
      <diagonal/>
    </border>
  </borders>
  <cellStyleXfs count="88">
    <xf numFmtId="0" fontId="0" fillId="0" borderId="0"/>
    <xf numFmtId="0" fontId="2" fillId="0" borderId="0" applyNumberFormat="0" applyFill="0" applyBorder="0" applyAlignment="0" applyProtection="0"/>
    <xf numFmtId="164" fontId="9" fillId="0" borderId="0" applyFont="0" applyFill="0" applyBorder="0" applyAlignment="0" applyProtection="0"/>
    <xf numFmtId="165" fontId="12" fillId="0" borderId="0"/>
    <xf numFmtId="0" fontId="14" fillId="0" borderId="0"/>
    <xf numFmtId="9" fontId="9" fillId="0" borderId="0" applyFont="0" applyFill="0" applyBorder="0" applyAlignment="0" applyProtection="0"/>
    <xf numFmtId="0" fontId="14" fillId="0" borderId="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 fillId="0" borderId="0" applyNumberFormat="0" applyFill="0" applyBorder="0" applyAlignment="0" applyProtection="0"/>
    <xf numFmtId="0" fontId="17" fillId="0" borderId="0" applyNumberFormat="0" applyFill="0" applyBorder="0" applyAlignment="0" applyProtection="0"/>
    <xf numFmtId="0" fontId="18" fillId="0" borderId="0"/>
    <xf numFmtId="0" fontId="10" fillId="0" borderId="0"/>
    <xf numFmtId="0" fontId="14" fillId="0" borderId="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6" borderId="0" applyNumberFormat="0" applyBorder="0" applyAlignment="0" applyProtection="0"/>
    <xf numFmtId="0" fontId="19" fillId="8" borderId="0" applyNumberFormat="0" applyBorder="0" applyAlignment="0" applyProtection="0"/>
    <xf numFmtId="0" fontId="19" fillId="5"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8" borderId="0" applyNumberFormat="0" applyBorder="0" applyAlignment="0" applyProtection="0"/>
    <xf numFmtId="0" fontId="19" fillId="6"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0" borderId="0" applyNumberFormat="0" applyBorder="0" applyAlignment="0" applyProtection="0"/>
    <xf numFmtId="0" fontId="20" fillId="8" borderId="0" applyNumberFormat="0" applyBorder="0" applyAlignment="0" applyProtection="0"/>
    <xf numFmtId="0" fontId="20" fillId="5" borderId="0" applyNumberFormat="0" applyBorder="0" applyAlignment="0" applyProtection="0"/>
    <xf numFmtId="0" fontId="20" fillId="13"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1" fillId="17" borderId="0" applyNumberFormat="0" applyBorder="0" applyAlignment="0" applyProtection="0"/>
    <xf numFmtId="0" fontId="22" fillId="18" borderId="3" applyNumberFormat="0" applyAlignment="0" applyProtection="0"/>
    <xf numFmtId="0" fontId="23" fillId="19" borderId="4" applyNumberFormat="0" applyAlignment="0" applyProtection="0"/>
    <xf numFmtId="0" fontId="24" fillId="0" borderId="0" applyNumberFormat="0" applyFill="0" applyBorder="0" applyAlignment="0" applyProtection="0"/>
    <xf numFmtId="0" fontId="25" fillId="8" borderId="0" applyNumberFormat="0" applyBorder="0" applyAlignment="0" applyProtection="0"/>
    <xf numFmtId="0" fontId="26" fillId="0" borderId="5" applyNumberFormat="0" applyFill="0" applyAlignment="0" applyProtection="0"/>
    <xf numFmtId="0" fontId="27" fillId="0" borderId="6" applyNumberFormat="0" applyFill="0" applyAlignment="0" applyProtection="0"/>
    <xf numFmtId="0" fontId="28" fillId="0" borderId="7" applyNumberFormat="0" applyFill="0" applyAlignment="0" applyProtection="0"/>
    <xf numFmtId="0" fontId="28" fillId="0" borderId="0" applyNumberFormat="0" applyFill="0" applyBorder="0" applyAlignment="0" applyProtection="0"/>
    <xf numFmtId="0" fontId="29" fillId="9" borderId="3" applyNumberFormat="0" applyAlignment="0" applyProtection="0"/>
    <xf numFmtId="0" fontId="30" fillId="0" borderId="8" applyNumberFormat="0" applyFill="0" applyAlignment="0" applyProtection="0"/>
    <xf numFmtId="0" fontId="31" fillId="9" borderId="0" applyNumberFormat="0" applyBorder="0" applyAlignment="0" applyProtection="0"/>
    <xf numFmtId="0" fontId="14" fillId="0" borderId="0"/>
    <xf numFmtId="0" fontId="14" fillId="0" borderId="0"/>
    <xf numFmtId="0" fontId="14" fillId="0" borderId="0"/>
    <xf numFmtId="0" fontId="14" fillId="0" borderId="0"/>
    <xf numFmtId="0" fontId="10" fillId="0" borderId="0"/>
    <xf numFmtId="0" fontId="14" fillId="0" borderId="0"/>
    <xf numFmtId="0" fontId="14" fillId="0" borderId="0"/>
    <xf numFmtId="0" fontId="10" fillId="0" borderId="0"/>
    <xf numFmtId="0" fontId="14" fillId="0" borderId="0" applyFill="0"/>
    <xf numFmtId="0" fontId="14" fillId="0" borderId="0"/>
    <xf numFmtId="0" fontId="32" fillId="6" borderId="9" applyNumberFormat="0" applyFont="0" applyAlignment="0" applyProtection="0"/>
    <xf numFmtId="0" fontId="33" fillId="18" borderId="10" applyNumberFormat="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34" fillId="0" borderId="0" applyNumberFormat="0" applyFill="0" applyBorder="0" applyAlignment="0" applyProtection="0"/>
    <xf numFmtId="0" fontId="35" fillId="0" borderId="11" applyNumberFormat="0" applyFill="0" applyAlignment="0" applyProtection="0"/>
    <xf numFmtId="0" fontId="30" fillId="0" borderId="0" applyNumberFormat="0" applyFill="0" applyBorder="0" applyAlignment="0" applyProtection="0"/>
    <xf numFmtId="0" fontId="32" fillId="0" borderId="0"/>
    <xf numFmtId="0" fontId="32" fillId="0" borderId="0"/>
    <xf numFmtId="0" fontId="37" fillId="0" borderId="0" applyNumberFormat="0" applyFill="0" applyBorder="0" applyAlignment="0" applyProtection="0">
      <alignment vertical="top"/>
      <protection locked="0"/>
    </xf>
    <xf numFmtId="0" fontId="9" fillId="0" borderId="0"/>
    <xf numFmtId="0" fontId="38" fillId="0" borderId="0"/>
    <xf numFmtId="0" fontId="14" fillId="20" borderId="0">
      <protection locked="0"/>
    </xf>
    <xf numFmtId="0" fontId="14" fillId="21" borderId="12">
      <alignment horizontal="center" vertical="center"/>
      <protection locked="0"/>
    </xf>
    <xf numFmtId="0" fontId="14" fillId="22" borderId="0">
      <protection locked="0"/>
    </xf>
    <xf numFmtId="0" fontId="13" fillId="21" borderId="0">
      <alignment vertical="center"/>
      <protection locked="0"/>
    </xf>
    <xf numFmtId="0" fontId="13" fillId="0" borderId="0">
      <protection locked="0"/>
    </xf>
    <xf numFmtId="0" fontId="36" fillId="0" borderId="0">
      <protection locked="0"/>
    </xf>
    <xf numFmtId="0" fontId="14" fillId="21" borderId="13">
      <alignment vertical="center"/>
      <protection locked="0"/>
    </xf>
    <xf numFmtId="0" fontId="14" fillId="20" borderId="0">
      <protection locked="0"/>
    </xf>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cellStyleXfs>
  <cellXfs count="141">
    <xf numFmtId="0" fontId="0" fillId="0" borderId="0" xfId="0"/>
    <xf numFmtId="0" fontId="1" fillId="0" borderId="0" xfId="0" applyFont="1"/>
    <xf numFmtId="0" fontId="2" fillId="0" borderId="0" xfId="1"/>
    <xf numFmtId="0" fontId="0" fillId="0" borderId="0" xfId="0" applyFont="1"/>
    <xf numFmtId="14" fontId="0" fillId="0" borderId="0" xfId="0" applyNumberFormat="1"/>
    <xf numFmtId="0" fontId="4" fillId="0" borderId="0" xfId="0" applyFont="1" applyAlignment="1">
      <alignment vertical="center"/>
    </xf>
    <xf numFmtId="0" fontId="6" fillId="0" borderId="0" xfId="1" applyFont="1"/>
    <xf numFmtId="0" fontId="7" fillId="0" borderId="0" xfId="0" applyFont="1" applyAlignment="1">
      <alignment vertical="center"/>
    </xf>
    <xf numFmtId="0" fontId="1" fillId="2" borderId="0" xfId="0" applyFont="1" applyFill="1" applyAlignment="1">
      <alignment horizontal="left"/>
    </xf>
    <xf numFmtId="0" fontId="0" fillId="2" borderId="0" xfId="0" applyFill="1"/>
    <xf numFmtId="0" fontId="1" fillId="3" borderId="0" xfId="0" applyFont="1" applyFill="1" applyAlignment="1">
      <alignment horizontal="left"/>
    </xf>
    <xf numFmtId="0" fontId="0" fillId="3" borderId="0" xfId="0" applyFill="1"/>
    <xf numFmtId="0" fontId="3" fillId="3" borderId="0" xfId="0" applyFont="1" applyFill="1" applyAlignment="1">
      <alignment horizontal="left"/>
    </xf>
    <xf numFmtId="0" fontId="3" fillId="2" borderId="0" xfId="0" applyFont="1" applyFill="1" applyAlignment="1">
      <alignment horizontal="left"/>
    </xf>
    <xf numFmtId="0" fontId="8" fillId="0" borderId="0" xfId="0" applyFont="1"/>
    <xf numFmtId="0" fontId="0" fillId="0" borderId="0" xfId="0" applyFill="1"/>
    <xf numFmtId="0" fontId="0" fillId="0" borderId="0" xfId="0" applyBorder="1"/>
    <xf numFmtId="0" fontId="0" fillId="0" borderId="0" xfId="0" applyFill="1" applyAlignment="1">
      <alignment wrapText="1"/>
    </xf>
    <xf numFmtId="0" fontId="11" fillId="0" borderId="0" xfId="0" applyFont="1" applyFill="1"/>
    <xf numFmtId="0" fontId="11" fillId="0" borderId="0" xfId="0" applyFont="1" applyFill="1" applyAlignment="1">
      <alignment wrapText="1"/>
    </xf>
    <xf numFmtId="15" fontId="0" fillId="0" borderId="0" xfId="0" applyNumberFormat="1"/>
    <xf numFmtId="0" fontId="0" fillId="0" borderId="0" xfId="0" applyAlignment="1"/>
    <xf numFmtId="3" fontId="10" fillId="0" borderId="0" xfId="0" applyNumberFormat="1" applyFont="1" applyBorder="1"/>
    <xf numFmtId="0" fontId="10" fillId="0" borderId="0" xfId="0" applyFont="1" applyBorder="1"/>
    <xf numFmtId="165" fontId="13" fillId="0" borderId="0" xfId="3" applyFont="1" applyBorder="1" applyAlignment="1"/>
    <xf numFmtId="3" fontId="13" fillId="0" borderId="0" xfId="2" applyNumberFormat="1" applyFont="1" applyBorder="1" applyAlignment="1"/>
    <xf numFmtId="165" fontId="14" fillId="0" borderId="0" xfId="3" quotePrefix="1" applyFont="1" applyBorder="1" applyAlignment="1">
      <alignment horizontal="right"/>
    </xf>
    <xf numFmtId="15" fontId="14" fillId="0" borderId="0" xfId="3" applyNumberFormat="1" applyFont="1" applyFill="1" applyBorder="1" applyAlignment="1">
      <alignment horizontal="right"/>
    </xf>
    <xf numFmtId="3" fontId="14" fillId="0" borderId="0" xfId="2" applyNumberFormat="1" applyFont="1" applyBorder="1" applyAlignment="1">
      <alignment horizontal="right"/>
    </xf>
    <xf numFmtId="165" fontId="14" fillId="0" borderId="0" xfId="3" quotePrefix="1" applyFont="1" applyFill="1" applyBorder="1" applyAlignment="1">
      <alignment horizontal="right"/>
    </xf>
    <xf numFmtId="0" fontId="0" fillId="0" borderId="1" xfId="0" applyBorder="1"/>
    <xf numFmtId="167" fontId="0" fillId="0" borderId="0" xfId="5" applyNumberFormat="1" applyFont="1"/>
    <xf numFmtId="0" fontId="14" fillId="0" borderId="1" xfId="6" applyBorder="1"/>
    <xf numFmtId="14" fontId="0" fillId="0" borderId="0" xfId="0" applyNumberFormat="1" applyFill="1"/>
    <xf numFmtId="9" fontId="0" fillId="0" borderId="0" xfId="0" applyNumberFormat="1"/>
    <xf numFmtId="0" fontId="0" fillId="0" borderId="0" xfId="0" applyFill="1" applyAlignment="1">
      <alignment horizontal="left" vertical="center" wrapText="1"/>
    </xf>
    <xf numFmtId="0" fontId="11" fillId="0" borderId="0" xfId="0" applyFont="1" applyFill="1" applyBorder="1"/>
    <xf numFmtId="0" fontId="15" fillId="0" borderId="2" xfId="0" applyFont="1" applyFill="1" applyBorder="1" applyAlignment="1">
      <alignment horizontal="left" vertical="center"/>
    </xf>
    <xf numFmtId="0" fontId="15" fillId="0" borderId="2" xfId="0" applyFont="1" applyFill="1" applyBorder="1" applyAlignment="1">
      <alignment horizontal="center" vertical="center" wrapText="1"/>
    </xf>
    <xf numFmtId="0" fontId="11" fillId="0" borderId="2" xfId="0" applyFont="1" applyFill="1" applyBorder="1" applyAlignment="1">
      <alignment horizontal="left"/>
    </xf>
    <xf numFmtId="0" fontId="11" fillId="0" borderId="2" xfId="0" applyFont="1" applyFill="1" applyBorder="1"/>
    <xf numFmtId="166" fontId="11" fillId="0" borderId="2" xfId="0" applyNumberFormat="1" applyFont="1" applyFill="1" applyBorder="1" applyAlignment="1">
      <alignment horizontal="right"/>
    </xf>
    <xf numFmtId="0" fontId="11" fillId="0" borderId="0" xfId="0" applyFont="1" applyBorder="1"/>
    <xf numFmtId="49" fontId="11" fillId="0" borderId="0" xfId="0" applyNumberFormat="1" applyFont="1" applyFill="1" applyAlignment="1">
      <alignment wrapText="1"/>
    </xf>
    <xf numFmtId="3" fontId="14" fillId="0" borderId="0" xfId="2" applyNumberFormat="1" applyFont="1" applyFill="1" applyBorder="1" applyAlignment="1">
      <alignment horizontal="right"/>
    </xf>
    <xf numFmtId="1" fontId="0" fillId="0" borderId="0" xfId="0" applyNumberFormat="1"/>
    <xf numFmtId="165" fontId="14" fillId="0" borderId="0" xfId="3" applyFont="1" applyFill="1" applyBorder="1" applyAlignment="1">
      <alignment horizontal="right"/>
    </xf>
    <xf numFmtId="14" fontId="0" fillId="0" borderId="0" xfId="0" applyNumberFormat="1" applyBorder="1"/>
    <xf numFmtId="15" fontId="0" fillId="0" borderId="0" xfId="0" applyNumberFormat="1" applyFill="1"/>
    <xf numFmtId="9" fontId="0" fillId="0" borderId="0" xfId="0" applyNumberFormat="1" applyFill="1"/>
    <xf numFmtId="0" fontId="0" fillId="0" borderId="0" xfId="0" applyFill="1" applyAlignment="1"/>
    <xf numFmtId="0" fontId="0" fillId="0" borderId="1" xfId="0" applyBorder="1" applyAlignment="1">
      <alignment wrapText="1"/>
    </xf>
    <xf numFmtId="3" fontId="0" fillId="0" borderId="0" xfId="0" applyNumberFormat="1"/>
    <xf numFmtId="0" fontId="11" fillId="0" borderId="1" xfId="0" applyFont="1" applyBorder="1" applyAlignment="1">
      <alignment wrapText="1"/>
    </xf>
    <xf numFmtId="166" fontId="0" fillId="0" borderId="0" xfId="0" applyNumberFormat="1"/>
    <xf numFmtId="9" fontId="0" fillId="0" borderId="0" xfId="5" applyFont="1"/>
    <xf numFmtId="0" fontId="0" fillId="0" borderId="0" xfId="0"/>
    <xf numFmtId="0" fontId="14" fillId="0" borderId="1" xfId="6" applyFill="1" applyBorder="1"/>
    <xf numFmtId="0" fontId="0" fillId="0" borderId="1" xfId="0" applyFill="1" applyBorder="1"/>
    <xf numFmtId="166" fontId="14" fillId="0" borderId="1" xfId="6" applyNumberFormat="1" applyFont="1" applyBorder="1" applyAlignment="1">
      <alignment horizontal="center" vertical="center"/>
    </xf>
    <xf numFmtId="0" fontId="14" fillId="0" borderId="1" xfId="6" applyFont="1" applyBorder="1" applyAlignment="1">
      <alignment horizontal="center" vertical="center"/>
    </xf>
    <xf numFmtId="0" fontId="10" fillId="0" borderId="1" xfId="0" applyFont="1" applyBorder="1" applyAlignment="1">
      <alignment horizontal="center" vertical="center"/>
    </xf>
    <xf numFmtId="0" fontId="2" fillId="0" borderId="0" xfId="1" applyFill="1"/>
    <xf numFmtId="9" fontId="0" fillId="0" borderId="0" xfId="5" applyNumberFormat="1" applyFont="1"/>
    <xf numFmtId="3" fontId="10" fillId="0" borderId="0" xfId="2" applyNumberFormat="1" applyFont="1" applyFill="1" applyBorder="1" applyAlignment="1">
      <alignment horizontal="right"/>
    </xf>
    <xf numFmtId="3" fontId="10" fillId="0" borderId="0" xfId="0" applyNumberFormat="1" applyFont="1" applyFill="1" applyBorder="1" applyAlignment="1">
      <alignment horizontal="right"/>
    </xf>
    <xf numFmtId="1" fontId="10" fillId="0" borderId="0" xfId="5" applyNumberFormat="1" applyFont="1" applyFill="1" applyBorder="1" applyAlignment="1">
      <alignment horizontal="right"/>
    </xf>
    <xf numFmtId="0" fontId="1" fillId="0" borderId="0" xfId="0" applyFont="1" applyFill="1"/>
    <xf numFmtId="0" fontId="1" fillId="0" borderId="0" xfId="0" applyFont="1" applyFill="1" applyAlignment="1">
      <alignment wrapText="1"/>
    </xf>
    <xf numFmtId="49" fontId="1" fillId="0" borderId="0" xfId="0" applyNumberFormat="1" applyFont="1" applyFill="1" applyAlignment="1">
      <alignment wrapText="1"/>
    </xf>
    <xf numFmtId="0" fontId="16" fillId="0" borderId="0" xfId="0" applyFont="1" applyFill="1" applyAlignment="1">
      <alignment wrapText="1"/>
    </xf>
    <xf numFmtId="14" fontId="0" fillId="0" borderId="0" xfId="0" applyNumberFormat="1" applyFill="1" applyAlignment="1">
      <alignment wrapText="1"/>
    </xf>
    <xf numFmtId="14" fontId="11" fillId="0" borderId="0" xfId="0" applyNumberFormat="1" applyFont="1" applyFill="1"/>
    <xf numFmtId="49" fontId="0" fillId="0" borderId="0" xfId="0" applyNumberFormat="1" applyFill="1" applyAlignment="1">
      <alignment horizontal="left" vertical="center" wrapText="1"/>
    </xf>
    <xf numFmtId="0" fontId="0" fillId="0" borderId="0" xfId="0" applyFill="1" applyAlignment="1">
      <alignment horizontal="left" vertical="center"/>
    </xf>
    <xf numFmtId="49" fontId="0" fillId="0" borderId="0" xfId="0" applyNumberFormat="1" applyFill="1" applyAlignment="1">
      <alignment wrapText="1"/>
    </xf>
    <xf numFmtId="0" fontId="11" fillId="0" borderId="0" xfId="0" applyFont="1" applyFill="1" applyAlignment="1"/>
    <xf numFmtId="14" fontId="0" fillId="0" borderId="0" xfId="0" applyNumberFormat="1" applyFill="1" applyAlignment="1"/>
    <xf numFmtId="0" fontId="0" fillId="0" borderId="0" xfId="0"/>
    <xf numFmtId="0" fontId="11" fillId="0" borderId="1" xfId="0" applyFont="1" applyFill="1" applyBorder="1" applyAlignment="1">
      <alignment wrapText="1"/>
    </xf>
    <xf numFmtId="0" fontId="0" fillId="0" borderId="0" xfId="0"/>
    <xf numFmtId="0" fontId="0" fillId="0" borderId="0" xfId="0" applyFont="1" applyBorder="1"/>
    <xf numFmtId="0" fontId="0" fillId="0" borderId="1" xfId="0" applyFill="1" applyBorder="1" applyAlignment="1">
      <alignment wrapText="1"/>
    </xf>
    <xf numFmtId="0" fontId="39" fillId="0" borderId="0" xfId="0" applyFont="1" applyBorder="1"/>
    <xf numFmtId="0" fontId="40" fillId="0" borderId="0" xfId="0" applyFont="1" applyBorder="1"/>
    <xf numFmtId="0" fontId="40" fillId="0" borderId="0" xfId="0" applyFont="1"/>
    <xf numFmtId="0" fontId="39" fillId="0" borderId="0" xfId="0" applyFont="1"/>
    <xf numFmtId="10" fontId="10" fillId="0" borderId="0" xfId="0" applyNumberFormat="1" applyFont="1" applyBorder="1" applyAlignment="1">
      <alignment wrapText="1"/>
    </xf>
    <xf numFmtId="167" fontId="0" fillId="0" borderId="1" xfId="0" applyNumberFormat="1" applyBorder="1" applyAlignment="1">
      <alignment horizontal="center" vertical="center"/>
    </xf>
    <xf numFmtId="167" fontId="0" fillId="0" borderId="1" xfId="5" applyNumberFormat="1" applyFont="1" applyBorder="1" applyAlignment="1">
      <alignment horizontal="center" vertical="center"/>
    </xf>
    <xf numFmtId="167" fontId="0" fillId="0" borderId="1" xfId="5" applyNumberFormat="1" applyFont="1" applyBorder="1" applyAlignment="1">
      <alignment horizontal="center"/>
    </xf>
    <xf numFmtId="16" fontId="0" fillId="0" borderId="1" xfId="0" applyNumberFormat="1" applyBorder="1" applyAlignment="1">
      <alignment wrapText="1"/>
    </xf>
    <xf numFmtId="0" fontId="2" fillId="0" borderId="1" xfId="1" applyBorder="1" applyAlignment="1">
      <alignment wrapText="1"/>
    </xf>
    <xf numFmtId="0" fontId="11" fillId="0" borderId="1" xfId="1" applyFont="1" applyBorder="1" applyAlignment="1">
      <alignment wrapText="1"/>
    </xf>
    <xf numFmtId="166" fontId="0" fillId="0" borderId="0" xfId="0" applyNumberFormat="1" applyBorder="1"/>
    <xf numFmtId="0" fontId="2" fillId="0" borderId="0" xfId="1" applyAlignment="1">
      <alignment wrapText="1"/>
    </xf>
    <xf numFmtId="14" fontId="11" fillId="0" borderId="0" xfId="0" applyNumberFormat="1" applyFont="1"/>
    <xf numFmtId="0" fontId="0" fillId="0" borderId="1" xfId="0" applyBorder="1" applyAlignment="1">
      <alignment horizontal="left" wrapText="1"/>
    </xf>
    <xf numFmtId="0" fontId="0" fillId="0" borderId="0" xfId="0" applyAlignment="1">
      <alignment horizontal="left"/>
    </xf>
    <xf numFmtId="0" fontId="0" fillId="23" borderId="1" xfId="0" applyFill="1" applyBorder="1" applyAlignment="1">
      <alignment horizontal="left"/>
    </xf>
    <xf numFmtId="167" fontId="0" fillId="23" borderId="1" xfId="5" applyNumberFormat="1" applyFont="1" applyFill="1" applyBorder="1" applyAlignment="1">
      <alignment horizontal="left"/>
    </xf>
    <xf numFmtId="0" fontId="0" fillId="0" borderId="0" xfId="0" applyFill="1" applyAlignment="1">
      <alignment horizontal="left" wrapText="1"/>
    </xf>
    <xf numFmtId="0" fontId="0" fillId="0" borderId="0" xfId="0" applyFill="1" applyAlignment="1">
      <alignment horizontal="left"/>
    </xf>
    <xf numFmtId="0" fontId="0" fillId="0" borderId="0" xfId="0" applyFont="1" applyFill="1" applyAlignment="1">
      <alignment horizontal="right"/>
    </xf>
    <xf numFmtId="14" fontId="0" fillId="0" borderId="0" xfId="0" applyNumberFormat="1" applyFont="1" applyFill="1" applyAlignment="1">
      <alignment horizontal="right"/>
    </xf>
    <xf numFmtId="0" fontId="0" fillId="0" borderId="0" xfId="0" applyFont="1" applyAlignment="1">
      <alignment horizontal="right"/>
    </xf>
    <xf numFmtId="0" fontId="0" fillId="0" borderId="0" xfId="0" applyFont="1" applyFill="1" applyAlignment="1">
      <alignment horizontal="right" vertical="center"/>
    </xf>
    <xf numFmtId="0" fontId="11" fillId="0" borderId="15" xfId="0" applyFont="1" applyFill="1" applyBorder="1" applyAlignment="1">
      <alignment horizontal="left"/>
    </xf>
    <xf numFmtId="0" fontId="11" fillId="0" borderId="15" xfId="0" applyFont="1" applyFill="1" applyBorder="1"/>
    <xf numFmtId="166" fontId="11" fillId="0" borderId="15" xfId="0" applyNumberFormat="1" applyFont="1" applyFill="1" applyBorder="1" applyAlignment="1">
      <alignment horizontal="right"/>
    </xf>
    <xf numFmtId="0" fontId="11" fillId="0" borderId="1" xfId="0" applyFont="1" applyBorder="1" applyAlignment="1">
      <alignment horizontal="left"/>
    </xf>
    <xf numFmtId="166" fontId="11" fillId="0" borderId="1" xfId="0" applyNumberFormat="1" applyFont="1" applyFill="1" applyBorder="1" applyAlignment="1">
      <alignment horizontal="right"/>
    </xf>
    <xf numFmtId="0" fontId="0" fillId="23" borderId="0" xfId="0" applyFill="1"/>
    <xf numFmtId="14" fontId="0" fillId="23" borderId="0" xfId="0" applyNumberFormat="1" applyFill="1"/>
    <xf numFmtId="15" fontId="0" fillId="23" borderId="0" xfId="0" applyNumberFormat="1" applyFill="1"/>
    <xf numFmtId="0" fontId="0" fillId="0" borderId="0" xfId="0" applyFont="1" applyFill="1" applyAlignment="1">
      <alignment wrapText="1"/>
    </xf>
    <xf numFmtId="0" fontId="11" fillId="0" borderId="0" xfId="0" applyFont="1" applyFill="1" applyAlignment="1">
      <alignment horizontal="left" wrapText="1"/>
    </xf>
    <xf numFmtId="166" fontId="0" fillId="0" borderId="0" xfId="0" applyNumberFormat="1" applyFont="1"/>
    <xf numFmtId="168" fontId="0" fillId="0" borderId="0" xfId="0" applyNumberFormat="1" applyFont="1"/>
    <xf numFmtId="0" fontId="0" fillId="0" borderId="1" xfId="0" applyBorder="1" applyAlignment="1">
      <alignment horizontal="center"/>
    </xf>
    <xf numFmtId="169" fontId="10" fillId="0" borderId="0" xfId="2" applyNumberFormat="1" applyFont="1" applyFill="1" applyBorder="1"/>
    <xf numFmtId="169" fontId="10" fillId="0" borderId="0" xfId="2" applyNumberFormat="1" applyFont="1" applyBorder="1"/>
    <xf numFmtId="14" fontId="0" fillId="0" borderId="0" xfId="0" applyNumberFormat="1" applyAlignment="1">
      <alignment horizontal="left"/>
    </xf>
    <xf numFmtId="0" fontId="39" fillId="0" borderId="0" xfId="0" applyFont="1" applyFill="1"/>
    <xf numFmtId="16" fontId="0" fillId="0" borderId="0" xfId="0" applyNumberFormat="1"/>
    <xf numFmtId="1" fontId="0" fillId="0" borderId="0" xfId="0" applyNumberFormat="1" applyFill="1"/>
    <xf numFmtId="0" fontId="10" fillId="0" borderId="0" xfId="0" applyFont="1"/>
    <xf numFmtId="14" fontId="0" fillId="0" borderId="0" xfId="0" applyNumberFormat="1" applyAlignment="1">
      <alignment horizontal="right"/>
    </xf>
    <xf numFmtId="14" fontId="10" fillId="0" borderId="14" xfId="0" applyNumberFormat="1" applyFont="1" applyBorder="1"/>
    <xf numFmtId="14" fontId="0" fillId="0" borderId="0" xfId="0" applyNumberFormat="1" applyFill="1" applyAlignment="1">
      <alignment horizontal="left"/>
    </xf>
    <xf numFmtId="14" fontId="0" fillId="0" borderId="0" xfId="0" applyNumberFormat="1" applyFont="1" applyAlignment="1">
      <alignment horizontal="right"/>
    </xf>
    <xf numFmtId="14" fontId="10" fillId="24" borderId="14" xfId="0" applyNumberFormat="1" applyFont="1" applyFill="1" applyBorder="1"/>
    <xf numFmtId="170" fontId="0" fillId="0" borderId="0" xfId="0" applyNumberFormat="1" applyFill="1" applyAlignment="1">
      <alignment horizontal="left" vertical="center"/>
    </xf>
    <xf numFmtId="170" fontId="0" fillId="0" borderId="0" xfId="0" applyNumberFormat="1" applyFill="1" applyAlignment="1">
      <alignment horizontal="left" vertical="center" wrapText="1"/>
    </xf>
    <xf numFmtId="0" fontId="2" fillId="0" borderId="0" xfId="1" applyFill="1" applyAlignment="1"/>
    <xf numFmtId="0" fontId="0" fillId="0" borderId="1" xfId="0" applyBorder="1" applyAlignment="1">
      <alignment horizontal="center" vertical="center"/>
    </xf>
    <xf numFmtId="167" fontId="0" fillId="0" borderId="16" xfId="5" applyNumberFormat="1" applyFont="1" applyBorder="1" applyAlignment="1">
      <alignment horizontal="center" vertical="center"/>
    </xf>
    <xf numFmtId="167" fontId="10" fillId="24" borderId="0" xfId="0" applyNumberFormat="1" applyFont="1" applyFill="1"/>
    <xf numFmtId="167" fontId="10" fillId="24" borderId="0" xfId="0" applyNumberFormat="1" applyFont="1" applyFill="1" applyBorder="1"/>
    <xf numFmtId="167" fontId="10" fillId="0" borderId="0" xfId="0" applyNumberFormat="1" applyFont="1" applyBorder="1"/>
    <xf numFmtId="167" fontId="0" fillId="24" borderId="0" xfId="0" applyNumberFormat="1" applyFill="1"/>
  </cellXfs>
  <cellStyles count="88">
    <cellStyle name="%" xfId="14"/>
    <cellStyle name="20% - Accent1 2" xfId="15"/>
    <cellStyle name="20% - Accent2 2" xfId="16"/>
    <cellStyle name="20% - Accent3 2" xfId="17"/>
    <cellStyle name="20% - Accent4 2" xfId="18"/>
    <cellStyle name="20% - Accent5 2" xfId="19"/>
    <cellStyle name="20% - Accent6 2" xfId="20"/>
    <cellStyle name="40% - Accent1 2" xfId="21"/>
    <cellStyle name="40% - Accent2 2" xfId="22"/>
    <cellStyle name="40% - Accent3 2" xfId="23"/>
    <cellStyle name="40% - Accent4 2" xfId="24"/>
    <cellStyle name="40% - Accent5 2" xfId="25"/>
    <cellStyle name="40% - Accent6 2" xfId="26"/>
    <cellStyle name="60% - Accent1 2" xfId="27"/>
    <cellStyle name="60% - Accent2 2" xfId="28"/>
    <cellStyle name="60% - Accent3 2" xfId="29"/>
    <cellStyle name="60% - Accent4 2" xfId="30"/>
    <cellStyle name="60% - Accent5 2" xfId="31"/>
    <cellStyle name="60% - Accent6 2" xfId="32"/>
    <cellStyle name="Accent1 2" xfId="33"/>
    <cellStyle name="Accent2 2" xfId="34"/>
    <cellStyle name="Accent3 2" xfId="35"/>
    <cellStyle name="Accent4 2" xfId="36"/>
    <cellStyle name="Accent5 2" xfId="37"/>
    <cellStyle name="Accent6 2" xfId="38"/>
    <cellStyle name="Bad 2" xfId="39"/>
    <cellStyle name="Calculation 2" xfId="40"/>
    <cellStyle name="cells" xfId="74"/>
    <cellStyle name="Check Cell 2" xfId="41"/>
    <cellStyle name="column field" xfId="75"/>
    <cellStyle name="Comma" xfId="2" builtinId="3"/>
    <cellStyle name="Comma 2" xfId="8"/>
    <cellStyle name="Comma 2 2" xfId="83"/>
    <cellStyle name="Comma 2 3" xfId="86"/>
    <cellStyle name="Comma 3" xfId="9"/>
    <cellStyle name="Comma 3 2" xfId="84"/>
    <cellStyle name="Comma 3 3" xfId="87"/>
    <cellStyle name="Comma 4" xfId="7"/>
    <cellStyle name="Comma 5" xfId="82"/>
    <cellStyle name="Comma 6" xfId="85"/>
    <cellStyle name="Explanatory Text 2" xfId="42"/>
    <cellStyle name="field" xfId="76"/>
    <cellStyle name="field names" xfId="77"/>
    <cellStyle name="footer" xfId="78"/>
    <cellStyle name="Good 2" xfId="43"/>
    <cellStyle name="heading" xfId="79"/>
    <cellStyle name="Heading 1 2" xfId="44"/>
    <cellStyle name="Heading 2 2" xfId="45"/>
    <cellStyle name="Heading 3 2" xfId="46"/>
    <cellStyle name="Heading 4 2" xfId="47"/>
    <cellStyle name="Hyperlink" xfId="1" builtinId="8"/>
    <cellStyle name="Hyperlink 2" xfId="10"/>
    <cellStyle name="Hyperlink 3" xfId="11"/>
    <cellStyle name="Hyperlink 4" xfId="71"/>
    <cellStyle name="Input 2" xfId="48"/>
    <cellStyle name="Linked Cell 2" xfId="49"/>
    <cellStyle name="Neutral 2" xfId="50"/>
    <cellStyle name="Normal" xfId="0" builtinId="0"/>
    <cellStyle name="Normal 2" xfId="3"/>
    <cellStyle name="Normal 2 2" xfId="13"/>
    <cellStyle name="Normal 2 2 2" xfId="51"/>
    <cellStyle name="Normal 2 2 2 2 2" xfId="52"/>
    <cellStyle name="Normal 2 2 2 2 2 2" xfId="53"/>
    <cellStyle name="Normal 2 2 3" xfId="72"/>
    <cellStyle name="Normal 2 3" xfId="54"/>
    <cellStyle name="Normal 2 4" xfId="12"/>
    <cellStyle name="Normal 3" xfId="55"/>
    <cellStyle name="Normal 3 2" xfId="73"/>
    <cellStyle name="Normal 4" xfId="56"/>
    <cellStyle name="Normal 4 2" xfId="57"/>
    <cellStyle name="Normal 4 3" xfId="58"/>
    <cellStyle name="Normal 5" xfId="4"/>
    <cellStyle name="Normal 5 2" xfId="59"/>
    <cellStyle name="Normal 6" xfId="6"/>
    <cellStyle name="Normal 7" xfId="60"/>
    <cellStyle name="Note 2" xfId="61"/>
    <cellStyle name="Output 2" xfId="62"/>
    <cellStyle name="Percent" xfId="5" builtinId="5"/>
    <cellStyle name="Percent 2" xfId="63"/>
    <cellStyle name="Percent 3" xfId="64"/>
    <cellStyle name="Percent 4" xfId="65"/>
    <cellStyle name="rowfield" xfId="80"/>
    <cellStyle name="Test" xfId="81"/>
    <cellStyle name="Title 2" xfId="66"/>
    <cellStyle name="Total 2" xfId="67"/>
    <cellStyle name="Warning Text 2" xfId="68"/>
    <cellStyle name="whole number" xfId="69"/>
    <cellStyle name="whole number 2" xfId="70"/>
  </cellStyles>
  <dxfs count="26">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247650</xdr:colOff>
      <xdr:row>0</xdr:row>
      <xdr:rowOff>200025</xdr:rowOff>
    </xdr:from>
    <xdr:to>
      <xdr:col>16</xdr:col>
      <xdr:colOff>418393</xdr:colOff>
      <xdr:row>12</xdr:row>
      <xdr:rowOff>171134</xdr:rowOff>
    </xdr:to>
    <xdr:pic>
      <xdr:nvPicPr>
        <xdr:cNvPr id="2" name="Picture 1"/>
        <xdr:cNvPicPr>
          <a:picLocks noChangeAspect="1"/>
        </xdr:cNvPicPr>
      </xdr:nvPicPr>
      <xdr:blipFill>
        <a:blip xmlns:r="http://schemas.openxmlformats.org/officeDocument/2006/relationships" r:embed="rId1"/>
        <a:stretch>
          <a:fillRect/>
        </a:stretch>
      </xdr:blipFill>
      <xdr:spPr>
        <a:xfrm>
          <a:off x="4514850" y="200025"/>
          <a:ext cx="5657143" cy="2523809"/>
        </a:xfrm>
        <a:prstGeom prst="rect">
          <a:avLst/>
        </a:prstGeom>
        <a:ln>
          <a:solidFill>
            <a:sysClr val="windowText" lastClr="000000"/>
          </a:solidFill>
        </a:ln>
      </xdr:spPr>
    </xdr:pic>
    <xdr:clientData/>
  </xdr:twoCellAnchor>
  <xdr:twoCellAnchor editAs="oneCell">
    <xdr:from>
      <xdr:col>16</xdr:col>
      <xdr:colOff>581025</xdr:colOff>
      <xdr:row>0</xdr:row>
      <xdr:rowOff>123825</xdr:rowOff>
    </xdr:from>
    <xdr:to>
      <xdr:col>26</xdr:col>
      <xdr:colOff>218358</xdr:colOff>
      <xdr:row>12</xdr:row>
      <xdr:rowOff>75887</xdr:rowOff>
    </xdr:to>
    <xdr:pic>
      <xdr:nvPicPr>
        <xdr:cNvPr id="3" name="Picture 2"/>
        <xdr:cNvPicPr>
          <a:picLocks noChangeAspect="1"/>
        </xdr:cNvPicPr>
      </xdr:nvPicPr>
      <xdr:blipFill>
        <a:blip xmlns:r="http://schemas.openxmlformats.org/officeDocument/2006/relationships" r:embed="rId2"/>
        <a:stretch>
          <a:fillRect/>
        </a:stretch>
      </xdr:blipFill>
      <xdr:spPr>
        <a:xfrm>
          <a:off x="10334625" y="123825"/>
          <a:ext cx="5733333" cy="2504762"/>
        </a:xfrm>
        <a:prstGeom prst="rect">
          <a:avLst/>
        </a:prstGeom>
        <a:ln>
          <a:solidFill>
            <a:sysClr val="windowText" lastClr="000000"/>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rmarkdown.rstudio.com/authoring_basics.html" TargetMode="External"/><Relationship Id="rId1" Type="http://schemas.openxmlformats.org/officeDocument/2006/relationships/hyperlink" Target="https://style.ons.gov.uk/writing-for-the-web/how-we-read-on-the-web-writing-for-the-web/reading-leve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8" Type="http://schemas.openxmlformats.org/officeDocument/2006/relationships/hyperlink" Target="https://scotland.shinyapps.io/phs-covid-wider-impact/" TargetMode="External"/><Relationship Id="rId13" Type="http://schemas.openxmlformats.org/officeDocument/2006/relationships/hyperlink" Target="https://www.gov.scot/publications/recorded-crime-scotland-december-2020/" TargetMode="External"/><Relationship Id="rId3" Type="http://schemas.openxmlformats.org/officeDocument/2006/relationships/hyperlink" Target="https://www.gov.scot/publications/coronavirus-covid-19-daily-data-for-scotland/" TargetMode="External"/><Relationship Id="rId7" Type="http://schemas.openxmlformats.org/officeDocument/2006/relationships/hyperlink" Target="https://www.gov.scot/publications/coronavirus-covid-19-trends-in-daily-data/" TargetMode="External"/><Relationship Id="rId12" Type="http://schemas.openxmlformats.org/officeDocument/2006/relationships/hyperlink" Target="https://www.gov.scot/publications/public-attitudes-coronavirus-summary/" TargetMode="External"/><Relationship Id="rId2" Type="http://schemas.openxmlformats.org/officeDocument/2006/relationships/hyperlink" Target="https://www.gov.scot/collections/coronavirus-covid-19-modelling-the-epidemic/" TargetMode="External"/><Relationship Id="rId1" Type="http://schemas.openxmlformats.org/officeDocument/2006/relationships/hyperlink" Target="https://www.gov.scot/collections/coronavirus-covid-19-modelling-the-epidemic/" TargetMode="External"/><Relationship Id="rId6" Type="http://schemas.openxmlformats.org/officeDocument/2006/relationships/hyperlink" Target="https://www.gov.scot/publications/monthly-gdp-august-2020/" TargetMode="External"/><Relationship Id="rId11" Type="http://schemas.openxmlformats.org/officeDocument/2006/relationships/hyperlink" Target="https://www.gov.scot/publications/public-attitudes-coronavirus-summary/" TargetMode="External"/><Relationship Id="rId5" Type="http://schemas.openxmlformats.org/officeDocument/2006/relationships/hyperlink" Target="https://www.gov.scot/publications/public-attitudes-coronavirus-summary/" TargetMode="External"/><Relationship Id="rId10" Type="http://schemas.openxmlformats.org/officeDocument/2006/relationships/hyperlink" Target="https://beta.isdscotland.org/find-publications-and-data/population-health/covid-19/covid-19-statistical-report/11-november-2020/dashboard/" TargetMode="External"/><Relationship Id="rId4" Type="http://schemas.openxmlformats.org/officeDocument/2006/relationships/hyperlink" Target="https://www.gov.scot/publications/public-attitudes-coronavirus-summary/" TargetMode="External"/><Relationship Id="rId9" Type="http://schemas.openxmlformats.org/officeDocument/2006/relationships/hyperlink" Target="https://scotland.shinyapps.io/phs-covid-wider-impact/" TargetMode="External"/><Relationship Id="rId1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pendata.nhs.scot/dataset/covid-19-wider-impacts-hospital-admissions%20%5bNHSScotland%20open%20data%20platform%5d" TargetMode="External"/><Relationship Id="rId2" Type="http://schemas.openxmlformats.org/officeDocument/2006/relationships/hyperlink" Target="https://www.opendata.nhs.scot/dataset/covid-19-wider-impacts-hospital-admissions%20%5bNHSScotland%20open%20data%20platform%5d" TargetMode="External"/><Relationship Id="rId1" Type="http://schemas.openxmlformats.org/officeDocument/2006/relationships/hyperlink" Target="https://www.opendata.nhs.scot/dataset/covid-19-wider-impacts-hospital-admissions%20%5bNHSScotland%20open%20data%20platform%5d" TargetMode="External"/><Relationship Id="rId5" Type="http://schemas.openxmlformats.org/officeDocument/2006/relationships/printerSettings" Target="../printerSettings/printerSettings3.bin"/><Relationship Id="rId4" Type="http://schemas.openxmlformats.org/officeDocument/2006/relationships/hyperlink" Target="https://statistics.gov.scot/data/coronavirus-covid-19-management-information%20%7bSG%20open%20data%20platform%5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36"/>
  <sheetViews>
    <sheetView workbookViewId="0">
      <selection activeCell="B15" sqref="B15"/>
    </sheetView>
  </sheetViews>
  <sheetFormatPr defaultRowHeight="14.5" x14ac:dyDescent="0.35"/>
  <sheetData>
    <row r="1" spans="1:19" ht="36" x14ac:dyDescent="0.8">
      <c r="A1" s="14" t="s">
        <v>18</v>
      </c>
    </row>
    <row r="2" spans="1:19" x14ac:dyDescent="0.35">
      <c r="A2" s="3" t="s">
        <v>22</v>
      </c>
    </row>
    <row r="3" spans="1:19" x14ac:dyDescent="0.35">
      <c r="A3" s="3" t="s">
        <v>5</v>
      </c>
    </row>
    <row r="4" spans="1:19" x14ac:dyDescent="0.35">
      <c r="B4" t="s">
        <v>0</v>
      </c>
    </row>
    <row r="5" spans="1:19" x14ac:dyDescent="0.35">
      <c r="B5" t="s">
        <v>1</v>
      </c>
    </row>
    <row r="6" spans="1:19" x14ac:dyDescent="0.35">
      <c r="B6" t="s">
        <v>2</v>
      </c>
    </row>
    <row r="7" spans="1:19" x14ac:dyDescent="0.35">
      <c r="A7" t="s">
        <v>29</v>
      </c>
    </row>
    <row r="8" spans="1:19" x14ac:dyDescent="0.35">
      <c r="A8" t="s">
        <v>8</v>
      </c>
    </row>
    <row r="9" spans="1:19" x14ac:dyDescent="0.35">
      <c r="A9" t="s">
        <v>9</v>
      </c>
    </row>
    <row r="10" spans="1:19" x14ac:dyDescent="0.35">
      <c r="A10" t="s">
        <v>10</v>
      </c>
    </row>
    <row r="11" spans="1:19" x14ac:dyDescent="0.35">
      <c r="A11" t="s">
        <v>11</v>
      </c>
    </row>
    <row r="12" spans="1:19" x14ac:dyDescent="0.35">
      <c r="A12" t="s">
        <v>17</v>
      </c>
    </row>
    <row r="13" spans="1:19" x14ac:dyDescent="0.35">
      <c r="B13" t="s">
        <v>23</v>
      </c>
    </row>
    <row r="14" spans="1:19" ht="58.5" x14ac:dyDescent="1.05">
      <c r="I14" s="13" t="s">
        <v>3</v>
      </c>
      <c r="J14" s="9"/>
      <c r="R14" s="12" t="s">
        <v>4</v>
      </c>
      <c r="S14" s="11"/>
    </row>
    <row r="15" spans="1:19" x14ac:dyDescent="0.35">
      <c r="I15" s="8" t="s">
        <v>6</v>
      </c>
      <c r="J15" s="9"/>
      <c r="R15" s="10" t="s">
        <v>7</v>
      </c>
      <c r="S15" s="11"/>
    </row>
    <row r="17" spans="1:3" ht="36" x14ac:dyDescent="0.8">
      <c r="A17" s="14" t="s">
        <v>19</v>
      </c>
    </row>
    <row r="18" spans="1:3" x14ac:dyDescent="0.35">
      <c r="A18" s="3" t="s">
        <v>31</v>
      </c>
    </row>
    <row r="19" spans="1:3" x14ac:dyDescent="0.35">
      <c r="A19" s="3"/>
      <c r="B19" s="1" t="s">
        <v>82</v>
      </c>
    </row>
    <row r="20" spans="1:3" x14ac:dyDescent="0.35">
      <c r="A20" s="3"/>
      <c r="B20" s="1"/>
      <c r="C20" s="21" t="s">
        <v>80</v>
      </c>
    </row>
    <row r="21" spans="1:3" x14ac:dyDescent="0.35">
      <c r="A21" s="3"/>
      <c r="B21" s="1"/>
      <c r="C21" t="s">
        <v>81</v>
      </c>
    </row>
    <row r="22" spans="1:3" x14ac:dyDescent="0.35">
      <c r="A22" s="3"/>
      <c r="B22" s="1"/>
      <c r="C22" t="s">
        <v>86</v>
      </c>
    </row>
    <row r="23" spans="1:3" x14ac:dyDescent="0.35">
      <c r="A23" s="3"/>
      <c r="B23" s="1" t="s">
        <v>33</v>
      </c>
    </row>
    <row r="24" spans="1:3" x14ac:dyDescent="0.35">
      <c r="A24" s="3"/>
      <c r="B24" s="1" t="s">
        <v>34</v>
      </c>
    </row>
    <row r="25" spans="1:3" x14ac:dyDescent="0.35">
      <c r="A25" s="2" t="s">
        <v>13</v>
      </c>
    </row>
    <row r="26" spans="1:3" x14ac:dyDescent="0.35">
      <c r="A26" s="3" t="s">
        <v>21</v>
      </c>
    </row>
    <row r="27" spans="1:3" x14ac:dyDescent="0.35">
      <c r="A27" t="s">
        <v>20</v>
      </c>
    </row>
    <row r="28" spans="1:3" x14ac:dyDescent="0.35">
      <c r="B28" t="s">
        <v>14</v>
      </c>
    </row>
    <row r="29" spans="1:3" x14ac:dyDescent="0.35">
      <c r="B29" s="5" t="s">
        <v>15</v>
      </c>
    </row>
    <row r="30" spans="1:3" ht="15.5" x14ac:dyDescent="0.35">
      <c r="A30" s="6" t="s">
        <v>30</v>
      </c>
      <c r="B30" s="7"/>
    </row>
    <row r="31" spans="1:3" x14ac:dyDescent="0.35">
      <c r="A31" t="s">
        <v>16</v>
      </c>
    </row>
    <row r="36" spans="1:1" x14ac:dyDescent="0.35">
      <c r="A36" s="2"/>
    </row>
  </sheetData>
  <hyperlinks>
    <hyperlink ref="A25" r:id="rId1"/>
    <hyperlink ref="A30" r:id="rId2" display="Use markdown for formatting and links."/>
  </hyperlinks>
  <pageMargins left="0.7" right="0.7" top="0.75" bottom="0.75" header="0.3" footer="0.3"/>
  <pageSetup paperSize="9"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sheetPr>
  <dimension ref="A1:F350"/>
  <sheetViews>
    <sheetView topLeftCell="A327" workbookViewId="0">
      <selection activeCell="G361" sqref="G361"/>
    </sheetView>
  </sheetViews>
  <sheetFormatPr defaultColWidth="9.1796875" defaultRowHeight="14.5" x14ac:dyDescent="0.35"/>
  <cols>
    <col min="1" max="1" width="11.453125" style="80" customWidth="1"/>
    <col min="2" max="2" width="19.1796875" style="80" customWidth="1"/>
    <col min="3" max="3" width="20.81640625" style="81" customWidth="1"/>
    <col min="4" max="16384" width="9.1796875" style="3"/>
  </cols>
  <sheetData>
    <row r="1" spans="1:6" x14ac:dyDescent="0.35">
      <c r="A1" s="80" t="s">
        <v>55</v>
      </c>
      <c r="B1" s="80" t="s">
        <v>395</v>
      </c>
      <c r="C1" s="81" t="s">
        <v>68</v>
      </c>
    </row>
    <row r="2" spans="1:6" x14ac:dyDescent="0.35">
      <c r="A2" s="4">
        <v>43891</v>
      </c>
      <c r="B2" s="80">
        <v>5</v>
      </c>
      <c r="C2" s="80"/>
    </row>
    <row r="3" spans="1:6" x14ac:dyDescent="0.35">
      <c r="A3" s="4">
        <v>43892</v>
      </c>
      <c r="B3" s="80">
        <v>11</v>
      </c>
      <c r="C3" s="80"/>
    </row>
    <row r="4" spans="1:6" x14ac:dyDescent="0.35">
      <c r="A4" s="4">
        <v>43893</v>
      </c>
      <c r="B4" s="80">
        <v>13</v>
      </c>
      <c r="C4" s="80"/>
    </row>
    <row r="5" spans="1:6" x14ac:dyDescent="0.35">
      <c r="A5" s="4">
        <v>43894</v>
      </c>
      <c r="B5" s="80">
        <v>10</v>
      </c>
      <c r="C5" s="80"/>
    </row>
    <row r="6" spans="1:6" x14ac:dyDescent="0.35">
      <c r="A6" s="4">
        <v>43895</v>
      </c>
      <c r="B6" s="80">
        <v>19</v>
      </c>
      <c r="C6" s="80"/>
    </row>
    <row r="7" spans="1:6" x14ac:dyDescent="0.35">
      <c r="A7" s="4">
        <v>43896</v>
      </c>
      <c r="B7" s="80">
        <v>21</v>
      </c>
      <c r="C7" s="80"/>
      <c r="D7" s="117"/>
      <c r="E7" s="118"/>
      <c r="F7" s="117"/>
    </row>
    <row r="8" spans="1:6" x14ac:dyDescent="0.35">
      <c r="A8" s="4">
        <v>43897</v>
      </c>
      <c r="B8" s="80">
        <v>10</v>
      </c>
      <c r="C8" s="54">
        <f>AVERAGE(B2:B8)</f>
        <v>12.714285714285714</v>
      </c>
      <c r="D8" s="117"/>
      <c r="E8" s="118"/>
      <c r="F8" s="117"/>
    </row>
    <row r="9" spans="1:6" x14ac:dyDescent="0.35">
      <c r="A9" s="4">
        <v>43898</v>
      </c>
      <c r="B9" s="80">
        <v>12</v>
      </c>
      <c r="C9" s="54">
        <f t="shared" ref="C9:C72" si="0">AVERAGE(B3:B9)</f>
        <v>13.714285714285714</v>
      </c>
      <c r="D9" s="117"/>
      <c r="E9" s="118"/>
      <c r="F9" s="117"/>
    </row>
    <row r="10" spans="1:6" x14ac:dyDescent="0.35">
      <c r="A10" s="4">
        <v>43899</v>
      </c>
      <c r="B10" s="80">
        <v>19</v>
      </c>
      <c r="C10" s="54">
        <f t="shared" si="0"/>
        <v>14.857142857142858</v>
      </c>
      <c r="D10" s="117"/>
      <c r="E10" s="118"/>
      <c r="F10" s="117"/>
    </row>
    <row r="11" spans="1:6" x14ac:dyDescent="0.35">
      <c r="A11" s="4">
        <v>43900</v>
      </c>
      <c r="B11" s="80">
        <v>30</v>
      </c>
      <c r="C11" s="54">
        <f t="shared" si="0"/>
        <v>17.285714285714285</v>
      </c>
      <c r="D11" s="117"/>
      <c r="E11" s="118"/>
      <c r="F11" s="117"/>
    </row>
    <row r="12" spans="1:6" x14ac:dyDescent="0.35">
      <c r="A12" s="4">
        <v>43901</v>
      </c>
      <c r="B12" s="80">
        <v>27</v>
      </c>
      <c r="C12" s="54">
        <f t="shared" si="0"/>
        <v>19.714285714285715</v>
      </c>
      <c r="D12" s="117"/>
      <c r="E12" s="118"/>
      <c r="F12" s="117"/>
    </row>
    <row r="13" spans="1:6" x14ac:dyDescent="0.35">
      <c r="A13" s="4">
        <v>43902</v>
      </c>
      <c r="B13" s="80">
        <v>24</v>
      </c>
      <c r="C13" s="54">
        <f t="shared" si="0"/>
        <v>20.428571428571427</v>
      </c>
      <c r="D13" s="117"/>
      <c r="E13" s="118"/>
      <c r="F13" s="117"/>
    </row>
    <row r="14" spans="1:6" x14ac:dyDescent="0.35">
      <c r="A14" s="4">
        <v>43903</v>
      </c>
      <c r="B14" s="80">
        <v>25</v>
      </c>
      <c r="C14" s="54">
        <f t="shared" si="0"/>
        <v>21</v>
      </c>
      <c r="D14" s="117"/>
      <c r="E14" s="118"/>
      <c r="F14" s="117"/>
    </row>
    <row r="15" spans="1:6" x14ac:dyDescent="0.35">
      <c r="A15" s="4">
        <v>43904</v>
      </c>
      <c r="B15" s="80">
        <v>22</v>
      </c>
      <c r="C15" s="54">
        <f t="shared" si="0"/>
        <v>22.714285714285715</v>
      </c>
      <c r="D15" s="117"/>
      <c r="E15" s="118"/>
      <c r="F15" s="117"/>
    </row>
    <row r="16" spans="1:6" x14ac:dyDescent="0.35">
      <c r="A16" s="4">
        <v>43905</v>
      </c>
      <c r="B16" s="80">
        <v>17</v>
      </c>
      <c r="C16" s="54">
        <f t="shared" si="0"/>
        <v>23.428571428571427</v>
      </c>
      <c r="D16" s="117"/>
      <c r="E16" s="118"/>
      <c r="F16" s="117"/>
    </row>
    <row r="17" spans="1:6" x14ac:dyDescent="0.35">
      <c r="A17" s="4">
        <v>43906</v>
      </c>
      <c r="B17" s="80">
        <v>31</v>
      </c>
      <c r="C17" s="54">
        <f t="shared" si="0"/>
        <v>25.142857142857142</v>
      </c>
      <c r="D17" s="117"/>
      <c r="E17" s="118"/>
      <c r="F17" s="117"/>
    </row>
    <row r="18" spans="1:6" x14ac:dyDescent="0.35">
      <c r="A18" s="4">
        <v>43907</v>
      </c>
      <c r="B18" s="80">
        <v>42</v>
      </c>
      <c r="C18" s="54">
        <f t="shared" si="0"/>
        <v>26.857142857142858</v>
      </c>
      <c r="D18" s="117"/>
      <c r="E18" s="118"/>
      <c r="F18" s="117"/>
    </row>
    <row r="19" spans="1:6" x14ac:dyDescent="0.35">
      <c r="A19" s="4">
        <v>43908</v>
      </c>
      <c r="B19" s="80">
        <v>43</v>
      </c>
      <c r="C19" s="54">
        <f t="shared" si="0"/>
        <v>29.142857142857142</v>
      </c>
      <c r="D19" s="117"/>
      <c r="E19" s="118"/>
      <c r="F19" s="117"/>
    </row>
    <row r="20" spans="1:6" x14ac:dyDescent="0.35">
      <c r="A20" s="4">
        <v>43909</v>
      </c>
      <c r="B20" s="80">
        <v>42</v>
      </c>
      <c r="C20" s="54">
        <f t="shared" si="0"/>
        <v>31.714285714285715</v>
      </c>
      <c r="D20" s="117"/>
      <c r="E20" s="118"/>
      <c r="F20" s="117"/>
    </row>
    <row r="21" spans="1:6" x14ac:dyDescent="0.35">
      <c r="A21" s="4">
        <v>43910</v>
      </c>
      <c r="B21" s="80">
        <v>72</v>
      </c>
      <c r="C21" s="54">
        <f t="shared" si="0"/>
        <v>38.428571428571431</v>
      </c>
      <c r="D21" s="117"/>
      <c r="E21" s="118"/>
      <c r="F21" s="117"/>
    </row>
    <row r="22" spans="1:6" x14ac:dyDescent="0.35">
      <c r="A22" s="4">
        <v>43911</v>
      </c>
      <c r="B22" s="80">
        <v>62</v>
      </c>
      <c r="C22" s="54">
        <f t="shared" si="0"/>
        <v>44.142857142857146</v>
      </c>
      <c r="D22" s="117"/>
      <c r="E22" s="118"/>
      <c r="F22" s="117"/>
    </row>
    <row r="23" spans="1:6" x14ac:dyDescent="0.35">
      <c r="A23" s="4">
        <v>43912</v>
      </c>
      <c r="B23" s="80">
        <v>52</v>
      </c>
      <c r="C23" s="54">
        <f t="shared" si="0"/>
        <v>49.142857142857146</v>
      </c>
      <c r="D23" s="117"/>
      <c r="E23" s="118"/>
      <c r="F23" s="117"/>
    </row>
    <row r="24" spans="1:6" x14ac:dyDescent="0.35">
      <c r="A24" s="4">
        <v>43913</v>
      </c>
      <c r="B24" s="80">
        <v>95</v>
      </c>
      <c r="C24" s="54">
        <f t="shared" si="0"/>
        <v>58.285714285714285</v>
      </c>
      <c r="D24" s="117"/>
      <c r="E24" s="118"/>
      <c r="F24" s="117"/>
    </row>
    <row r="25" spans="1:6" x14ac:dyDescent="0.35">
      <c r="A25" s="4">
        <v>43914</v>
      </c>
      <c r="B25" s="80">
        <v>98</v>
      </c>
      <c r="C25" s="54">
        <f t="shared" si="0"/>
        <v>66.285714285714292</v>
      </c>
      <c r="D25" s="117"/>
      <c r="E25" s="118"/>
      <c r="F25" s="117"/>
    </row>
    <row r="26" spans="1:6" x14ac:dyDescent="0.35">
      <c r="A26" s="4">
        <v>43915</v>
      </c>
      <c r="B26" s="80">
        <v>123</v>
      </c>
      <c r="C26" s="54">
        <f t="shared" si="0"/>
        <v>77.714285714285708</v>
      </c>
      <c r="D26" s="117"/>
      <c r="E26" s="118"/>
      <c r="F26" s="117"/>
    </row>
    <row r="27" spans="1:6" x14ac:dyDescent="0.35">
      <c r="A27" s="4">
        <v>43916</v>
      </c>
      <c r="B27" s="80">
        <v>155</v>
      </c>
      <c r="C27" s="54">
        <f t="shared" si="0"/>
        <v>93.857142857142861</v>
      </c>
      <c r="D27" s="117"/>
      <c r="E27" s="118"/>
      <c r="F27" s="117"/>
    </row>
    <row r="28" spans="1:6" x14ac:dyDescent="0.35">
      <c r="A28" s="4">
        <v>43917</v>
      </c>
      <c r="B28" s="80">
        <v>148</v>
      </c>
      <c r="C28" s="54">
        <f t="shared" si="0"/>
        <v>104.71428571428571</v>
      </c>
      <c r="D28" s="117"/>
      <c r="E28" s="118"/>
      <c r="F28" s="117"/>
    </row>
    <row r="29" spans="1:6" x14ac:dyDescent="0.35">
      <c r="A29" s="4">
        <v>43918</v>
      </c>
      <c r="B29" s="80">
        <v>155</v>
      </c>
      <c r="C29" s="54">
        <f t="shared" si="0"/>
        <v>118</v>
      </c>
      <c r="D29" s="117"/>
      <c r="E29" s="118"/>
      <c r="F29" s="117"/>
    </row>
    <row r="30" spans="1:6" x14ac:dyDescent="0.35">
      <c r="A30" s="4">
        <v>43919</v>
      </c>
      <c r="B30" s="80">
        <v>137</v>
      </c>
      <c r="C30" s="54">
        <f t="shared" si="0"/>
        <v>130.14285714285714</v>
      </c>
      <c r="D30" s="117"/>
      <c r="E30" s="118"/>
      <c r="F30" s="117"/>
    </row>
    <row r="31" spans="1:6" x14ac:dyDescent="0.35">
      <c r="A31" s="4">
        <v>43920</v>
      </c>
      <c r="B31" s="80">
        <v>191</v>
      </c>
      <c r="C31" s="54">
        <f t="shared" si="0"/>
        <v>143.85714285714286</v>
      </c>
      <c r="D31" s="117"/>
      <c r="E31" s="118"/>
      <c r="F31" s="117"/>
    </row>
    <row r="32" spans="1:6" x14ac:dyDescent="0.35">
      <c r="A32" s="4">
        <v>43921</v>
      </c>
      <c r="B32" s="80">
        <v>184</v>
      </c>
      <c r="C32" s="54">
        <f t="shared" si="0"/>
        <v>156.14285714285714</v>
      </c>
      <c r="D32" s="117"/>
      <c r="E32" s="118"/>
      <c r="F32" s="117"/>
    </row>
    <row r="33" spans="1:6" x14ac:dyDescent="0.35">
      <c r="A33" s="4">
        <v>43922</v>
      </c>
      <c r="B33" s="80">
        <v>214</v>
      </c>
      <c r="C33" s="54">
        <f t="shared" si="0"/>
        <v>169.14285714285714</v>
      </c>
      <c r="D33" s="117"/>
      <c r="E33" s="118"/>
      <c r="F33" s="117"/>
    </row>
    <row r="34" spans="1:6" x14ac:dyDescent="0.35">
      <c r="A34" s="4">
        <v>43923</v>
      </c>
      <c r="B34" s="80">
        <v>169</v>
      </c>
      <c r="C34" s="54">
        <f t="shared" si="0"/>
        <v>171.14285714285714</v>
      </c>
      <c r="D34" s="117"/>
      <c r="E34" s="118"/>
      <c r="F34" s="117"/>
    </row>
    <row r="35" spans="1:6" x14ac:dyDescent="0.35">
      <c r="A35" s="4">
        <v>43924</v>
      </c>
      <c r="B35" s="80">
        <v>212</v>
      </c>
      <c r="C35" s="54">
        <f t="shared" si="0"/>
        <v>180.28571428571428</v>
      </c>
      <c r="D35" s="117"/>
      <c r="E35" s="118"/>
      <c r="F35" s="117"/>
    </row>
    <row r="36" spans="1:6" x14ac:dyDescent="0.35">
      <c r="A36" s="4">
        <v>43925</v>
      </c>
      <c r="B36" s="80">
        <v>153</v>
      </c>
      <c r="C36" s="54">
        <f t="shared" si="0"/>
        <v>180</v>
      </c>
      <c r="D36" s="117"/>
      <c r="E36" s="118"/>
      <c r="F36" s="117"/>
    </row>
    <row r="37" spans="1:6" x14ac:dyDescent="0.35">
      <c r="A37" s="4">
        <v>43926</v>
      </c>
      <c r="B37" s="80">
        <v>161</v>
      </c>
      <c r="C37" s="54">
        <f t="shared" si="0"/>
        <v>183.42857142857142</v>
      </c>
      <c r="D37" s="117"/>
      <c r="E37" s="118"/>
      <c r="F37" s="117"/>
    </row>
    <row r="38" spans="1:6" x14ac:dyDescent="0.35">
      <c r="A38" s="4">
        <v>43927</v>
      </c>
      <c r="B38" s="80">
        <v>202</v>
      </c>
      <c r="C38" s="54">
        <f t="shared" si="0"/>
        <v>185</v>
      </c>
      <c r="D38" s="117"/>
      <c r="E38" s="118"/>
      <c r="F38" s="117"/>
    </row>
    <row r="39" spans="1:6" x14ac:dyDescent="0.35">
      <c r="A39" s="4">
        <v>43928</v>
      </c>
      <c r="B39" s="80">
        <v>171</v>
      </c>
      <c r="C39" s="54">
        <f t="shared" si="0"/>
        <v>183.14285714285714</v>
      </c>
      <c r="D39" s="117"/>
      <c r="E39" s="118"/>
      <c r="F39" s="117"/>
    </row>
    <row r="40" spans="1:6" x14ac:dyDescent="0.35">
      <c r="A40" s="4">
        <v>43929</v>
      </c>
      <c r="B40" s="80">
        <v>158</v>
      </c>
      <c r="C40" s="54">
        <f t="shared" si="0"/>
        <v>175.14285714285714</v>
      </c>
      <c r="D40" s="117"/>
      <c r="E40" s="118"/>
      <c r="F40" s="117"/>
    </row>
    <row r="41" spans="1:6" x14ac:dyDescent="0.35">
      <c r="A41" s="4">
        <v>43930</v>
      </c>
      <c r="B41" s="80">
        <v>130</v>
      </c>
      <c r="C41" s="54">
        <f t="shared" si="0"/>
        <v>169.57142857142858</v>
      </c>
      <c r="D41" s="117"/>
      <c r="E41" s="118"/>
      <c r="F41" s="117"/>
    </row>
    <row r="42" spans="1:6" x14ac:dyDescent="0.35">
      <c r="A42" s="4">
        <v>43931</v>
      </c>
      <c r="B42" s="80">
        <v>118</v>
      </c>
      <c r="C42" s="54">
        <f t="shared" si="0"/>
        <v>156.14285714285714</v>
      </c>
      <c r="D42" s="117"/>
      <c r="E42" s="118"/>
      <c r="F42" s="117"/>
    </row>
    <row r="43" spans="1:6" x14ac:dyDescent="0.35">
      <c r="A43" s="4">
        <v>43932</v>
      </c>
      <c r="B43" s="80">
        <v>79</v>
      </c>
      <c r="C43" s="54">
        <f t="shared" si="0"/>
        <v>145.57142857142858</v>
      </c>
      <c r="D43" s="117"/>
      <c r="E43" s="118"/>
      <c r="F43" s="117"/>
    </row>
    <row r="44" spans="1:6" x14ac:dyDescent="0.35">
      <c r="A44" s="4">
        <v>43933</v>
      </c>
      <c r="B44" s="80">
        <v>85</v>
      </c>
      <c r="C44" s="54">
        <f t="shared" si="0"/>
        <v>134.71428571428572</v>
      </c>
      <c r="D44" s="117"/>
      <c r="E44" s="118"/>
      <c r="F44" s="117"/>
    </row>
    <row r="45" spans="1:6" x14ac:dyDescent="0.35">
      <c r="A45" s="4">
        <v>43934</v>
      </c>
      <c r="B45" s="80">
        <v>102</v>
      </c>
      <c r="C45" s="54">
        <f t="shared" si="0"/>
        <v>120.42857142857143</v>
      </c>
      <c r="D45" s="117"/>
      <c r="E45" s="118"/>
      <c r="F45" s="117"/>
    </row>
    <row r="46" spans="1:6" x14ac:dyDescent="0.35">
      <c r="A46" s="4">
        <v>43935</v>
      </c>
      <c r="B46" s="80">
        <v>101</v>
      </c>
      <c r="C46" s="54">
        <f t="shared" si="0"/>
        <v>110.42857142857143</v>
      </c>
      <c r="D46" s="117"/>
      <c r="E46" s="118"/>
      <c r="F46" s="117"/>
    </row>
    <row r="47" spans="1:6" x14ac:dyDescent="0.35">
      <c r="A47" s="4">
        <v>43936</v>
      </c>
      <c r="B47" s="80">
        <v>98</v>
      </c>
      <c r="C47" s="54">
        <f t="shared" si="0"/>
        <v>101.85714285714286</v>
      </c>
      <c r="D47" s="117"/>
      <c r="E47" s="118"/>
      <c r="F47" s="117"/>
    </row>
    <row r="48" spans="1:6" x14ac:dyDescent="0.35">
      <c r="A48" s="4">
        <v>43937</v>
      </c>
      <c r="B48" s="80">
        <v>98</v>
      </c>
      <c r="C48" s="54">
        <f t="shared" si="0"/>
        <v>97.285714285714292</v>
      </c>
      <c r="D48" s="117"/>
      <c r="E48" s="118"/>
      <c r="F48" s="117"/>
    </row>
    <row r="49" spans="1:6" x14ac:dyDescent="0.35">
      <c r="A49" s="4">
        <v>43938</v>
      </c>
      <c r="B49" s="80">
        <v>109</v>
      </c>
      <c r="C49" s="54">
        <f t="shared" si="0"/>
        <v>96</v>
      </c>
      <c r="D49" s="117"/>
      <c r="E49" s="118"/>
      <c r="F49" s="117"/>
    </row>
    <row r="50" spans="1:6" x14ac:dyDescent="0.35">
      <c r="A50" s="4">
        <v>43939</v>
      </c>
      <c r="B50" s="80">
        <v>74</v>
      </c>
      <c r="C50" s="54">
        <f t="shared" si="0"/>
        <v>95.285714285714292</v>
      </c>
      <c r="D50" s="117"/>
      <c r="E50" s="118"/>
      <c r="F50" s="117"/>
    </row>
    <row r="51" spans="1:6" x14ac:dyDescent="0.35">
      <c r="A51" s="4">
        <v>43940</v>
      </c>
      <c r="B51" s="80">
        <v>58</v>
      </c>
      <c r="C51" s="54">
        <f t="shared" si="0"/>
        <v>91.428571428571431</v>
      </c>
      <c r="D51" s="117"/>
      <c r="E51" s="118"/>
      <c r="F51" s="117"/>
    </row>
    <row r="52" spans="1:6" x14ac:dyDescent="0.35">
      <c r="A52" s="4">
        <v>43941</v>
      </c>
      <c r="B52" s="80">
        <v>68</v>
      </c>
      <c r="C52" s="54">
        <f t="shared" si="0"/>
        <v>86.571428571428569</v>
      </c>
      <c r="D52" s="117"/>
      <c r="E52" s="118"/>
      <c r="F52" s="117"/>
    </row>
    <row r="53" spans="1:6" x14ac:dyDescent="0.35">
      <c r="A53" s="4">
        <v>43942</v>
      </c>
      <c r="B53" s="80">
        <v>70</v>
      </c>
      <c r="C53" s="54">
        <f t="shared" si="0"/>
        <v>82.142857142857139</v>
      </c>
      <c r="D53" s="117"/>
      <c r="E53" s="118"/>
      <c r="F53" s="117"/>
    </row>
    <row r="54" spans="1:6" x14ac:dyDescent="0.35">
      <c r="A54" s="4">
        <v>43943</v>
      </c>
      <c r="B54" s="80">
        <v>63</v>
      </c>
      <c r="C54" s="54">
        <f t="shared" si="0"/>
        <v>77.142857142857139</v>
      </c>
      <c r="D54" s="117"/>
      <c r="E54" s="118"/>
      <c r="F54" s="117"/>
    </row>
    <row r="55" spans="1:6" x14ac:dyDescent="0.35">
      <c r="A55" s="4">
        <v>43944</v>
      </c>
      <c r="B55" s="80">
        <v>67</v>
      </c>
      <c r="C55" s="54">
        <f t="shared" si="0"/>
        <v>72.714285714285708</v>
      </c>
      <c r="D55" s="117"/>
      <c r="E55" s="118"/>
      <c r="F55" s="117"/>
    </row>
    <row r="56" spans="1:6" x14ac:dyDescent="0.35">
      <c r="A56" s="4">
        <v>43945</v>
      </c>
      <c r="B56" s="80">
        <v>91</v>
      </c>
      <c r="C56" s="54">
        <f t="shared" si="0"/>
        <v>70.142857142857139</v>
      </c>
      <c r="D56" s="117"/>
      <c r="E56" s="118"/>
      <c r="F56" s="117"/>
    </row>
    <row r="57" spans="1:6" x14ac:dyDescent="0.35">
      <c r="A57" s="4">
        <v>43946</v>
      </c>
      <c r="B57" s="80">
        <v>44</v>
      </c>
      <c r="C57" s="54">
        <f t="shared" si="0"/>
        <v>65.857142857142861</v>
      </c>
      <c r="D57" s="117"/>
      <c r="E57" s="118"/>
      <c r="F57" s="117"/>
    </row>
    <row r="58" spans="1:6" x14ac:dyDescent="0.35">
      <c r="A58" s="4">
        <v>43947</v>
      </c>
      <c r="B58" s="80">
        <v>39</v>
      </c>
      <c r="C58" s="54">
        <f t="shared" si="0"/>
        <v>63.142857142857146</v>
      </c>
      <c r="D58" s="117"/>
      <c r="E58" s="118"/>
      <c r="F58" s="117"/>
    </row>
    <row r="59" spans="1:6" x14ac:dyDescent="0.35">
      <c r="A59" s="4">
        <v>43948</v>
      </c>
      <c r="B59" s="80">
        <v>76</v>
      </c>
      <c r="C59" s="54">
        <f t="shared" si="0"/>
        <v>64.285714285714292</v>
      </c>
      <c r="D59" s="117"/>
      <c r="E59" s="118"/>
      <c r="F59" s="117"/>
    </row>
    <row r="60" spans="1:6" x14ac:dyDescent="0.35">
      <c r="A60" s="4">
        <v>43949</v>
      </c>
      <c r="B60" s="80">
        <v>71</v>
      </c>
      <c r="C60" s="54">
        <f t="shared" si="0"/>
        <v>64.428571428571431</v>
      </c>
      <c r="D60" s="117"/>
      <c r="E60" s="118"/>
      <c r="F60" s="117"/>
    </row>
    <row r="61" spans="1:6" x14ac:dyDescent="0.35">
      <c r="A61" s="4">
        <v>43950</v>
      </c>
      <c r="B61" s="80">
        <v>50</v>
      </c>
      <c r="C61" s="54">
        <f t="shared" si="0"/>
        <v>62.571428571428569</v>
      </c>
      <c r="D61" s="117"/>
      <c r="E61" s="118"/>
      <c r="F61" s="117"/>
    </row>
    <row r="62" spans="1:6" x14ac:dyDescent="0.35">
      <c r="A62" s="4">
        <v>43951</v>
      </c>
      <c r="B62" s="80">
        <v>57</v>
      </c>
      <c r="C62" s="54">
        <f t="shared" si="0"/>
        <v>61.142857142857146</v>
      </c>
      <c r="D62" s="117"/>
      <c r="E62" s="118"/>
      <c r="F62" s="117"/>
    </row>
    <row r="63" spans="1:6" x14ac:dyDescent="0.35">
      <c r="A63" s="4">
        <v>43952</v>
      </c>
      <c r="B63" s="80">
        <v>56</v>
      </c>
      <c r="C63" s="54">
        <f t="shared" si="0"/>
        <v>56.142857142857146</v>
      </c>
      <c r="D63" s="117"/>
      <c r="E63" s="118"/>
      <c r="F63" s="117"/>
    </row>
    <row r="64" spans="1:6" x14ac:dyDescent="0.35">
      <c r="A64" s="4">
        <v>43953</v>
      </c>
      <c r="B64" s="80">
        <v>46</v>
      </c>
      <c r="C64" s="54">
        <f t="shared" si="0"/>
        <v>56.428571428571431</v>
      </c>
      <c r="D64" s="117"/>
      <c r="E64" s="118"/>
      <c r="F64" s="117"/>
    </row>
    <row r="65" spans="1:6" x14ac:dyDescent="0.35">
      <c r="A65" s="4">
        <v>43954</v>
      </c>
      <c r="B65" s="80">
        <v>40</v>
      </c>
      <c r="C65" s="54">
        <f t="shared" si="0"/>
        <v>56.571428571428569</v>
      </c>
      <c r="D65" s="117"/>
      <c r="E65" s="118"/>
      <c r="F65" s="117"/>
    </row>
    <row r="66" spans="1:6" x14ac:dyDescent="0.35">
      <c r="A66" s="4">
        <v>43955</v>
      </c>
      <c r="B66" s="80">
        <v>53</v>
      </c>
      <c r="C66" s="54">
        <f t="shared" si="0"/>
        <v>53.285714285714285</v>
      </c>
      <c r="D66" s="117"/>
      <c r="E66" s="118"/>
      <c r="F66" s="117"/>
    </row>
    <row r="67" spans="1:6" x14ac:dyDescent="0.35">
      <c r="A67" s="4">
        <v>43956</v>
      </c>
      <c r="B67" s="80">
        <v>40</v>
      </c>
      <c r="C67" s="54">
        <f t="shared" si="0"/>
        <v>48.857142857142854</v>
      </c>
      <c r="D67" s="117"/>
      <c r="E67" s="118"/>
      <c r="F67" s="117"/>
    </row>
    <row r="68" spans="1:6" x14ac:dyDescent="0.35">
      <c r="A68" s="4">
        <v>43957</v>
      </c>
      <c r="B68" s="80">
        <v>46</v>
      </c>
      <c r="C68" s="54">
        <f t="shared" si="0"/>
        <v>48.285714285714285</v>
      </c>
      <c r="D68" s="117"/>
      <c r="E68" s="118"/>
      <c r="F68" s="117"/>
    </row>
    <row r="69" spans="1:6" x14ac:dyDescent="0.35">
      <c r="A69" s="4">
        <v>43958</v>
      </c>
      <c r="B69" s="80">
        <v>36</v>
      </c>
      <c r="C69" s="54">
        <f t="shared" si="0"/>
        <v>45.285714285714285</v>
      </c>
      <c r="D69" s="117"/>
      <c r="E69" s="118"/>
      <c r="F69" s="117"/>
    </row>
    <row r="70" spans="1:6" x14ac:dyDescent="0.35">
      <c r="A70" s="4">
        <v>43959</v>
      </c>
      <c r="B70" s="80">
        <v>33</v>
      </c>
      <c r="C70" s="54">
        <f t="shared" si="0"/>
        <v>42</v>
      </c>
      <c r="D70" s="117"/>
      <c r="E70" s="118"/>
      <c r="F70" s="117"/>
    </row>
    <row r="71" spans="1:6" x14ac:dyDescent="0.35">
      <c r="A71" s="4">
        <v>43960</v>
      </c>
      <c r="B71" s="80">
        <v>20</v>
      </c>
      <c r="C71" s="54">
        <f t="shared" si="0"/>
        <v>38.285714285714285</v>
      </c>
      <c r="D71" s="117"/>
      <c r="E71" s="118"/>
      <c r="F71" s="117"/>
    </row>
    <row r="72" spans="1:6" x14ac:dyDescent="0.35">
      <c r="A72" s="4">
        <v>43961</v>
      </c>
      <c r="B72" s="80">
        <v>27</v>
      </c>
      <c r="C72" s="54">
        <f t="shared" si="0"/>
        <v>36.428571428571431</v>
      </c>
      <c r="D72" s="117"/>
      <c r="E72" s="118"/>
      <c r="F72" s="117"/>
    </row>
    <row r="73" spans="1:6" x14ac:dyDescent="0.35">
      <c r="A73" s="4">
        <v>43962</v>
      </c>
      <c r="B73" s="80">
        <v>33</v>
      </c>
      <c r="C73" s="54">
        <f t="shared" ref="C73:C136" si="1">AVERAGE(B67:B73)</f>
        <v>33.571428571428569</v>
      </c>
      <c r="D73" s="117"/>
      <c r="E73" s="118"/>
      <c r="F73" s="117"/>
    </row>
    <row r="74" spans="1:6" x14ac:dyDescent="0.35">
      <c r="A74" s="4">
        <v>43963</v>
      </c>
      <c r="B74" s="80">
        <v>37</v>
      </c>
      <c r="C74" s="54">
        <f t="shared" si="1"/>
        <v>33.142857142857146</v>
      </c>
      <c r="D74" s="117"/>
      <c r="E74" s="118"/>
      <c r="F74" s="117"/>
    </row>
    <row r="75" spans="1:6" x14ac:dyDescent="0.35">
      <c r="A75" s="4">
        <v>43964</v>
      </c>
      <c r="B75" s="80">
        <v>27</v>
      </c>
      <c r="C75" s="54">
        <f t="shared" si="1"/>
        <v>30.428571428571427</v>
      </c>
      <c r="D75" s="117"/>
      <c r="E75" s="118"/>
      <c r="F75" s="117"/>
    </row>
    <row r="76" spans="1:6" x14ac:dyDescent="0.35">
      <c r="A76" s="4">
        <v>43965</v>
      </c>
      <c r="B76" s="80">
        <v>28</v>
      </c>
      <c r="C76" s="54">
        <f t="shared" si="1"/>
        <v>29.285714285714285</v>
      </c>
      <c r="D76" s="117"/>
      <c r="E76" s="118"/>
      <c r="F76" s="117"/>
    </row>
    <row r="77" spans="1:6" x14ac:dyDescent="0.35">
      <c r="A77" s="4">
        <v>43966</v>
      </c>
      <c r="B77" s="80">
        <v>32</v>
      </c>
      <c r="C77" s="54">
        <f t="shared" si="1"/>
        <v>29.142857142857142</v>
      </c>
      <c r="D77" s="117"/>
      <c r="E77" s="118"/>
      <c r="F77" s="117"/>
    </row>
    <row r="78" spans="1:6" x14ac:dyDescent="0.35">
      <c r="A78" s="4">
        <v>43967</v>
      </c>
      <c r="B78" s="80">
        <v>18</v>
      </c>
      <c r="C78" s="54">
        <f t="shared" si="1"/>
        <v>28.857142857142858</v>
      </c>
      <c r="D78" s="117"/>
      <c r="E78" s="118"/>
      <c r="F78" s="117"/>
    </row>
    <row r="79" spans="1:6" x14ac:dyDescent="0.35">
      <c r="A79" s="4">
        <v>43968</v>
      </c>
      <c r="B79" s="80">
        <v>9</v>
      </c>
      <c r="C79" s="54">
        <f t="shared" si="1"/>
        <v>26.285714285714285</v>
      </c>
      <c r="D79" s="117"/>
      <c r="E79" s="118"/>
      <c r="F79" s="117"/>
    </row>
    <row r="80" spans="1:6" x14ac:dyDescent="0.35">
      <c r="A80" s="4">
        <v>43969</v>
      </c>
      <c r="B80" s="80">
        <v>27</v>
      </c>
      <c r="C80" s="54">
        <f t="shared" si="1"/>
        <v>25.428571428571427</v>
      </c>
      <c r="D80" s="117"/>
      <c r="E80" s="118"/>
      <c r="F80" s="117"/>
    </row>
    <row r="81" spans="1:6" x14ac:dyDescent="0.35">
      <c r="A81" s="4">
        <v>43970</v>
      </c>
      <c r="B81" s="80">
        <v>13</v>
      </c>
      <c r="C81" s="54">
        <f t="shared" si="1"/>
        <v>22</v>
      </c>
      <c r="D81" s="117"/>
      <c r="E81" s="118"/>
      <c r="F81" s="117"/>
    </row>
    <row r="82" spans="1:6" x14ac:dyDescent="0.35">
      <c r="A82" s="4">
        <v>43971</v>
      </c>
      <c r="B82" s="80">
        <v>18</v>
      </c>
      <c r="C82" s="54">
        <f t="shared" si="1"/>
        <v>20.714285714285715</v>
      </c>
      <c r="D82" s="117"/>
      <c r="E82" s="118"/>
      <c r="F82" s="117"/>
    </row>
    <row r="83" spans="1:6" x14ac:dyDescent="0.35">
      <c r="A83" s="4">
        <v>43972</v>
      </c>
      <c r="B83" s="80">
        <v>14</v>
      </c>
      <c r="C83" s="54">
        <f t="shared" si="1"/>
        <v>18.714285714285715</v>
      </c>
      <c r="D83" s="117"/>
      <c r="E83" s="118"/>
      <c r="F83" s="117"/>
    </row>
    <row r="84" spans="1:6" x14ac:dyDescent="0.35">
      <c r="A84" s="4">
        <v>43973</v>
      </c>
      <c r="B84" s="80">
        <v>15</v>
      </c>
      <c r="C84" s="54">
        <f t="shared" si="1"/>
        <v>16.285714285714285</v>
      </c>
      <c r="D84" s="117"/>
      <c r="E84" s="118"/>
      <c r="F84" s="117"/>
    </row>
    <row r="85" spans="1:6" x14ac:dyDescent="0.35">
      <c r="A85" s="4">
        <v>43974</v>
      </c>
      <c r="B85" s="80">
        <v>14</v>
      </c>
      <c r="C85" s="54">
        <f t="shared" si="1"/>
        <v>15.714285714285714</v>
      </c>
      <c r="D85" s="117"/>
      <c r="E85" s="118"/>
      <c r="F85" s="117"/>
    </row>
    <row r="86" spans="1:6" x14ac:dyDescent="0.35">
      <c r="A86" s="4">
        <v>43975</v>
      </c>
      <c r="B86" s="80">
        <v>8</v>
      </c>
      <c r="C86" s="54">
        <f t="shared" si="1"/>
        <v>15.571428571428571</v>
      </c>
      <c r="D86" s="117"/>
      <c r="E86" s="118"/>
      <c r="F86" s="117"/>
    </row>
    <row r="87" spans="1:6" x14ac:dyDescent="0.35">
      <c r="A87" s="4">
        <v>43976</v>
      </c>
      <c r="B87" s="80">
        <v>13</v>
      </c>
      <c r="C87" s="54">
        <f t="shared" si="1"/>
        <v>13.571428571428571</v>
      </c>
      <c r="D87" s="117"/>
      <c r="E87" s="118"/>
      <c r="F87" s="117"/>
    </row>
    <row r="88" spans="1:6" x14ac:dyDescent="0.35">
      <c r="A88" s="4">
        <v>43977</v>
      </c>
      <c r="B88" s="80">
        <v>14</v>
      </c>
      <c r="C88" s="54">
        <f t="shared" si="1"/>
        <v>13.714285714285714</v>
      </c>
      <c r="D88" s="117"/>
      <c r="E88" s="118"/>
      <c r="F88" s="117"/>
    </row>
    <row r="89" spans="1:6" x14ac:dyDescent="0.35">
      <c r="A89" s="4">
        <v>43978</v>
      </c>
      <c r="B89" s="80">
        <v>11</v>
      </c>
      <c r="C89" s="54">
        <f t="shared" si="1"/>
        <v>12.714285714285714</v>
      </c>
      <c r="D89" s="117"/>
      <c r="E89" s="118"/>
      <c r="F89" s="117"/>
    </row>
    <row r="90" spans="1:6" x14ac:dyDescent="0.35">
      <c r="A90" s="4">
        <v>43979</v>
      </c>
      <c r="B90" s="80">
        <v>6</v>
      </c>
      <c r="C90" s="54">
        <f t="shared" si="1"/>
        <v>11.571428571428571</v>
      </c>
      <c r="D90" s="117"/>
      <c r="E90" s="118"/>
      <c r="F90" s="117"/>
    </row>
    <row r="91" spans="1:6" x14ac:dyDescent="0.35">
      <c r="A91" s="4">
        <v>43980</v>
      </c>
      <c r="B91" s="80">
        <v>10</v>
      </c>
      <c r="C91" s="54">
        <f t="shared" si="1"/>
        <v>10.857142857142858</v>
      </c>
      <c r="D91" s="117"/>
      <c r="E91" s="118"/>
      <c r="F91" s="117"/>
    </row>
    <row r="92" spans="1:6" x14ac:dyDescent="0.35">
      <c r="A92" s="4">
        <v>43981</v>
      </c>
      <c r="B92" s="80">
        <v>4</v>
      </c>
      <c r="C92" s="54">
        <f t="shared" si="1"/>
        <v>9.4285714285714288</v>
      </c>
      <c r="D92" s="117"/>
      <c r="E92" s="118"/>
      <c r="F92" s="117"/>
    </row>
    <row r="93" spans="1:6" x14ac:dyDescent="0.35">
      <c r="A93" s="4">
        <v>43982</v>
      </c>
      <c r="B93" s="80">
        <v>10</v>
      </c>
      <c r="C93" s="54">
        <f t="shared" si="1"/>
        <v>9.7142857142857135</v>
      </c>
      <c r="D93" s="117"/>
      <c r="E93" s="118"/>
      <c r="F93" s="117"/>
    </row>
    <row r="94" spans="1:6" x14ac:dyDescent="0.35">
      <c r="A94" s="4">
        <v>43983</v>
      </c>
      <c r="B94" s="80">
        <v>7</v>
      </c>
      <c r="C94" s="54">
        <f t="shared" si="1"/>
        <v>8.8571428571428577</v>
      </c>
      <c r="D94" s="117"/>
      <c r="E94" s="118"/>
      <c r="F94" s="117"/>
    </row>
    <row r="95" spans="1:6" x14ac:dyDescent="0.35">
      <c r="A95" s="4">
        <v>43984</v>
      </c>
      <c r="B95" s="80">
        <v>5</v>
      </c>
      <c r="C95" s="54">
        <f t="shared" si="1"/>
        <v>7.5714285714285712</v>
      </c>
      <c r="D95" s="117"/>
      <c r="E95" s="118"/>
      <c r="F95" s="117"/>
    </row>
    <row r="96" spans="1:6" x14ac:dyDescent="0.35">
      <c r="A96" s="4">
        <v>43985</v>
      </c>
      <c r="B96" s="80">
        <v>9</v>
      </c>
      <c r="C96" s="54">
        <f t="shared" si="1"/>
        <v>7.2857142857142856</v>
      </c>
      <c r="D96" s="117"/>
      <c r="E96" s="118"/>
      <c r="F96" s="117"/>
    </row>
    <row r="97" spans="1:6" x14ac:dyDescent="0.35">
      <c r="A97" s="4">
        <v>43986</v>
      </c>
      <c r="B97" s="80">
        <v>7</v>
      </c>
      <c r="C97" s="54">
        <f t="shared" si="1"/>
        <v>7.4285714285714288</v>
      </c>
      <c r="D97" s="117"/>
      <c r="E97" s="118"/>
      <c r="F97" s="117"/>
    </row>
    <row r="98" spans="1:6" x14ac:dyDescent="0.35">
      <c r="A98" s="4">
        <v>43987</v>
      </c>
      <c r="B98" s="80">
        <v>10</v>
      </c>
      <c r="C98" s="54">
        <f t="shared" si="1"/>
        <v>7.4285714285714288</v>
      </c>
      <c r="D98" s="117"/>
      <c r="E98" s="118"/>
      <c r="F98" s="117"/>
    </row>
    <row r="99" spans="1:6" x14ac:dyDescent="0.35">
      <c r="A99" s="4">
        <v>43988</v>
      </c>
      <c r="B99" s="80">
        <v>5</v>
      </c>
      <c r="C99" s="54">
        <f t="shared" si="1"/>
        <v>7.5714285714285712</v>
      </c>
      <c r="D99" s="117"/>
      <c r="E99" s="118"/>
      <c r="F99" s="117"/>
    </row>
    <row r="100" spans="1:6" x14ac:dyDescent="0.35">
      <c r="A100" s="4">
        <v>43989</v>
      </c>
      <c r="B100" s="80">
        <v>7</v>
      </c>
      <c r="C100" s="54">
        <f t="shared" si="1"/>
        <v>7.1428571428571432</v>
      </c>
      <c r="D100" s="117"/>
      <c r="E100" s="118"/>
      <c r="F100" s="117"/>
    </row>
    <row r="101" spans="1:6" x14ac:dyDescent="0.35">
      <c r="A101" s="4">
        <v>43990</v>
      </c>
      <c r="B101" s="80">
        <v>3</v>
      </c>
      <c r="C101" s="54">
        <f t="shared" si="1"/>
        <v>6.5714285714285712</v>
      </c>
      <c r="D101" s="117"/>
      <c r="E101" s="118"/>
      <c r="F101" s="117"/>
    </row>
    <row r="102" spans="1:6" x14ac:dyDescent="0.35">
      <c r="A102" s="4">
        <v>43991</v>
      </c>
      <c r="B102" s="80">
        <v>5</v>
      </c>
      <c r="C102" s="54">
        <f t="shared" si="1"/>
        <v>6.5714285714285712</v>
      </c>
      <c r="D102" s="117"/>
      <c r="E102" s="118"/>
      <c r="F102" s="117"/>
    </row>
    <row r="103" spans="1:6" x14ac:dyDescent="0.35">
      <c r="A103" s="4">
        <v>43992</v>
      </c>
      <c r="B103" s="80">
        <v>8</v>
      </c>
      <c r="C103" s="54">
        <f t="shared" si="1"/>
        <v>6.4285714285714288</v>
      </c>
      <c r="D103" s="117"/>
      <c r="E103" s="118"/>
      <c r="F103" s="117"/>
    </row>
    <row r="104" spans="1:6" x14ac:dyDescent="0.35">
      <c r="A104" s="4">
        <v>43993</v>
      </c>
      <c r="B104" s="80">
        <v>7</v>
      </c>
      <c r="C104" s="54">
        <f t="shared" si="1"/>
        <v>6.4285714285714288</v>
      </c>
      <c r="D104" s="117"/>
      <c r="E104" s="118"/>
      <c r="F104" s="117"/>
    </row>
    <row r="105" spans="1:6" x14ac:dyDescent="0.35">
      <c r="A105" s="4">
        <v>43994</v>
      </c>
      <c r="B105" s="80">
        <v>2</v>
      </c>
      <c r="C105" s="54">
        <f t="shared" si="1"/>
        <v>5.2857142857142856</v>
      </c>
      <c r="D105" s="117"/>
      <c r="E105" s="118"/>
      <c r="F105" s="117"/>
    </row>
    <row r="106" spans="1:6" x14ac:dyDescent="0.35">
      <c r="A106" s="4">
        <v>43995</v>
      </c>
      <c r="B106" s="80">
        <v>4</v>
      </c>
      <c r="C106" s="54">
        <f t="shared" si="1"/>
        <v>5.1428571428571432</v>
      </c>
      <c r="D106" s="117"/>
      <c r="E106" s="118"/>
      <c r="F106" s="117"/>
    </row>
    <row r="107" spans="1:6" x14ac:dyDescent="0.35">
      <c r="A107" s="4">
        <v>43996</v>
      </c>
      <c r="B107" s="80">
        <v>6</v>
      </c>
      <c r="C107" s="54">
        <f t="shared" si="1"/>
        <v>5</v>
      </c>
      <c r="D107" s="117"/>
      <c r="E107" s="118"/>
      <c r="F107" s="117"/>
    </row>
    <row r="108" spans="1:6" x14ac:dyDescent="0.35">
      <c r="A108" s="4">
        <v>43997</v>
      </c>
      <c r="B108" s="80">
        <v>7</v>
      </c>
      <c r="C108" s="54">
        <f t="shared" si="1"/>
        <v>5.5714285714285712</v>
      </c>
      <c r="D108" s="117"/>
      <c r="E108" s="118"/>
      <c r="F108" s="117"/>
    </row>
    <row r="109" spans="1:6" x14ac:dyDescent="0.35">
      <c r="A109" s="4">
        <v>43998</v>
      </c>
      <c r="B109" s="80">
        <v>5</v>
      </c>
      <c r="C109" s="54">
        <f t="shared" si="1"/>
        <v>5.5714285714285712</v>
      </c>
      <c r="D109" s="117"/>
      <c r="E109" s="118"/>
      <c r="F109" s="117"/>
    </row>
    <row r="110" spans="1:6" x14ac:dyDescent="0.35">
      <c r="A110" s="4">
        <v>43999</v>
      </c>
      <c r="B110" s="80">
        <v>6</v>
      </c>
      <c r="C110" s="54">
        <f t="shared" si="1"/>
        <v>5.2857142857142856</v>
      </c>
      <c r="D110" s="117"/>
      <c r="E110" s="118"/>
      <c r="F110" s="117"/>
    </row>
    <row r="111" spans="1:6" x14ac:dyDescent="0.35">
      <c r="A111" s="4">
        <v>44000</v>
      </c>
      <c r="B111" s="80">
        <v>4</v>
      </c>
      <c r="C111" s="54">
        <f t="shared" si="1"/>
        <v>4.8571428571428568</v>
      </c>
      <c r="D111" s="117"/>
      <c r="E111" s="118"/>
      <c r="F111" s="117"/>
    </row>
    <row r="112" spans="1:6" x14ac:dyDescent="0.35">
      <c r="A112" s="4">
        <v>44001</v>
      </c>
      <c r="B112" s="80">
        <v>4</v>
      </c>
      <c r="C112" s="54">
        <f t="shared" si="1"/>
        <v>5.1428571428571432</v>
      </c>
      <c r="D112" s="117"/>
      <c r="E112" s="118"/>
      <c r="F112" s="117"/>
    </row>
    <row r="113" spans="1:6" x14ac:dyDescent="0.35">
      <c r="A113" s="4">
        <v>44002</v>
      </c>
      <c r="B113" s="80">
        <v>2</v>
      </c>
      <c r="C113" s="54">
        <f t="shared" si="1"/>
        <v>4.8571428571428568</v>
      </c>
      <c r="D113" s="117"/>
      <c r="E113" s="118"/>
      <c r="F113" s="117"/>
    </row>
    <row r="114" spans="1:6" x14ac:dyDescent="0.35">
      <c r="A114" s="4">
        <v>44003</v>
      </c>
      <c r="B114" s="80">
        <v>1</v>
      </c>
      <c r="C114" s="54">
        <f t="shared" si="1"/>
        <v>4.1428571428571432</v>
      </c>
      <c r="D114" s="117"/>
      <c r="E114" s="118"/>
      <c r="F114" s="117"/>
    </row>
    <row r="115" spans="1:6" x14ac:dyDescent="0.35">
      <c r="A115" s="4">
        <v>44004</v>
      </c>
      <c r="B115" s="80">
        <v>8</v>
      </c>
      <c r="C115" s="54">
        <f t="shared" si="1"/>
        <v>4.2857142857142856</v>
      </c>
      <c r="D115" s="117"/>
      <c r="E115" s="118"/>
      <c r="F115" s="117"/>
    </row>
    <row r="116" spans="1:6" x14ac:dyDescent="0.35">
      <c r="A116" s="4">
        <v>44005</v>
      </c>
      <c r="B116" s="80">
        <v>5</v>
      </c>
      <c r="C116" s="54">
        <f t="shared" si="1"/>
        <v>4.2857142857142856</v>
      </c>
      <c r="D116" s="117"/>
      <c r="E116" s="118"/>
      <c r="F116" s="117"/>
    </row>
    <row r="117" spans="1:6" x14ac:dyDescent="0.35">
      <c r="A117" s="4">
        <v>44006</v>
      </c>
      <c r="B117" s="80">
        <v>4</v>
      </c>
      <c r="C117" s="54">
        <f t="shared" si="1"/>
        <v>4</v>
      </c>
      <c r="D117" s="117"/>
      <c r="E117" s="118"/>
      <c r="F117" s="117"/>
    </row>
    <row r="118" spans="1:6" x14ac:dyDescent="0.35">
      <c r="A118" s="4">
        <v>44007</v>
      </c>
      <c r="B118" s="80">
        <v>2</v>
      </c>
      <c r="C118" s="54">
        <f t="shared" si="1"/>
        <v>3.7142857142857144</v>
      </c>
      <c r="D118" s="117"/>
      <c r="E118" s="118"/>
      <c r="F118" s="117"/>
    </row>
    <row r="119" spans="1:6" x14ac:dyDescent="0.35">
      <c r="A119" s="4">
        <v>44008</v>
      </c>
      <c r="B119" s="80">
        <v>1</v>
      </c>
      <c r="C119" s="54">
        <f t="shared" si="1"/>
        <v>3.2857142857142856</v>
      </c>
      <c r="D119" s="117"/>
      <c r="E119" s="118"/>
      <c r="F119" s="117"/>
    </row>
    <row r="120" spans="1:6" x14ac:dyDescent="0.35">
      <c r="A120" s="4">
        <v>44009</v>
      </c>
      <c r="B120" s="80">
        <v>4</v>
      </c>
      <c r="C120" s="54">
        <f t="shared" si="1"/>
        <v>3.5714285714285716</v>
      </c>
      <c r="D120" s="117"/>
      <c r="E120" s="118"/>
      <c r="F120" s="117"/>
    </row>
    <row r="121" spans="1:6" x14ac:dyDescent="0.35">
      <c r="A121" s="4">
        <v>44010</v>
      </c>
      <c r="B121" s="80">
        <v>3</v>
      </c>
      <c r="C121" s="54">
        <f t="shared" si="1"/>
        <v>3.8571428571428572</v>
      </c>
      <c r="D121" s="117"/>
      <c r="E121" s="118"/>
      <c r="F121" s="117"/>
    </row>
    <row r="122" spans="1:6" x14ac:dyDescent="0.35">
      <c r="A122" s="4">
        <v>44011</v>
      </c>
      <c r="B122" s="80">
        <v>2</v>
      </c>
      <c r="C122" s="54">
        <f t="shared" si="1"/>
        <v>3</v>
      </c>
      <c r="D122" s="117"/>
      <c r="E122" s="118"/>
      <c r="F122" s="117"/>
    </row>
    <row r="123" spans="1:6" x14ac:dyDescent="0.35">
      <c r="A123" s="4">
        <v>44012</v>
      </c>
      <c r="B123" s="80">
        <v>0</v>
      </c>
      <c r="C123" s="54">
        <f t="shared" si="1"/>
        <v>2.2857142857142856</v>
      </c>
      <c r="D123" s="117"/>
      <c r="E123" s="118"/>
      <c r="F123" s="117"/>
    </row>
    <row r="124" spans="1:6" x14ac:dyDescent="0.35">
      <c r="A124" s="4">
        <v>44013</v>
      </c>
      <c r="B124" s="80">
        <v>3</v>
      </c>
      <c r="C124" s="54">
        <f t="shared" si="1"/>
        <v>2.1428571428571428</v>
      </c>
      <c r="D124" s="117"/>
      <c r="E124" s="118"/>
      <c r="F124" s="117"/>
    </row>
    <row r="125" spans="1:6" x14ac:dyDescent="0.35">
      <c r="A125" s="4">
        <v>44014</v>
      </c>
      <c r="B125" s="80">
        <v>2</v>
      </c>
      <c r="C125" s="54">
        <f t="shared" si="1"/>
        <v>2.1428571428571428</v>
      </c>
      <c r="D125" s="117"/>
      <c r="E125" s="118"/>
      <c r="F125" s="117"/>
    </row>
    <row r="126" spans="1:6" x14ac:dyDescent="0.35">
      <c r="A126" s="4">
        <v>44015</v>
      </c>
      <c r="B126" s="80">
        <v>2</v>
      </c>
      <c r="C126" s="54">
        <f t="shared" si="1"/>
        <v>2.2857142857142856</v>
      </c>
      <c r="D126" s="117"/>
      <c r="E126" s="118"/>
      <c r="F126" s="117"/>
    </row>
    <row r="127" spans="1:6" x14ac:dyDescent="0.35">
      <c r="A127" s="4">
        <v>44016</v>
      </c>
      <c r="B127" s="80">
        <v>1</v>
      </c>
      <c r="C127" s="54">
        <f t="shared" si="1"/>
        <v>1.8571428571428572</v>
      </c>
      <c r="D127" s="117"/>
      <c r="E127" s="118"/>
      <c r="F127" s="117"/>
    </row>
    <row r="128" spans="1:6" x14ac:dyDescent="0.35">
      <c r="A128" s="4">
        <v>44017</v>
      </c>
      <c r="B128" s="80">
        <v>2</v>
      </c>
      <c r="C128" s="54">
        <f t="shared" si="1"/>
        <v>1.7142857142857142</v>
      </c>
      <c r="D128" s="117"/>
      <c r="E128" s="118"/>
      <c r="F128" s="117"/>
    </row>
    <row r="129" spans="1:6" x14ac:dyDescent="0.35">
      <c r="A129" s="4">
        <v>44018</v>
      </c>
      <c r="B129" s="80">
        <v>3</v>
      </c>
      <c r="C129" s="54">
        <f t="shared" si="1"/>
        <v>1.8571428571428572</v>
      </c>
      <c r="D129" s="117"/>
      <c r="E129" s="118"/>
      <c r="F129" s="117"/>
    </row>
    <row r="130" spans="1:6" x14ac:dyDescent="0.35">
      <c r="A130" s="4">
        <v>44019</v>
      </c>
      <c r="B130" s="80">
        <v>1</v>
      </c>
      <c r="C130" s="54">
        <f t="shared" si="1"/>
        <v>2</v>
      </c>
      <c r="D130" s="117"/>
      <c r="E130" s="118"/>
      <c r="F130" s="117"/>
    </row>
    <row r="131" spans="1:6" x14ac:dyDescent="0.35">
      <c r="A131" s="4">
        <v>44020</v>
      </c>
      <c r="B131" s="80">
        <v>1</v>
      </c>
      <c r="C131" s="54">
        <f t="shared" si="1"/>
        <v>1.7142857142857142</v>
      </c>
      <c r="D131" s="117"/>
      <c r="E131" s="118"/>
      <c r="F131" s="117"/>
    </row>
    <row r="132" spans="1:6" x14ac:dyDescent="0.35">
      <c r="A132" s="4">
        <v>44021</v>
      </c>
      <c r="B132" s="80">
        <v>0</v>
      </c>
      <c r="C132" s="54">
        <f t="shared" si="1"/>
        <v>1.4285714285714286</v>
      </c>
      <c r="D132" s="117"/>
      <c r="E132" s="118"/>
      <c r="F132" s="117"/>
    </row>
    <row r="133" spans="1:6" x14ac:dyDescent="0.35">
      <c r="A133" s="4">
        <v>44022</v>
      </c>
      <c r="B133" s="80">
        <v>4</v>
      </c>
      <c r="C133" s="54">
        <f t="shared" si="1"/>
        <v>1.7142857142857142</v>
      </c>
      <c r="D133" s="117"/>
      <c r="E133" s="118"/>
      <c r="F133" s="117"/>
    </row>
    <row r="134" spans="1:6" x14ac:dyDescent="0.35">
      <c r="A134" s="4">
        <v>44023</v>
      </c>
      <c r="B134" s="80">
        <v>3</v>
      </c>
      <c r="C134" s="54">
        <f t="shared" si="1"/>
        <v>2</v>
      </c>
      <c r="D134" s="117"/>
      <c r="E134" s="118"/>
      <c r="F134" s="117"/>
    </row>
    <row r="135" spans="1:6" x14ac:dyDescent="0.35">
      <c r="A135" s="4">
        <v>44024</v>
      </c>
      <c r="B135" s="80">
        <v>1</v>
      </c>
      <c r="C135" s="54">
        <f t="shared" si="1"/>
        <v>1.8571428571428572</v>
      </c>
      <c r="D135" s="117"/>
      <c r="E135" s="118"/>
      <c r="F135" s="117"/>
    </row>
    <row r="136" spans="1:6" x14ac:dyDescent="0.35">
      <c r="A136" s="4">
        <v>44025</v>
      </c>
      <c r="B136" s="80">
        <v>1</v>
      </c>
      <c r="C136" s="54">
        <f t="shared" si="1"/>
        <v>1.5714285714285714</v>
      </c>
      <c r="D136" s="117"/>
      <c r="E136" s="118"/>
      <c r="F136" s="117"/>
    </row>
    <row r="137" spans="1:6" x14ac:dyDescent="0.35">
      <c r="A137" s="4">
        <v>44026</v>
      </c>
      <c r="B137" s="80">
        <v>0</v>
      </c>
      <c r="C137" s="54">
        <f t="shared" ref="C137:C200" si="2">AVERAGE(B131:B137)</f>
        <v>1.4285714285714286</v>
      </c>
      <c r="D137" s="117"/>
      <c r="E137" s="118"/>
      <c r="F137" s="117"/>
    </row>
    <row r="138" spans="1:6" x14ac:dyDescent="0.35">
      <c r="A138" s="4">
        <v>44027</v>
      </c>
      <c r="B138" s="80">
        <v>1</v>
      </c>
      <c r="C138" s="54">
        <f t="shared" si="2"/>
        <v>1.4285714285714286</v>
      </c>
      <c r="D138" s="117"/>
      <c r="E138" s="118"/>
      <c r="F138" s="117"/>
    </row>
    <row r="139" spans="1:6" x14ac:dyDescent="0.35">
      <c r="A139" s="4">
        <v>44028</v>
      </c>
      <c r="B139" s="80">
        <v>3</v>
      </c>
      <c r="C139" s="54">
        <f t="shared" si="2"/>
        <v>1.8571428571428572</v>
      </c>
      <c r="D139" s="117"/>
      <c r="E139" s="118"/>
      <c r="F139" s="117"/>
    </row>
    <row r="140" spans="1:6" x14ac:dyDescent="0.35">
      <c r="A140" s="4">
        <v>44029</v>
      </c>
      <c r="B140" s="80">
        <v>2</v>
      </c>
      <c r="C140" s="54">
        <f t="shared" si="2"/>
        <v>1.5714285714285714</v>
      </c>
      <c r="D140" s="117"/>
      <c r="E140" s="118"/>
      <c r="F140" s="117"/>
    </row>
    <row r="141" spans="1:6" x14ac:dyDescent="0.35">
      <c r="A141" s="4">
        <v>44030</v>
      </c>
      <c r="B141" s="80">
        <v>1</v>
      </c>
      <c r="C141" s="54">
        <f t="shared" si="2"/>
        <v>1.2857142857142858</v>
      </c>
      <c r="D141" s="117"/>
      <c r="E141" s="118"/>
      <c r="F141" s="117"/>
    </row>
    <row r="142" spans="1:6" x14ac:dyDescent="0.35">
      <c r="A142" s="4">
        <v>44031</v>
      </c>
      <c r="B142" s="80">
        <v>2</v>
      </c>
      <c r="C142" s="54">
        <f t="shared" si="2"/>
        <v>1.4285714285714286</v>
      </c>
      <c r="D142" s="117"/>
      <c r="E142" s="118"/>
      <c r="F142" s="117"/>
    </row>
    <row r="143" spans="1:6" x14ac:dyDescent="0.35">
      <c r="A143" s="4">
        <v>44032</v>
      </c>
      <c r="B143" s="80">
        <v>0</v>
      </c>
      <c r="C143" s="54">
        <f t="shared" si="2"/>
        <v>1.2857142857142858</v>
      </c>
      <c r="D143" s="117"/>
      <c r="E143" s="118"/>
      <c r="F143" s="117"/>
    </row>
    <row r="144" spans="1:6" x14ac:dyDescent="0.35">
      <c r="A144" s="4">
        <v>44033</v>
      </c>
      <c r="B144" s="80">
        <v>1</v>
      </c>
      <c r="C144" s="54">
        <f t="shared" si="2"/>
        <v>1.4285714285714286</v>
      </c>
      <c r="D144" s="117"/>
      <c r="E144" s="118"/>
      <c r="F144" s="117"/>
    </row>
    <row r="145" spans="1:6" x14ac:dyDescent="0.35">
      <c r="A145" s="4">
        <v>44034</v>
      </c>
      <c r="B145" s="80">
        <v>2</v>
      </c>
      <c r="C145" s="54">
        <f t="shared" si="2"/>
        <v>1.5714285714285714</v>
      </c>
      <c r="D145" s="117"/>
      <c r="E145" s="118"/>
      <c r="F145" s="117"/>
    </row>
    <row r="146" spans="1:6" x14ac:dyDescent="0.35">
      <c r="A146" s="4">
        <v>44035</v>
      </c>
      <c r="B146" s="80">
        <v>3</v>
      </c>
      <c r="C146" s="54">
        <f t="shared" si="2"/>
        <v>1.5714285714285714</v>
      </c>
      <c r="D146" s="117"/>
      <c r="E146" s="118"/>
      <c r="F146" s="117"/>
    </row>
    <row r="147" spans="1:6" x14ac:dyDescent="0.35">
      <c r="A147" s="4">
        <v>44036</v>
      </c>
      <c r="B147" s="80">
        <v>1</v>
      </c>
      <c r="C147" s="54">
        <f t="shared" si="2"/>
        <v>1.4285714285714286</v>
      </c>
      <c r="D147" s="117"/>
      <c r="E147" s="118"/>
      <c r="F147" s="117"/>
    </row>
    <row r="148" spans="1:6" x14ac:dyDescent="0.35">
      <c r="A148" s="4">
        <v>44037</v>
      </c>
      <c r="B148" s="80">
        <v>6</v>
      </c>
      <c r="C148" s="54">
        <f t="shared" si="2"/>
        <v>2.1428571428571428</v>
      </c>
      <c r="D148" s="117"/>
      <c r="E148" s="118"/>
      <c r="F148" s="117"/>
    </row>
    <row r="149" spans="1:6" x14ac:dyDescent="0.35">
      <c r="A149" s="4">
        <v>44038</v>
      </c>
      <c r="B149" s="80">
        <v>0</v>
      </c>
      <c r="C149" s="54">
        <f t="shared" si="2"/>
        <v>1.8571428571428572</v>
      </c>
      <c r="D149" s="117"/>
      <c r="E149" s="118"/>
      <c r="F149" s="117"/>
    </row>
    <row r="150" spans="1:6" x14ac:dyDescent="0.35">
      <c r="A150" s="4">
        <v>44039</v>
      </c>
      <c r="B150" s="80">
        <v>3</v>
      </c>
      <c r="C150" s="54">
        <f t="shared" si="2"/>
        <v>2.2857142857142856</v>
      </c>
      <c r="D150" s="117"/>
      <c r="E150" s="118"/>
      <c r="F150" s="117"/>
    </row>
    <row r="151" spans="1:6" x14ac:dyDescent="0.35">
      <c r="A151" s="4">
        <v>44040</v>
      </c>
      <c r="B151" s="80">
        <v>0</v>
      </c>
      <c r="C151" s="54">
        <f t="shared" si="2"/>
        <v>2.1428571428571428</v>
      </c>
      <c r="D151" s="117"/>
      <c r="E151" s="118"/>
      <c r="F151" s="117"/>
    </row>
    <row r="152" spans="1:6" x14ac:dyDescent="0.35">
      <c r="A152" s="4">
        <v>44041</v>
      </c>
      <c r="B152" s="80">
        <v>3</v>
      </c>
      <c r="C152" s="54">
        <f t="shared" si="2"/>
        <v>2.2857142857142856</v>
      </c>
      <c r="D152" s="117"/>
    </row>
    <row r="153" spans="1:6" x14ac:dyDescent="0.35">
      <c r="A153" s="4">
        <v>44042</v>
      </c>
      <c r="B153" s="80">
        <v>3</v>
      </c>
      <c r="C153" s="54">
        <f t="shared" si="2"/>
        <v>2.2857142857142856</v>
      </c>
      <c r="D153" s="117"/>
    </row>
    <row r="154" spans="1:6" x14ac:dyDescent="0.35">
      <c r="A154" s="4">
        <v>44043</v>
      </c>
      <c r="B154" s="80">
        <v>3</v>
      </c>
      <c r="C154" s="54">
        <f t="shared" si="2"/>
        <v>2.5714285714285716</v>
      </c>
      <c r="D154" s="117"/>
    </row>
    <row r="155" spans="1:6" x14ac:dyDescent="0.35">
      <c r="A155" s="4">
        <v>44044</v>
      </c>
      <c r="B155" s="80">
        <v>2</v>
      </c>
      <c r="C155" s="54">
        <f t="shared" si="2"/>
        <v>2</v>
      </c>
      <c r="D155" s="117"/>
    </row>
    <row r="156" spans="1:6" x14ac:dyDescent="0.35">
      <c r="A156" s="4">
        <v>44045</v>
      </c>
      <c r="B156" s="80">
        <v>0</v>
      </c>
      <c r="C156" s="54">
        <f t="shared" si="2"/>
        <v>2</v>
      </c>
      <c r="D156" s="117"/>
    </row>
    <row r="157" spans="1:6" x14ac:dyDescent="0.35">
      <c r="A157" s="4">
        <v>44046</v>
      </c>
      <c r="B157" s="80">
        <v>4</v>
      </c>
      <c r="C157" s="54">
        <f t="shared" si="2"/>
        <v>2.1428571428571428</v>
      </c>
      <c r="D157" s="117"/>
    </row>
    <row r="158" spans="1:6" x14ac:dyDescent="0.35">
      <c r="A158" s="4">
        <v>44047</v>
      </c>
      <c r="B158" s="80">
        <v>2</v>
      </c>
      <c r="C158" s="54">
        <f t="shared" si="2"/>
        <v>2.4285714285714284</v>
      </c>
      <c r="D158" s="117"/>
    </row>
    <row r="159" spans="1:6" x14ac:dyDescent="0.35">
      <c r="A159" s="4">
        <v>44048</v>
      </c>
      <c r="B159" s="80">
        <v>5</v>
      </c>
      <c r="C159" s="54">
        <f t="shared" si="2"/>
        <v>2.7142857142857144</v>
      </c>
      <c r="D159" s="117"/>
    </row>
    <row r="160" spans="1:6" x14ac:dyDescent="0.35">
      <c r="A160" s="4">
        <v>44049</v>
      </c>
      <c r="B160" s="80">
        <v>0</v>
      </c>
      <c r="C160" s="54">
        <f t="shared" si="2"/>
        <v>2.2857142857142856</v>
      </c>
      <c r="D160" s="117"/>
    </row>
    <row r="161" spans="1:4" x14ac:dyDescent="0.35">
      <c r="A161" s="4">
        <v>44050</v>
      </c>
      <c r="B161" s="80">
        <v>4</v>
      </c>
      <c r="C161" s="54">
        <f t="shared" si="2"/>
        <v>2.4285714285714284</v>
      </c>
      <c r="D161" s="117"/>
    </row>
    <row r="162" spans="1:4" x14ac:dyDescent="0.35">
      <c r="A162" s="4">
        <v>44051</v>
      </c>
      <c r="B162" s="80">
        <v>3</v>
      </c>
      <c r="C162" s="54">
        <f t="shared" si="2"/>
        <v>2.5714285714285716</v>
      </c>
      <c r="D162" s="117"/>
    </row>
    <row r="163" spans="1:4" x14ac:dyDescent="0.35">
      <c r="A163" s="4">
        <v>44052</v>
      </c>
      <c r="B163" s="80">
        <v>0</v>
      </c>
      <c r="C163" s="54">
        <f t="shared" si="2"/>
        <v>2.5714285714285716</v>
      </c>
      <c r="D163" s="117"/>
    </row>
    <row r="164" spans="1:4" x14ac:dyDescent="0.35">
      <c r="A164" s="4">
        <v>44053</v>
      </c>
      <c r="B164" s="80">
        <v>5</v>
      </c>
      <c r="C164" s="54">
        <f t="shared" si="2"/>
        <v>2.7142857142857144</v>
      </c>
      <c r="D164" s="117"/>
    </row>
    <row r="165" spans="1:4" x14ac:dyDescent="0.35">
      <c r="A165" s="4">
        <v>44054</v>
      </c>
      <c r="B165" s="80">
        <v>2</v>
      </c>
      <c r="C165" s="54">
        <f t="shared" si="2"/>
        <v>2.7142857142857144</v>
      </c>
      <c r="D165" s="117"/>
    </row>
    <row r="166" spans="1:4" x14ac:dyDescent="0.35">
      <c r="A166" s="4">
        <v>44055</v>
      </c>
      <c r="B166" s="80">
        <v>2</v>
      </c>
      <c r="C166" s="54">
        <f t="shared" si="2"/>
        <v>2.2857142857142856</v>
      </c>
      <c r="D166" s="117"/>
    </row>
    <row r="167" spans="1:4" x14ac:dyDescent="0.35">
      <c r="A167" s="4">
        <v>44056</v>
      </c>
      <c r="B167" s="80">
        <v>3</v>
      </c>
      <c r="C167" s="54">
        <f t="shared" si="2"/>
        <v>2.7142857142857144</v>
      </c>
      <c r="D167" s="117"/>
    </row>
    <row r="168" spans="1:4" x14ac:dyDescent="0.35">
      <c r="A168" s="4">
        <v>44057</v>
      </c>
      <c r="B168" s="80">
        <v>7</v>
      </c>
      <c r="C168" s="54">
        <f t="shared" si="2"/>
        <v>3.1428571428571428</v>
      </c>
      <c r="D168" s="117"/>
    </row>
    <row r="169" spans="1:4" x14ac:dyDescent="0.35">
      <c r="A169" s="4">
        <v>44058</v>
      </c>
      <c r="B169" s="80">
        <v>7</v>
      </c>
      <c r="C169" s="54">
        <f t="shared" si="2"/>
        <v>3.7142857142857144</v>
      </c>
      <c r="D169" s="117"/>
    </row>
    <row r="170" spans="1:4" x14ac:dyDescent="0.35">
      <c r="A170" s="4">
        <v>44059</v>
      </c>
      <c r="B170" s="80">
        <v>2</v>
      </c>
      <c r="C170" s="54">
        <f t="shared" si="2"/>
        <v>4</v>
      </c>
      <c r="D170" s="117"/>
    </row>
    <row r="171" spans="1:4" x14ac:dyDescent="0.35">
      <c r="A171" s="4">
        <v>44060</v>
      </c>
      <c r="B171" s="80">
        <v>6</v>
      </c>
      <c r="C171" s="54">
        <f t="shared" si="2"/>
        <v>4.1428571428571432</v>
      </c>
      <c r="D171" s="117"/>
    </row>
    <row r="172" spans="1:4" x14ac:dyDescent="0.35">
      <c r="A172" s="4">
        <v>44061</v>
      </c>
      <c r="B172" s="80">
        <v>5</v>
      </c>
      <c r="C172" s="54">
        <f t="shared" si="2"/>
        <v>4.5714285714285712</v>
      </c>
      <c r="D172" s="117"/>
    </row>
    <row r="173" spans="1:4" x14ac:dyDescent="0.35">
      <c r="A173" s="4">
        <v>44062</v>
      </c>
      <c r="B173" s="80">
        <v>6</v>
      </c>
      <c r="C173" s="54">
        <f t="shared" si="2"/>
        <v>5.1428571428571432</v>
      </c>
      <c r="D173" s="117"/>
    </row>
    <row r="174" spans="1:4" x14ac:dyDescent="0.35">
      <c r="A174" s="4">
        <v>44063</v>
      </c>
      <c r="B174" s="80">
        <v>8</v>
      </c>
      <c r="C174" s="54">
        <f t="shared" si="2"/>
        <v>5.8571428571428568</v>
      </c>
      <c r="D174" s="117"/>
    </row>
    <row r="175" spans="1:4" x14ac:dyDescent="0.35">
      <c r="A175" s="4">
        <v>44064</v>
      </c>
      <c r="B175" s="80">
        <v>4</v>
      </c>
      <c r="C175" s="54">
        <f t="shared" si="2"/>
        <v>5.4285714285714288</v>
      </c>
      <c r="D175" s="117"/>
    </row>
    <row r="176" spans="1:4" x14ac:dyDescent="0.35">
      <c r="A176" s="4">
        <v>44065</v>
      </c>
      <c r="B176" s="80">
        <v>5</v>
      </c>
      <c r="C176" s="54">
        <f t="shared" si="2"/>
        <v>5.1428571428571432</v>
      </c>
      <c r="D176" s="117"/>
    </row>
    <row r="177" spans="1:4" x14ac:dyDescent="0.35">
      <c r="A177" s="4">
        <v>44066</v>
      </c>
      <c r="B177" s="80">
        <v>1</v>
      </c>
      <c r="C177" s="54">
        <f t="shared" si="2"/>
        <v>5</v>
      </c>
      <c r="D177" s="117"/>
    </row>
    <row r="178" spans="1:4" x14ac:dyDescent="0.35">
      <c r="A178" s="4">
        <v>44067</v>
      </c>
      <c r="B178" s="80">
        <v>8</v>
      </c>
      <c r="C178" s="54">
        <f t="shared" si="2"/>
        <v>5.2857142857142856</v>
      </c>
      <c r="D178" s="117"/>
    </row>
    <row r="179" spans="1:4" x14ac:dyDescent="0.35">
      <c r="A179" s="4">
        <v>44068</v>
      </c>
      <c r="B179" s="80">
        <v>11</v>
      </c>
      <c r="C179" s="54">
        <f t="shared" si="2"/>
        <v>6.1428571428571432</v>
      </c>
      <c r="D179" s="117"/>
    </row>
    <row r="180" spans="1:4" x14ac:dyDescent="0.35">
      <c r="A180" s="4">
        <v>44069</v>
      </c>
      <c r="B180" s="80">
        <v>11</v>
      </c>
      <c r="C180" s="54">
        <f t="shared" si="2"/>
        <v>6.8571428571428568</v>
      </c>
      <c r="D180" s="117"/>
    </row>
    <row r="181" spans="1:4" x14ac:dyDescent="0.35">
      <c r="A181" s="4">
        <v>44070</v>
      </c>
      <c r="B181" s="80">
        <v>9</v>
      </c>
      <c r="C181" s="54">
        <f t="shared" si="2"/>
        <v>7</v>
      </c>
      <c r="D181" s="117"/>
    </row>
    <row r="182" spans="1:4" x14ac:dyDescent="0.35">
      <c r="A182" s="4">
        <v>44071</v>
      </c>
      <c r="B182" s="80">
        <v>5</v>
      </c>
      <c r="C182" s="54">
        <f t="shared" si="2"/>
        <v>7.1428571428571432</v>
      </c>
      <c r="D182" s="117"/>
    </row>
    <row r="183" spans="1:4" x14ac:dyDescent="0.35">
      <c r="A183" s="4">
        <v>44072</v>
      </c>
      <c r="B183" s="80">
        <v>4</v>
      </c>
      <c r="C183" s="54">
        <f t="shared" si="2"/>
        <v>7</v>
      </c>
      <c r="D183" s="117"/>
    </row>
    <row r="184" spans="1:4" x14ac:dyDescent="0.35">
      <c r="A184" s="4">
        <v>44073</v>
      </c>
      <c r="B184" s="80">
        <v>3</v>
      </c>
      <c r="C184" s="54">
        <f t="shared" si="2"/>
        <v>7.2857142857142856</v>
      </c>
      <c r="D184" s="117"/>
    </row>
    <row r="185" spans="1:4" x14ac:dyDescent="0.35">
      <c r="A185" s="4">
        <v>44074</v>
      </c>
      <c r="B185" s="80">
        <v>5</v>
      </c>
      <c r="C185" s="54">
        <f t="shared" si="2"/>
        <v>6.8571428571428568</v>
      </c>
      <c r="D185" s="117"/>
    </row>
    <row r="186" spans="1:4" x14ac:dyDescent="0.35">
      <c r="A186" s="4">
        <v>44075</v>
      </c>
      <c r="B186" s="80">
        <v>3</v>
      </c>
      <c r="C186" s="54">
        <f t="shared" si="2"/>
        <v>5.7142857142857144</v>
      </c>
      <c r="D186" s="117"/>
    </row>
    <row r="187" spans="1:4" x14ac:dyDescent="0.35">
      <c r="A187" s="4">
        <v>44076</v>
      </c>
      <c r="B187" s="80">
        <v>7</v>
      </c>
      <c r="C187" s="54">
        <f t="shared" si="2"/>
        <v>5.1428571428571432</v>
      </c>
      <c r="D187" s="117"/>
    </row>
    <row r="188" spans="1:4" x14ac:dyDescent="0.35">
      <c r="A188" s="4">
        <v>44077</v>
      </c>
      <c r="B188" s="80">
        <v>3</v>
      </c>
      <c r="C188" s="54">
        <f t="shared" si="2"/>
        <v>4.2857142857142856</v>
      </c>
      <c r="D188" s="117"/>
    </row>
    <row r="189" spans="1:4" x14ac:dyDescent="0.35">
      <c r="A189" s="4">
        <v>44078</v>
      </c>
      <c r="B189" s="80">
        <v>15</v>
      </c>
      <c r="C189" s="54">
        <f t="shared" si="2"/>
        <v>5.7142857142857144</v>
      </c>
      <c r="D189" s="117"/>
    </row>
    <row r="190" spans="1:4" x14ac:dyDescent="0.35">
      <c r="A190" s="4">
        <v>44079</v>
      </c>
      <c r="B190" s="80">
        <v>8</v>
      </c>
      <c r="C190" s="54">
        <f t="shared" si="2"/>
        <v>6.2857142857142856</v>
      </c>
      <c r="D190" s="117"/>
    </row>
    <row r="191" spans="1:4" x14ac:dyDescent="0.35">
      <c r="A191" s="4">
        <v>44080</v>
      </c>
      <c r="B191" s="80">
        <v>7</v>
      </c>
      <c r="C191" s="54">
        <f t="shared" si="2"/>
        <v>6.8571428571428568</v>
      </c>
      <c r="D191" s="117"/>
    </row>
    <row r="192" spans="1:4" x14ac:dyDescent="0.35">
      <c r="A192" s="4">
        <v>44081</v>
      </c>
      <c r="B192" s="80">
        <v>11</v>
      </c>
      <c r="C192" s="54">
        <f t="shared" si="2"/>
        <v>7.7142857142857144</v>
      </c>
      <c r="D192" s="117"/>
    </row>
    <row r="193" spans="1:4" x14ac:dyDescent="0.35">
      <c r="A193" s="4">
        <v>44082</v>
      </c>
      <c r="B193" s="80">
        <v>11</v>
      </c>
      <c r="C193" s="54">
        <f t="shared" si="2"/>
        <v>8.8571428571428577</v>
      </c>
      <c r="D193" s="117"/>
    </row>
    <row r="194" spans="1:4" x14ac:dyDescent="0.35">
      <c r="A194" s="4">
        <v>44083</v>
      </c>
      <c r="B194" s="80">
        <v>7</v>
      </c>
      <c r="C194" s="54">
        <f t="shared" si="2"/>
        <v>8.8571428571428577</v>
      </c>
      <c r="D194" s="117"/>
    </row>
    <row r="195" spans="1:4" x14ac:dyDescent="0.35">
      <c r="A195" s="4">
        <v>44084</v>
      </c>
      <c r="B195" s="80">
        <v>18</v>
      </c>
      <c r="C195" s="54">
        <f t="shared" si="2"/>
        <v>11</v>
      </c>
      <c r="D195" s="117"/>
    </row>
    <row r="196" spans="1:4" x14ac:dyDescent="0.35">
      <c r="A196" s="4">
        <v>44085</v>
      </c>
      <c r="B196" s="80">
        <v>19</v>
      </c>
      <c r="C196" s="54">
        <f t="shared" si="2"/>
        <v>11.571428571428571</v>
      </c>
      <c r="D196" s="117"/>
    </row>
    <row r="197" spans="1:4" x14ac:dyDescent="0.35">
      <c r="A197" s="4">
        <v>44086</v>
      </c>
      <c r="B197" s="80">
        <v>14</v>
      </c>
      <c r="C197" s="54">
        <f t="shared" si="2"/>
        <v>12.428571428571429</v>
      </c>
      <c r="D197" s="117"/>
    </row>
    <row r="198" spans="1:4" x14ac:dyDescent="0.35">
      <c r="A198" s="4">
        <v>44087</v>
      </c>
      <c r="B198" s="80">
        <v>12</v>
      </c>
      <c r="C198" s="54">
        <f t="shared" si="2"/>
        <v>13.142857142857142</v>
      </c>
      <c r="D198" s="117"/>
    </row>
    <row r="199" spans="1:4" x14ac:dyDescent="0.35">
      <c r="A199" s="4">
        <v>44088</v>
      </c>
      <c r="B199" s="80">
        <v>16</v>
      </c>
      <c r="C199" s="54">
        <f t="shared" si="2"/>
        <v>13.857142857142858</v>
      </c>
      <c r="D199" s="117"/>
    </row>
    <row r="200" spans="1:4" x14ac:dyDescent="0.35">
      <c r="A200" s="4">
        <v>44089</v>
      </c>
      <c r="B200" s="80">
        <v>20</v>
      </c>
      <c r="C200" s="54">
        <f t="shared" si="2"/>
        <v>15.142857142857142</v>
      </c>
      <c r="D200" s="117"/>
    </row>
    <row r="201" spans="1:4" x14ac:dyDescent="0.35">
      <c r="A201" s="4">
        <v>44090</v>
      </c>
      <c r="B201" s="80">
        <v>34</v>
      </c>
      <c r="C201" s="54">
        <f t="shared" ref="C201:C264" si="3">AVERAGE(B195:B201)</f>
        <v>19</v>
      </c>
      <c r="D201" s="117"/>
    </row>
    <row r="202" spans="1:4" x14ac:dyDescent="0.35">
      <c r="A202" s="4">
        <v>44091</v>
      </c>
      <c r="B202" s="80">
        <v>19</v>
      </c>
      <c r="C202" s="54">
        <f t="shared" si="3"/>
        <v>19.142857142857142</v>
      </c>
      <c r="D202" s="117"/>
    </row>
    <row r="203" spans="1:4" x14ac:dyDescent="0.35">
      <c r="A203" s="4">
        <v>44092</v>
      </c>
      <c r="B203" s="80">
        <v>14</v>
      </c>
      <c r="C203" s="54">
        <f t="shared" si="3"/>
        <v>18.428571428571427</v>
      </c>
      <c r="D203" s="117"/>
    </row>
    <row r="204" spans="1:4" x14ac:dyDescent="0.35">
      <c r="A204" s="4">
        <v>44093</v>
      </c>
      <c r="B204" s="80">
        <v>18</v>
      </c>
      <c r="C204" s="54">
        <f t="shared" si="3"/>
        <v>19</v>
      </c>
      <c r="D204" s="117"/>
    </row>
    <row r="205" spans="1:4" x14ac:dyDescent="0.35">
      <c r="A205" s="4">
        <v>44094</v>
      </c>
      <c r="B205" s="80">
        <v>18</v>
      </c>
      <c r="C205" s="54">
        <f t="shared" si="3"/>
        <v>19.857142857142858</v>
      </c>
      <c r="D205" s="117"/>
    </row>
    <row r="206" spans="1:4" x14ac:dyDescent="0.35">
      <c r="A206" s="4">
        <v>44095</v>
      </c>
      <c r="B206" s="80">
        <v>24</v>
      </c>
      <c r="C206" s="54">
        <f t="shared" si="3"/>
        <v>21</v>
      </c>
      <c r="D206" s="117"/>
    </row>
    <row r="207" spans="1:4" x14ac:dyDescent="0.35">
      <c r="A207" s="4">
        <v>44096</v>
      </c>
      <c r="B207" s="80">
        <v>31</v>
      </c>
      <c r="C207" s="54">
        <f t="shared" si="3"/>
        <v>22.571428571428573</v>
      </c>
      <c r="D207" s="117"/>
    </row>
    <row r="208" spans="1:4" x14ac:dyDescent="0.35">
      <c r="A208" s="4">
        <v>44097</v>
      </c>
      <c r="B208" s="80">
        <v>24</v>
      </c>
      <c r="C208" s="54">
        <f t="shared" si="3"/>
        <v>21.142857142857142</v>
      </c>
      <c r="D208" s="117"/>
    </row>
    <row r="209" spans="1:4" x14ac:dyDescent="0.35">
      <c r="A209" s="4">
        <v>44098</v>
      </c>
      <c r="B209" s="80">
        <v>32</v>
      </c>
      <c r="C209" s="54">
        <f t="shared" si="3"/>
        <v>23</v>
      </c>
      <c r="D209" s="117"/>
    </row>
    <row r="210" spans="1:4" x14ac:dyDescent="0.35">
      <c r="A210" s="4">
        <v>44099</v>
      </c>
      <c r="B210" s="80">
        <v>37</v>
      </c>
      <c r="C210" s="54">
        <f t="shared" si="3"/>
        <v>26.285714285714285</v>
      </c>
      <c r="D210" s="117"/>
    </row>
    <row r="211" spans="1:4" x14ac:dyDescent="0.35">
      <c r="A211" s="4">
        <v>44100</v>
      </c>
      <c r="B211" s="80">
        <v>34</v>
      </c>
      <c r="C211" s="54">
        <f t="shared" si="3"/>
        <v>28.571428571428573</v>
      </c>
      <c r="D211" s="117"/>
    </row>
    <row r="212" spans="1:4" x14ac:dyDescent="0.35">
      <c r="A212" s="4">
        <v>44101</v>
      </c>
      <c r="B212" s="80">
        <v>31</v>
      </c>
      <c r="C212" s="54">
        <f t="shared" si="3"/>
        <v>30.428571428571427</v>
      </c>
      <c r="D212" s="117"/>
    </row>
    <row r="213" spans="1:4" x14ac:dyDescent="0.35">
      <c r="A213" s="4">
        <v>44102</v>
      </c>
      <c r="B213" s="80">
        <v>44</v>
      </c>
      <c r="C213" s="54">
        <f t="shared" si="3"/>
        <v>33.285714285714285</v>
      </c>
      <c r="D213" s="117"/>
    </row>
    <row r="214" spans="1:4" x14ac:dyDescent="0.35">
      <c r="A214" s="4">
        <v>44103</v>
      </c>
      <c r="B214" s="80">
        <v>31</v>
      </c>
      <c r="C214" s="54">
        <f t="shared" si="3"/>
        <v>33.285714285714285</v>
      </c>
      <c r="D214" s="117"/>
    </row>
    <row r="215" spans="1:4" x14ac:dyDescent="0.35">
      <c r="A215" s="4">
        <v>44104</v>
      </c>
      <c r="B215" s="80">
        <v>47</v>
      </c>
      <c r="C215" s="54">
        <f t="shared" si="3"/>
        <v>36.571428571428569</v>
      </c>
      <c r="D215" s="117"/>
    </row>
    <row r="216" spans="1:4" x14ac:dyDescent="0.35">
      <c r="A216" s="4">
        <v>44105</v>
      </c>
      <c r="B216" s="80">
        <v>60</v>
      </c>
      <c r="C216" s="54">
        <f t="shared" si="3"/>
        <v>40.571428571428569</v>
      </c>
      <c r="D216" s="117"/>
    </row>
    <row r="217" spans="1:4" x14ac:dyDescent="0.35">
      <c r="A217" s="4">
        <v>44106</v>
      </c>
      <c r="B217" s="80">
        <v>54</v>
      </c>
      <c r="C217" s="54">
        <f t="shared" si="3"/>
        <v>43</v>
      </c>
      <c r="D217" s="117"/>
    </row>
    <row r="218" spans="1:4" x14ac:dyDescent="0.35">
      <c r="A218" s="4">
        <v>44107</v>
      </c>
      <c r="B218" s="80">
        <v>44</v>
      </c>
      <c r="C218" s="54">
        <f t="shared" si="3"/>
        <v>44.428571428571431</v>
      </c>
      <c r="D218" s="117"/>
    </row>
    <row r="219" spans="1:4" x14ac:dyDescent="0.35">
      <c r="A219" s="4">
        <v>44108</v>
      </c>
      <c r="B219" s="80">
        <v>42</v>
      </c>
      <c r="C219" s="54">
        <f t="shared" si="3"/>
        <v>46</v>
      </c>
      <c r="D219" s="117"/>
    </row>
    <row r="220" spans="1:4" x14ac:dyDescent="0.35">
      <c r="A220" s="4">
        <v>44109</v>
      </c>
      <c r="B220" s="80">
        <v>69</v>
      </c>
      <c r="C220" s="54">
        <f t="shared" si="3"/>
        <v>49.571428571428569</v>
      </c>
      <c r="D220" s="117"/>
    </row>
    <row r="221" spans="1:4" x14ac:dyDescent="0.35">
      <c r="A221" s="4">
        <v>44110</v>
      </c>
      <c r="B221" s="80">
        <v>91</v>
      </c>
      <c r="C221" s="54">
        <f t="shared" si="3"/>
        <v>58.142857142857146</v>
      </c>
      <c r="D221" s="117"/>
    </row>
    <row r="222" spans="1:4" x14ac:dyDescent="0.35">
      <c r="A222" s="4">
        <v>44111</v>
      </c>
      <c r="B222" s="80">
        <v>77</v>
      </c>
      <c r="C222" s="54">
        <f t="shared" si="3"/>
        <v>62.428571428571431</v>
      </c>
      <c r="D222" s="117"/>
    </row>
    <row r="223" spans="1:4" x14ac:dyDescent="0.35">
      <c r="A223" s="4">
        <v>44112</v>
      </c>
      <c r="B223" s="80">
        <v>93</v>
      </c>
      <c r="C223" s="54">
        <f t="shared" si="3"/>
        <v>67.142857142857139</v>
      </c>
      <c r="D223" s="117"/>
    </row>
    <row r="224" spans="1:4" x14ac:dyDescent="0.35">
      <c r="A224" s="4">
        <v>44113</v>
      </c>
      <c r="B224" s="80">
        <v>76</v>
      </c>
      <c r="C224" s="54">
        <f t="shared" si="3"/>
        <v>70.285714285714292</v>
      </c>
      <c r="D224" s="117"/>
    </row>
    <row r="225" spans="1:4" x14ac:dyDescent="0.35">
      <c r="A225" s="4">
        <v>44114</v>
      </c>
      <c r="B225" s="80">
        <v>71</v>
      </c>
      <c r="C225" s="54">
        <f t="shared" si="3"/>
        <v>74.142857142857139</v>
      </c>
      <c r="D225" s="117"/>
    </row>
    <row r="226" spans="1:4" x14ac:dyDescent="0.35">
      <c r="A226" s="4">
        <v>44115</v>
      </c>
      <c r="B226" s="80">
        <v>79</v>
      </c>
      <c r="C226" s="54">
        <f t="shared" si="3"/>
        <v>79.428571428571431</v>
      </c>
      <c r="D226" s="117"/>
    </row>
    <row r="227" spans="1:4" x14ac:dyDescent="0.35">
      <c r="A227" s="4">
        <v>44116</v>
      </c>
      <c r="B227" s="80">
        <v>103</v>
      </c>
      <c r="C227" s="54">
        <f t="shared" si="3"/>
        <v>84.285714285714292</v>
      </c>
      <c r="D227" s="117"/>
    </row>
    <row r="228" spans="1:4" x14ac:dyDescent="0.35">
      <c r="A228" s="4">
        <v>44117</v>
      </c>
      <c r="B228" s="80">
        <v>116</v>
      </c>
      <c r="C228" s="54">
        <f t="shared" si="3"/>
        <v>87.857142857142861</v>
      </c>
      <c r="D228" s="117"/>
    </row>
    <row r="229" spans="1:4" x14ac:dyDescent="0.35">
      <c r="A229" s="4">
        <v>44118</v>
      </c>
      <c r="B229" s="80">
        <v>115</v>
      </c>
      <c r="C229" s="54">
        <f t="shared" si="3"/>
        <v>93.285714285714292</v>
      </c>
      <c r="D229" s="117"/>
    </row>
    <row r="230" spans="1:4" x14ac:dyDescent="0.35">
      <c r="A230" s="4">
        <v>44119</v>
      </c>
      <c r="B230" s="80">
        <v>104</v>
      </c>
      <c r="C230" s="54">
        <f t="shared" si="3"/>
        <v>94.857142857142861</v>
      </c>
      <c r="D230" s="117"/>
    </row>
    <row r="231" spans="1:4" x14ac:dyDescent="0.35">
      <c r="A231" s="4">
        <v>44120</v>
      </c>
      <c r="B231" s="80">
        <v>125</v>
      </c>
      <c r="C231" s="54">
        <f t="shared" si="3"/>
        <v>101.85714285714286</v>
      </c>
    </row>
    <row r="232" spans="1:4" x14ac:dyDescent="0.35">
      <c r="A232" s="4">
        <v>44121</v>
      </c>
      <c r="B232" s="80">
        <v>81</v>
      </c>
      <c r="C232" s="54">
        <f t="shared" si="3"/>
        <v>103.28571428571429</v>
      </c>
    </row>
    <row r="233" spans="1:4" x14ac:dyDescent="0.35">
      <c r="A233" s="4">
        <v>44122</v>
      </c>
      <c r="B233" s="80">
        <v>83</v>
      </c>
      <c r="C233" s="54">
        <f t="shared" si="3"/>
        <v>103.85714285714286</v>
      </c>
    </row>
    <row r="234" spans="1:4" x14ac:dyDescent="0.35">
      <c r="A234" s="4">
        <v>44123</v>
      </c>
      <c r="B234" s="80">
        <v>128</v>
      </c>
      <c r="C234" s="54">
        <f t="shared" si="3"/>
        <v>107.42857142857143</v>
      </c>
    </row>
    <row r="235" spans="1:4" x14ac:dyDescent="0.35">
      <c r="A235" s="4">
        <v>44124</v>
      </c>
      <c r="B235" s="80">
        <v>129</v>
      </c>
      <c r="C235" s="54">
        <f t="shared" si="3"/>
        <v>109.28571428571429</v>
      </c>
    </row>
    <row r="236" spans="1:4" x14ac:dyDescent="0.35">
      <c r="A236" s="4">
        <v>44125</v>
      </c>
      <c r="B236" s="80">
        <v>128</v>
      </c>
      <c r="C236" s="54">
        <f t="shared" si="3"/>
        <v>111.14285714285714</v>
      </c>
    </row>
    <row r="237" spans="1:4" x14ac:dyDescent="0.35">
      <c r="A237" s="4">
        <v>44126</v>
      </c>
      <c r="B237" s="80">
        <v>127</v>
      </c>
      <c r="C237" s="54">
        <f t="shared" si="3"/>
        <v>114.42857142857143</v>
      </c>
    </row>
    <row r="238" spans="1:4" x14ac:dyDescent="0.35">
      <c r="A238" s="4">
        <v>44127</v>
      </c>
      <c r="B238" s="80">
        <v>122</v>
      </c>
      <c r="C238" s="54">
        <f t="shared" si="3"/>
        <v>114</v>
      </c>
    </row>
    <row r="239" spans="1:4" x14ac:dyDescent="0.35">
      <c r="A239" s="4">
        <v>44128</v>
      </c>
      <c r="B239" s="80">
        <v>115</v>
      </c>
      <c r="C239" s="54">
        <f t="shared" si="3"/>
        <v>118.85714285714286</v>
      </c>
    </row>
    <row r="240" spans="1:4" x14ac:dyDescent="0.35">
      <c r="A240" s="4">
        <v>44129</v>
      </c>
      <c r="B240" s="80">
        <v>108</v>
      </c>
      <c r="C240" s="54">
        <f t="shared" si="3"/>
        <v>122.42857142857143</v>
      </c>
    </row>
    <row r="241" spans="1:3" x14ac:dyDescent="0.35">
      <c r="A241" s="4">
        <v>44130</v>
      </c>
      <c r="B241" s="80">
        <v>130</v>
      </c>
      <c r="C241" s="54">
        <f t="shared" si="3"/>
        <v>122.71428571428571</v>
      </c>
    </row>
    <row r="242" spans="1:3" x14ac:dyDescent="0.35">
      <c r="A242" s="4">
        <v>44131</v>
      </c>
      <c r="B242" s="80">
        <v>129</v>
      </c>
      <c r="C242" s="54">
        <f t="shared" si="3"/>
        <v>122.71428571428571</v>
      </c>
    </row>
    <row r="243" spans="1:3" x14ac:dyDescent="0.35">
      <c r="A243" s="4">
        <v>44132</v>
      </c>
      <c r="B243" s="80">
        <v>122</v>
      </c>
      <c r="C243" s="54">
        <f t="shared" si="3"/>
        <v>121.85714285714286</v>
      </c>
    </row>
    <row r="244" spans="1:3" x14ac:dyDescent="0.35">
      <c r="A244" s="4">
        <v>44133</v>
      </c>
      <c r="B244" s="80">
        <v>95</v>
      </c>
      <c r="C244" s="54">
        <f t="shared" si="3"/>
        <v>117.28571428571429</v>
      </c>
    </row>
    <row r="245" spans="1:3" x14ac:dyDescent="0.35">
      <c r="A245" s="4">
        <v>44134</v>
      </c>
      <c r="B245" s="80">
        <v>119</v>
      </c>
      <c r="C245" s="54">
        <f t="shared" si="3"/>
        <v>116.85714285714286</v>
      </c>
    </row>
    <row r="246" spans="1:3" x14ac:dyDescent="0.35">
      <c r="A246" s="4">
        <v>44135</v>
      </c>
      <c r="B246" s="80">
        <v>101</v>
      </c>
      <c r="C246" s="54">
        <f t="shared" si="3"/>
        <v>114.85714285714286</v>
      </c>
    </row>
    <row r="247" spans="1:3" x14ac:dyDescent="0.35">
      <c r="A247" s="4">
        <v>44136</v>
      </c>
      <c r="B247" s="80">
        <v>94</v>
      </c>
      <c r="C247" s="54">
        <f t="shared" si="3"/>
        <v>112.85714285714286</v>
      </c>
    </row>
    <row r="248" spans="1:3" x14ac:dyDescent="0.35">
      <c r="A248" s="4">
        <v>44137</v>
      </c>
      <c r="B248" s="80">
        <v>106</v>
      </c>
      <c r="C248" s="54">
        <f t="shared" si="3"/>
        <v>109.42857142857143</v>
      </c>
    </row>
    <row r="249" spans="1:3" x14ac:dyDescent="0.35">
      <c r="A249" s="4">
        <v>44138</v>
      </c>
      <c r="B249" s="80">
        <v>106</v>
      </c>
      <c r="C249" s="54">
        <f t="shared" si="3"/>
        <v>106.14285714285714</v>
      </c>
    </row>
    <row r="250" spans="1:3" x14ac:dyDescent="0.35">
      <c r="A250" s="4">
        <v>44139</v>
      </c>
      <c r="B250" s="80">
        <v>113</v>
      </c>
      <c r="C250" s="54">
        <f t="shared" si="3"/>
        <v>104.85714285714286</v>
      </c>
    </row>
    <row r="251" spans="1:3" x14ac:dyDescent="0.35">
      <c r="A251" s="4">
        <v>44140</v>
      </c>
      <c r="B251" s="80">
        <v>97</v>
      </c>
      <c r="C251" s="54">
        <f t="shared" si="3"/>
        <v>105.14285714285714</v>
      </c>
    </row>
    <row r="252" spans="1:3" x14ac:dyDescent="0.35">
      <c r="A252" s="4">
        <v>44141</v>
      </c>
      <c r="B252" s="80">
        <v>95</v>
      </c>
      <c r="C252" s="54">
        <f t="shared" si="3"/>
        <v>101.71428571428571</v>
      </c>
    </row>
    <row r="253" spans="1:3" x14ac:dyDescent="0.35">
      <c r="A253" s="4">
        <v>44142</v>
      </c>
      <c r="B253" s="80">
        <v>83</v>
      </c>
      <c r="C253" s="54">
        <f t="shared" si="3"/>
        <v>99.142857142857139</v>
      </c>
    </row>
    <row r="254" spans="1:3" x14ac:dyDescent="0.35">
      <c r="A254" s="4">
        <v>44143</v>
      </c>
      <c r="B254" s="80">
        <v>76</v>
      </c>
      <c r="C254" s="54">
        <f t="shared" si="3"/>
        <v>96.571428571428569</v>
      </c>
    </row>
    <row r="255" spans="1:3" x14ac:dyDescent="0.35">
      <c r="A255" s="4">
        <v>44144</v>
      </c>
      <c r="B255" s="80">
        <v>98</v>
      </c>
      <c r="C255" s="54">
        <f t="shared" si="3"/>
        <v>95.428571428571431</v>
      </c>
    </row>
    <row r="256" spans="1:3" x14ac:dyDescent="0.35">
      <c r="A256" s="4">
        <v>44145</v>
      </c>
      <c r="B256" s="80">
        <v>100</v>
      </c>
      <c r="C256" s="54">
        <f t="shared" si="3"/>
        <v>94.571428571428569</v>
      </c>
    </row>
    <row r="257" spans="1:3" x14ac:dyDescent="0.35">
      <c r="A257" s="4">
        <v>44146</v>
      </c>
      <c r="B257" s="80">
        <v>115</v>
      </c>
      <c r="C257" s="54">
        <f t="shared" si="3"/>
        <v>94.857142857142861</v>
      </c>
    </row>
    <row r="258" spans="1:3" x14ac:dyDescent="0.35">
      <c r="A258" s="4">
        <v>44147</v>
      </c>
      <c r="B258" s="80">
        <v>110</v>
      </c>
      <c r="C258" s="54">
        <f t="shared" si="3"/>
        <v>96.714285714285708</v>
      </c>
    </row>
    <row r="259" spans="1:3" x14ac:dyDescent="0.35">
      <c r="A259" s="4">
        <v>44148</v>
      </c>
      <c r="B259" s="80">
        <v>107</v>
      </c>
      <c r="C259" s="54">
        <f t="shared" si="3"/>
        <v>98.428571428571431</v>
      </c>
    </row>
    <row r="260" spans="1:3" x14ac:dyDescent="0.35">
      <c r="A260" s="4">
        <v>44149</v>
      </c>
      <c r="B260" s="80">
        <v>96</v>
      </c>
      <c r="C260" s="54">
        <f t="shared" si="3"/>
        <v>100.28571428571429</v>
      </c>
    </row>
    <row r="261" spans="1:3" x14ac:dyDescent="0.35">
      <c r="A261" s="4">
        <v>44150</v>
      </c>
      <c r="B261" s="80">
        <v>90</v>
      </c>
      <c r="C261" s="54">
        <f t="shared" si="3"/>
        <v>102.28571428571429</v>
      </c>
    </row>
    <row r="262" spans="1:3" x14ac:dyDescent="0.35">
      <c r="A262" s="4">
        <v>44151</v>
      </c>
      <c r="B262" s="80">
        <v>92</v>
      </c>
      <c r="C262" s="54">
        <f t="shared" si="3"/>
        <v>101.42857142857143</v>
      </c>
    </row>
    <row r="263" spans="1:3" x14ac:dyDescent="0.35">
      <c r="A263" s="4">
        <v>44152</v>
      </c>
      <c r="B263" s="80">
        <v>108</v>
      </c>
      <c r="C263" s="54">
        <f t="shared" si="3"/>
        <v>102.57142857142857</v>
      </c>
    </row>
    <row r="264" spans="1:3" x14ac:dyDescent="0.35">
      <c r="A264" s="4">
        <v>44153</v>
      </c>
      <c r="B264" s="80">
        <v>92</v>
      </c>
      <c r="C264" s="54">
        <f t="shared" si="3"/>
        <v>99.285714285714292</v>
      </c>
    </row>
    <row r="265" spans="1:3" x14ac:dyDescent="0.35">
      <c r="A265" s="4">
        <v>44154</v>
      </c>
      <c r="B265" s="80">
        <v>95</v>
      </c>
      <c r="C265" s="54">
        <f t="shared" ref="C265:C328" si="4">AVERAGE(B259:B265)</f>
        <v>97.142857142857139</v>
      </c>
    </row>
    <row r="266" spans="1:3" x14ac:dyDescent="0.35">
      <c r="A266" s="4">
        <v>44155</v>
      </c>
      <c r="B266" s="80">
        <v>104</v>
      </c>
      <c r="C266" s="54">
        <f t="shared" si="4"/>
        <v>96.714285714285708</v>
      </c>
    </row>
    <row r="267" spans="1:3" x14ac:dyDescent="0.35">
      <c r="A267" s="4">
        <v>44156</v>
      </c>
      <c r="B267" s="80">
        <v>86</v>
      </c>
      <c r="C267" s="54">
        <f t="shared" si="4"/>
        <v>95.285714285714292</v>
      </c>
    </row>
    <row r="268" spans="1:3" x14ac:dyDescent="0.35">
      <c r="A268" s="4">
        <v>44157</v>
      </c>
      <c r="B268" s="80">
        <v>64</v>
      </c>
      <c r="C268" s="54">
        <f t="shared" si="4"/>
        <v>91.571428571428569</v>
      </c>
    </row>
    <row r="269" spans="1:3" x14ac:dyDescent="0.35">
      <c r="A269" s="4">
        <v>44158</v>
      </c>
      <c r="B269" s="80">
        <v>107</v>
      </c>
      <c r="C269" s="54">
        <f t="shared" si="4"/>
        <v>93.714285714285708</v>
      </c>
    </row>
    <row r="270" spans="1:3" x14ac:dyDescent="0.35">
      <c r="A270" s="4">
        <v>44159</v>
      </c>
      <c r="B270" s="80">
        <v>101</v>
      </c>
      <c r="C270" s="54">
        <f t="shared" si="4"/>
        <v>92.714285714285708</v>
      </c>
    </row>
    <row r="271" spans="1:3" x14ac:dyDescent="0.35">
      <c r="A271" s="4">
        <v>44160</v>
      </c>
      <c r="B271" s="80">
        <v>86</v>
      </c>
      <c r="C271" s="54">
        <f t="shared" si="4"/>
        <v>91.857142857142861</v>
      </c>
    </row>
    <row r="272" spans="1:3" x14ac:dyDescent="0.35">
      <c r="A272" s="4">
        <v>44161</v>
      </c>
      <c r="B272" s="80">
        <v>100</v>
      </c>
      <c r="C272" s="54">
        <f t="shared" si="4"/>
        <v>92.571428571428569</v>
      </c>
    </row>
    <row r="273" spans="1:3" x14ac:dyDescent="0.35">
      <c r="A273" s="4">
        <v>44162</v>
      </c>
      <c r="B273" s="80">
        <v>93</v>
      </c>
      <c r="C273" s="54">
        <f t="shared" si="4"/>
        <v>91</v>
      </c>
    </row>
    <row r="274" spans="1:3" x14ac:dyDescent="0.35">
      <c r="A274" s="4">
        <v>44163</v>
      </c>
      <c r="B274" s="80">
        <v>62</v>
      </c>
      <c r="C274" s="54">
        <f t="shared" si="4"/>
        <v>87.571428571428569</v>
      </c>
    </row>
    <row r="275" spans="1:3" x14ac:dyDescent="0.35">
      <c r="A275" s="4">
        <v>44164</v>
      </c>
      <c r="B275" s="80">
        <v>64</v>
      </c>
      <c r="C275" s="54">
        <f t="shared" si="4"/>
        <v>87.571428571428569</v>
      </c>
    </row>
    <row r="276" spans="1:3" x14ac:dyDescent="0.35">
      <c r="A276" s="4">
        <v>44165</v>
      </c>
      <c r="B276" s="80">
        <v>86</v>
      </c>
      <c r="C276" s="54">
        <f t="shared" si="4"/>
        <v>84.571428571428569</v>
      </c>
    </row>
    <row r="277" spans="1:3" x14ac:dyDescent="0.35">
      <c r="A277" s="4">
        <v>44166</v>
      </c>
      <c r="B277" s="80">
        <v>80</v>
      </c>
      <c r="C277" s="54">
        <f t="shared" si="4"/>
        <v>81.571428571428569</v>
      </c>
    </row>
    <row r="278" spans="1:3" x14ac:dyDescent="0.35">
      <c r="A278" s="4">
        <v>44167</v>
      </c>
      <c r="B278" s="80">
        <v>105</v>
      </c>
      <c r="C278" s="54">
        <f t="shared" si="4"/>
        <v>84.285714285714292</v>
      </c>
    </row>
    <row r="279" spans="1:3" x14ac:dyDescent="0.35">
      <c r="A279" s="4">
        <v>44168</v>
      </c>
      <c r="B279" s="80">
        <v>75</v>
      </c>
      <c r="C279" s="54">
        <f t="shared" si="4"/>
        <v>80.714285714285708</v>
      </c>
    </row>
    <row r="280" spans="1:3" x14ac:dyDescent="0.35">
      <c r="A280" s="4">
        <v>44169</v>
      </c>
      <c r="B280" s="80">
        <v>88</v>
      </c>
      <c r="C280" s="54">
        <f t="shared" si="4"/>
        <v>80</v>
      </c>
    </row>
    <row r="281" spans="1:3" x14ac:dyDescent="0.35">
      <c r="A281" s="4">
        <v>44170</v>
      </c>
      <c r="B281" s="80">
        <v>81</v>
      </c>
      <c r="C281" s="54">
        <f t="shared" si="4"/>
        <v>82.714285714285708</v>
      </c>
    </row>
    <row r="282" spans="1:3" x14ac:dyDescent="0.35">
      <c r="A282" s="4">
        <v>44171</v>
      </c>
      <c r="B282" s="80">
        <v>63</v>
      </c>
      <c r="C282" s="54">
        <f t="shared" si="4"/>
        <v>82.571428571428569</v>
      </c>
    </row>
    <row r="283" spans="1:3" x14ac:dyDescent="0.35">
      <c r="A283" s="4">
        <v>44172</v>
      </c>
      <c r="B283" s="80">
        <v>89</v>
      </c>
      <c r="C283" s="54">
        <f t="shared" si="4"/>
        <v>83</v>
      </c>
    </row>
    <row r="284" spans="1:3" x14ac:dyDescent="0.35">
      <c r="A284" s="4">
        <v>44173</v>
      </c>
      <c r="B284" s="80">
        <v>104</v>
      </c>
      <c r="C284" s="54">
        <f t="shared" si="4"/>
        <v>86.428571428571431</v>
      </c>
    </row>
    <row r="285" spans="1:3" x14ac:dyDescent="0.35">
      <c r="A285" s="4">
        <v>44174</v>
      </c>
      <c r="B285" s="80">
        <v>95</v>
      </c>
      <c r="C285" s="54">
        <f t="shared" si="4"/>
        <v>85</v>
      </c>
    </row>
    <row r="286" spans="1:3" x14ac:dyDescent="0.35">
      <c r="A286" s="4">
        <v>44175</v>
      </c>
      <c r="B286" s="80">
        <v>90</v>
      </c>
      <c r="C286" s="54">
        <f t="shared" si="4"/>
        <v>87.142857142857139</v>
      </c>
    </row>
    <row r="287" spans="1:3" x14ac:dyDescent="0.35">
      <c r="A287" s="4">
        <v>44176</v>
      </c>
      <c r="B287" s="80">
        <v>91</v>
      </c>
      <c r="C287" s="54">
        <f t="shared" si="4"/>
        <v>87.571428571428569</v>
      </c>
    </row>
    <row r="288" spans="1:3" x14ac:dyDescent="0.35">
      <c r="A288" s="4">
        <v>44177</v>
      </c>
      <c r="B288" s="80">
        <v>69</v>
      </c>
      <c r="C288" s="54">
        <f t="shared" si="4"/>
        <v>85.857142857142861</v>
      </c>
    </row>
    <row r="289" spans="1:3" x14ac:dyDescent="0.35">
      <c r="A289" s="4">
        <v>44178</v>
      </c>
      <c r="B289" s="80">
        <v>72</v>
      </c>
      <c r="C289" s="54">
        <f t="shared" si="4"/>
        <v>87.142857142857139</v>
      </c>
    </row>
    <row r="290" spans="1:3" x14ac:dyDescent="0.35">
      <c r="A290" s="4">
        <v>44179</v>
      </c>
      <c r="B290" s="80">
        <v>93</v>
      </c>
      <c r="C290" s="54">
        <f t="shared" si="4"/>
        <v>87.714285714285708</v>
      </c>
    </row>
    <row r="291" spans="1:3" x14ac:dyDescent="0.35">
      <c r="A291" s="4">
        <v>44180</v>
      </c>
      <c r="B291" s="80">
        <v>82</v>
      </c>
      <c r="C291" s="54">
        <f t="shared" si="4"/>
        <v>84.571428571428569</v>
      </c>
    </row>
    <row r="292" spans="1:3" x14ac:dyDescent="0.35">
      <c r="A292" s="4">
        <v>44181</v>
      </c>
      <c r="B292" s="80">
        <v>109</v>
      </c>
      <c r="C292" s="54">
        <f t="shared" si="4"/>
        <v>86.571428571428569</v>
      </c>
    </row>
    <row r="293" spans="1:3" x14ac:dyDescent="0.35">
      <c r="A293" s="4">
        <v>44182</v>
      </c>
      <c r="B293" s="80">
        <v>98</v>
      </c>
      <c r="C293" s="54">
        <f t="shared" si="4"/>
        <v>87.714285714285708</v>
      </c>
    </row>
    <row r="294" spans="1:3" x14ac:dyDescent="0.35">
      <c r="A294" s="4">
        <v>44183</v>
      </c>
      <c r="B294" s="80">
        <v>87</v>
      </c>
      <c r="C294" s="54">
        <f t="shared" si="4"/>
        <v>87.142857142857139</v>
      </c>
    </row>
    <row r="295" spans="1:3" x14ac:dyDescent="0.35">
      <c r="A295" s="4">
        <v>44184</v>
      </c>
      <c r="B295" s="80">
        <v>93</v>
      </c>
      <c r="C295" s="54">
        <f t="shared" si="4"/>
        <v>90.571428571428569</v>
      </c>
    </row>
    <row r="296" spans="1:3" x14ac:dyDescent="0.35">
      <c r="A296" s="4">
        <v>44185</v>
      </c>
      <c r="B296" s="80">
        <v>69</v>
      </c>
      <c r="C296" s="54">
        <f t="shared" si="4"/>
        <v>90.142857142857139</v>
      </c>
    </row>
    <row r="297" spans="1:3" x14ac:dyDescent="0.35">
      <c r="A297" s="4">
        <v>44186</v>
      </c>
      <c r="B297" s="80">
        <v>104</v>
      </c>
      <c r="C297" s="54">
        <f t="shared" si="4"/>
        <v>91.714285714285708</v>
      </c>
    </row>
    <row r="298" spans="1:3" x14ac:dyDescent="0.35">
      <c r="A298" s="4">
        <v>44187</v>
      </c>
      <c r="B298" s="80">
        <v>100</v>
      </c>
      <c r="C298" s="54">
        <f t="shared" si="4"/>
        <v>94.285714285714292</v>
      </c>
    </row>
    <row r="299" spans="1:3" x14ac:dyDescent="0.35">
      <c r="A299" s="4">
        <v>44188</v>
      </c>
      <c r="B299" s="80">
        <v>101</v>
      </c>
      <c r="C299" s="54">
        <f t="shared" si="4"/>
        <v>93.142857142857139</v>
      </c>
    </row>
    <row r="300" spans="1:3" x14ac:dyDescent="0.35">
      <c r="A300" s="4">
        <v>44189</v>
      </c>
      <c r="B300" s="80">
        <v>96</v>
      </c>
      <c r="C300" s="54">
        <f t="shared" si="4"/>
        <v>92.857142857142861</v>
      </c>
    </row>
    <row r="301" spans="1:3" x14ac:dyDescent="0.35">
      <c r="A301" s="4">
        <v>44190</v>
      </c>
      <c r="B301" s="80">
        <v>79</v>
      </c>
      <c r="C301" s="54">
        <f t="shared" si="4"/>
        <v>91.714285714285708</v>
      </c>
    </row>
    <row r="302" spans="1:3" x14ac:dyDescent="0.35">
      <c r="A302" s="4">
        <v>44191</v>
      </c>
      <c r="B302" s="80">
        <v>107</v>
      </c>
      <c r="C302" s="54">
        <f t="shared" si="4"/>
        <v>93.714285714285708</v>
      </c>
    </row>
    <row r="303" spans="1:3" x14ac:dyDescent="0.35">
      <c r="A303" s="4">
        <v>44192</v>
      </c>
      <c r="B303" s="80">
        <v>143</v>
      </c>
      <c r="C303" s="54">
        <f t="shared" si="4"/>
        <v>104.28571428571429</v>
      </c>
    </row>
    <row r="304" spans="1:3" x14ac:dyDescent="0.35">
      <c r="A304" s="4">
        <v>44193</v>
      </c>
      <c r="B304" s="80">
        <v>150</v>
      </c>
      <c r="C304" s="54">
        <f t="shared" si="4"/>
        <v>110.85714285714286</v>
      </c>
    </row>
    <row r="305" spans="1:3" x14ac:dyDescent="0.35">
      <c r="A305" s="4">
        <v>44194</v>
      </c>
      <c r="B305" s="80">
        <v>154</v>
      </c>
      <c r="C305" s="54">
        <f t="shared" si="4"/>
        <v>118.57142857142857</v>
      </c>
    </row>
    <row r="306" spans="1:3" x14ac:dyDescent="0.35">
      <c r="A306" s="4">
        <v>44195</v>
      </c>
      <c r="B306" s="80">
        <v>185</v>
      </c>
      <c r="C306" s="54">
        <f t="shared" si="4"/>
        <v>130.57142857142858</v>
      </c>
    </row>
    <row r="307" spans="1:3" x14ac:dyDescent="0.35">
      <c r="A307" s="4">
        <v>44196</v>
      </c>
      <c r="B307" s="80">
        <v>170</v>
      </c>
      <c r="C307" s="54">
        <f t="shared" si="4"/>
        <v>141.14285714285714</v>
      </c>
    </row>
    <row r="308" spans="1:3" x14ac:dyDescent="0.35">
      <c r="A308" s="4">
        <v>44197</v>
      </c>
      <c r="B308" s="80">
        <v>137</v>
      </c>
      <c r="C308" s="54">
        <f t="shared" si="4"/>
        <v>149.42857142857142</v>
      </c>
    </row>
    <row r="309" spans="1:3" x14ac:dyDescent="0.35">
      <c r="A309" s="4">
        <v>44198</v>
      </c>
      <c r="B309" s="80">
        <v>150</v>
      </c>
      <c r="C309" s="54">
        <f t="shared" si="4"/>
        <v>155.57142857142858</v>
      </c>
    </row>
    <row r="310" spans="1:3" x14ac:dyDescent="0.35">
      <c r="A310" s="4">
        <v>44199</v>
      </c>
      <c r="B310" s="80">
        <v>137</v>
      </c>
      <c r="C310" s="54">
        <f t="shared" si="4"/>
        <v>154.71428571428572</v>
      </c>
    </row>
    <row r="311" spans="1:3" x14ac:dyDescent="0.35">
      <c r="A311" s="4">
        <v>44200</v>
      </c>
      <c r="B311" s="80">
        <v>185</v>
      </c>
      <c r="C311" s="54">
        <f t="shared" si="4"/>
        <v>159.71428571428572</v>
      </c>
    </row>
    <row r="312" spans="1:3" x14ac:dyDescent="0.35">
      <c r="A312" s="4">
        <v>44201</v>
      </c>
      <c r="B312" s="80">
        <v>194</v>
      </c>
      <c r="C312" s="54">
        <f t="shared" si="4"/>
        <v>165.42857142857142</v>
      </c>
    </row>
    <row r="313" spans="1:3" x14ac:dyDescent="0.35">
      <c r="A313" s="4">
        <v>44202</v>
      </c>
      <c r="B313" s="80">
        <v>197</v>
      </c>
      <c r="C313" s="54">
        <f t="shared" si="4"/>
        <v>167.14285714285714</v>
      </c>
    </row>
    <row r="314" spans="1:3" x14ac:dyDescent="0.35">
      <c r="A314" s="4">
        <v>44203</v>
      </c>
      <c r="B314" s="80">
        <v>198</v>
      </c>
      <c r="C314" s="54">
        <f t="shared" si="4"/>
        <v>171.14285714285714</v>
      </c>
    </row>
    <row r="315" spans="1:3" x14ac:dyDescent="0.35">
      <c r="A315" s="4">
        <v>44204</v>
      </c>
      <c r="B315" s="80">
        <v>195</v>
      </c>
      <c r="C315" s="54">
        <f t="shared" si="4"/>
        <v>179.42857142857142</v>
      </c>
    </row>
    <row r="316" spans="1:3" x14ac:dyDescent="0.35">
      <c r="A316" s="4">
        <v>44205</v>
      </c>
      <c r="B316" s="80">
        <v>179</v>
      </c>
      <c r="C316" s="54">
        <f t="shared" si="4"/>
        <v>183.57142857142858</v>
      </c>
    </row>
    <row r="317" spans="1:3" x14ac:dyDescent="0.35">
      <c r="A317" s="4">
        <v>44206</v>
      </c>
      <c r="B317" s="80">
        <v>163</v>
      </c>
      <c r="C317" s="54">
        <f t="shared" si="4"/>
        <v>187.28571428571428</v>
      </c>
    </row>
    <row r="318" spans="1:3" x14ac:dyDescent="0.35">
      <c r="A318" s="4">
        <v>44207</v>
      </c>
      <c r="B318" s="80">
        <v>241</v>
      </c>
      <c r="C318" s="54">
        <f t="shared" si="4"/>
        <v>195.28571428571428</v>
      </c>
    </row>
    <row r="319" spans="1:3" x14ac:dyDescent="0.35">
      <c r="A319" s="4">
        <v>44208</v>
      </c>
      <c r="B319" s="80">
        <v>201</v>
      </c>
      <c r="C319" s="54">
        <f t="shared" si="4"/>
        <v>196.28571428571428</v>
      </c>
    </row>
    <row r="320" spans="1:3" x14ac:dyDescent="0.35">
      <c r="A320" s="4">
        <v>44209</v>
      </c>
      <c r="B320" s="80">
        <v>177</v>
      </c>
      <c r="C320" s="54">
        <f t="shared" si="4"/>
        <v>193.42857142857142</v>
      </c>
    </row>
    <row r="321" spans="1:3" x14ac:dyDescent="0.35">
      <c r="A321" s="4">
        <v>44210</v>
      </c>
      <c r="B321" s="80">
        <v>201</v>
      </c>
      <c r="C321" s="54">
        <f t="shared" si="4"/>
        <v>193.85714285714286</v>
      </c>
    </row>
    <row r="322" spans="1:3" x14ac:dyDescent="0.35">
      <c r="A322" s="4">
        <v>44211</v>
      </c>
      <c r="B322" s="80">
        <v>176</v>
      </c>
      <c r="C322" s="54">
        <f t="shared" si="4"/>
        <v>191.14285714285714</v>
      </c>
    </row>
    <row r="323" spans="1:3" x14ac:dyDescent="0.35">
      <c r="A323" s="4">
        <v>44212</v>
      </c>
      <c r="B323" s="80">
        <v>171</v>
      </c>
      <c r="C323" s="54">
        <f t="shared" si="4"/>
        <v>190</v>
      </c>
    </row>
    <row r="324" spans="1:3" x14ac:dyDescent="0.35">
      <c r="A324" s="4">
        <v>44213</v>
      </c>
      <c r="B324" s="80">
        <v>157</v>
      </c>
      <c r="C324" s="54">
        <f t="shared" si="4"/>
        <v>189.14285714285714</v>
      </c>
    </row>
    <row r="325" spans="1:3" x14ac:dyDescent="0.35">
      <c r="A325" s="4">
        <v>44214</v>
      </c>
      <c r="B325" s="80">
        <v>172</v>
      </c>
      <c r="C325" s="54">
        <f t="shared" si="4"/>
        <v>179.28571428571428</v>
      </c>
    </row>
    <row r="326" spans="1:3" x14ac:dyDescent="0.35">
      <c r="A326" s="4">
        <v>44215</v>
      </c>
      <c r="B326" s="80">
        <v>190</v>
      </c>
      <c r="C326" s="54">
        <f t="shared" si="4"/>
        <v>177.71428571428572</v>
      </c>
    </row>
    <row r="327" spans="1:3" x14ac:dyDescent="0.35">
      <c r="A327" s="4">
        <v>44216</v>
      </c>
      <c r="B327" s="80">
        <v>181</v>
      </c>
      <c r="C327" s="54">
        <f t="shared" si="4"/>
        <v>178.28571428571428</v>
      </c>
    </row>
    <row r="328" spans="1:3" x14ac:dyDescent="0.35">
      <c r="A328" s="4">
        <v>44217</v>
      </c>
      <c r="B328" s="80">
        <v>191</v>
      </c>
      <c r="C328" s="54">
        <f t="shared" si="4"/>
        <v>176.85714285714286</v>
      </c>
    </row>
    <row r="329" spans="1:3" x14ac:dyDescent="0.35">
      <c r="A329" s="4">
        <v>44218</v>
      </c>
      <c r="B329" s="80">
        <v>163</v>
      </c>
      <c r="C329" s="54">
        <f>AVERAGE(B323:B329)</f>
        <v>175</v>
      </c>
    </row>
    <row r="330" spans="1:3" x14ac:dyDescent="0.35">
      <c r="A330" s="4">
        <v>44219</v>
      </c>
      <c r="B330" s="80">
        <v>139</v>
      </c>
      <c r="C330" s="54">
        <f t="shared" ref="C330:C335" si="5">AVERAGE(B324:B330)</f>
        <v>170.42857142857142</v>
      </c>
    </row>
    <row r="331" spans="1:3" x14ac:dyDescent="0.35">
      <c r="A331" s="4">
        <v>44220</v>
      </c>
      <c r="B331" s="80">
        <v>118</v>
      </c>
      <c r="C331" s="54">
        <f t="shared" si="5"/>
        <v>164.85714285714286</v>
      </c>
    </row>
    <row r="332" spans="1:3" x14ac:dyDescent="0.35">
      <c r="A332" s="4">
        <v>44221</v>
      </c>
      <c r="B332" s="80">
        <v>146</v>
      </c>
      <c r="C332" s="54">
        <f t="shared" si="5"/>
        <v>161.14285714285714</v>
      </c>
    </row>
    <row r="333" spans="1:3" x14ac:dyDescent="0.35">
      <c r="A333" s="4">
        <v>44222</v>
      </c>
      <c r="B333" s="80">
        <v>149</v>
      </c>
      <c r="C333" s="54">
        <f t="shared" si="5"/>
        <v>155.28571428571428</v>
      </c>
    </row>
    <row r="334" spans="1:3" x14ac:dyDescent="0.35">
      <c r="A334" s="4">
        <v>44223</v>
      </c>
      <c r="B334" s="80">
        <v>146</v>
      </c>
      <c r="C334" s="54">
        <f t="shared" si="5"/>
        <v>150.28571428571428</v>
      </c>
    </row>
    <row r="335" spans="1:3" x14ac:dyDescent="0.35">
      <c r="A335" s="4">
        <v>44224</v>
      </c>
      <c r="B335" s="80">
        <v>133</v>
      </c>
      <c r="C335" s="54">
        <f t="shared" si="5"/>
        <v>142</v>
      </c>
    </row>
    <row r="336" spans="1:3" x14ac:dyDescent="0.35">
      <c r="A336" s="4">
        <v>44225</v>
      </c>
      <c r="B336" s="80">
        <v>140</v>
      </c>
      <c r="C336" s="54">
        <f>AVERAGE(B330:B336)</f>
        <v>138.71428571428572</v>
      </c>
    </row>
    <row r="337" spans="1:3" x14ac:dyDescent="0.35">
      <c r="A337" s="4">
        <v>44226</v>
      </c>
      <c r="B337" s="80">
        <v>106</v>
      </c>
      <c r="C337" s="54">
        <f t="shared" ref="C337:C342" si="6">AVERAGE(B331:B337)</f>
        <v>134</v>
      </c>
    </row>
    <row r="338" spans="1:3" x14ac:dyDescent="0.35">
      <c r="A338" s="4">
        <v>44227</v>
      </c>
      <c r="B338" s="80">
        <v>96</v>
      </c>
      <c r="C338" s="54">
        <f t="shared" si="6"/>
        <v>130.85714285714286</v>
      </c>
    </row>
    <row r="339" spans="1:3" x14ac:dyDescent="0.35">
      <c r="A339" s="4">
        <v>44228</v>
      </c>
      <c r="B339" s="80">
        <v>120</v>
      </c>
      <c r="C339" s="54">
        <f t="shared" si="6"/>
        <v>127.14285714285714</v>
      </c>
    </row>
    <row r="340" spans="1:3" x14ac:dyDescent="0.35">
      <c r="A340" s="4">
        <v>44229</v>
      </c>
      <c r="B340" s="80">
        <v>107</v>
      </c>
      <c r="C340" s="54">
        <f t="shared" si="6"/>
        <v>121.14285714285714</v>
      </c>
    </row>
    <row r="341" spans="1:3" x14ac:dyDescent="0.35">
      <c r="A341" s="4">
        <v>44230</v>
      </c>
      <c r="B341" s="80">
        <v>99</v>
      </c>
      <c r="C341" s="54">
        <f t="shared" si="6"/>
        <v>114.42857142857143</v>
      </c>
    </row>
    <row r="342" spans="1:3" x14ac:dyDescent="0.35">
      <c r="A342" s="4">
        <v>44231</v>
      </c>
      <c r="B342" s="80">
        <v>104</v>
      </c>
      <c r="C342" s="54">
        <f t="shared" si="6"/>
        <v>110.28571428571429</v>
      </c>
    </row>
    <row r="343" spans="1:3" x14ac:dyDescent="0.35">
      <c r="A343" s="4">
        <v>44232</v>
      </c>
      <c r="B343" s="80">
        <v>108</v>
      </c>
      <c r="C343" s="54">
        <f>AVERAGE(B337:B343)</f>
        <v>105.71428571428571</v>
      </c>
    </row>
    <row r="344" spans="1:3" x14ac:dyDescent="0.35">
      <c r="A344" s="4">
        <v>44233</v>
      </c>
      <c r="B344" s="80">
        <v>83</v>
      </c>
      <c r="C344" s="54">
        <f t="shared" ref="C344:C350" si="7">AVERAGE(B338:B344)</f>
        <v>102.42857142857143</v>
      </c>
    </row>
    <row r="345" spans="1:3" x14ac:dyDescent="0.35">
      <c r="A345" s="4">
        <v>44234</v>
      </c>
      <c r="B345" s="80">
        <v>87</v>
      </c>
      <c r="C345" s="54">
        <f t="shared" si="7"/>
        <v>101.14285714285714</v>
      </c>
    </row>
    <row r="346" spans="1:3" x14ac:dyDescent="0.35">
      <c r="A346" s="4">
        <v>44235</v>
      </c>
      <c r="B346" s="80">
        <v>72</v>
      </c>
      <c r="C346" s="54">
        <f t="shared" si="7"/>
        <v>94.285714285714292</v>
      </c>
    </row>
    <row r="347" spans="1:3" x14ac:dyDescent="0.35">
      <c r="A347" s="4">
        <v>44236</v>
      </c>
      <c r="B347" s="80">
        <v>88</v>
      </c>
      <c r="C347" s="54">
        <f t="shared" si="7"/>
        <v>91.571428571428569</v>
      </c>
    </row>
    <row r="348" spans="1:3" x14ac:dyDescent="0.35">
      <c r="A348" s="4">
        <v>44237</v>
      </c>
      <c r="B348" s="80">
        <v>74</v>
      </c>
      <c r="C348" s="54">
        <f t="shared" si="7"/>
        <v>88</v>
      </c>
    </row>
    <row r="349" spans="1:3" x14ac:dyDescent="0.35">
      <c r="A349" s="4">
        <v>44238</v>
      </c>
      <c r="B349" s="80">
        <v>82</v>
      </c>
      <c r="C349" s="54">
        <f t="shared" si="7"/>
        <v>84.857142857142861</v>
      </c>
    </row>
    <row r="350" spans="1:3" x14ac:dyDescent="0.35">
      <c r="A350" s="4">
        <v>44239</v>
      </c>
      <c r="B350" s="80">
        <v>74</v>
      </c>
      <c r="C350" s="54">
        <f t="shared" si="7"/>
        <v>80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C313"/>
  <sheetViews>
    <sheetView topLeftCell="A297" workbookViewId="0">
      <selection activeCell="G361" sqref="G361"/>
    </sheetView>
  </sheetViews>
  <sheetFormatPr defaultRowHeight="14.5" x14ac:dyDescent="0.35"/>
  <cols>
    <col min="1" max="1" width="12" customWidth="1"/>
  </cols>
  <sheetData>
    <row r="1" spans="1:2" x14ac:dyDescent="0.35">
      <c r="A1" s="80" t="s">
        <v>75</v>
      </c>
      <c r="B1" s="80" t="s">
        <v>76</v>
      </c>
    </row>
    <row r="2" spans="1:2" x14ac:dyDescent="0.35">
      <c r="A2" s="4">
        <v>42057</v>
      </c>
      <c r="B2" s="80">
        <v>25606</v>
      </c>
    </row>
    <row r="3" spans="1:2" x14ac:dyDescent="0.35">
      <c r="A3" s="4">
        <v>42064</v>
      </c>
      <c r="B3" s="80">
        <v>25387</v>
      </c>
    </row>
    <row r="4" spans="1:2" x14ac:dyDescent="0.35">
      <c r="A4" s="4">
        <v>42071</v>
      </c>
      <c r="B4" s="80">
        <v>25188</v>
      </c>
    </row>
    <row r="5" spans="1:2" x14ac:dyDescent="0.35">
      <c r="A5" s="4">
        <v>42078</v>
      </c>
      <c r="B5" s="80">
        <v>25222</v>
      </c>
    </row>
    <row r="6" spans="1:2" x14ac:dyDescent="0.35">
      <c r="A6" s="4">
        <v>42085</v>
      </c>
      <c r="B6" s="80">
        <v>26241</v>
      </c>
    </row>
    <row r="7" spans="1:2" x14ac:dyDescent="0.35">
      <c r="A7" s="4">
        <v>42092</v>
      </c>
      <c r="B7" s="80">
        <v>26383</v>
      </c>
    </row>
    <row r="8" spans="1:2" x14ac:dyDescent="0.35">
      <c r="A8" s="4">
        <v>42099</v>
      </c>
      <c r="B8" s="80">
        <v>26232</v>
      </c>
    </row>
    <row r="9" spans="1:2" x14ac:dyDescent="0.35">
      <c r="A9" s="4">
        <v>42106</v>
      </c>
      <c r="B9" s="80">
        <v>26628</v>
      </c>
    </row>
    <row r="10" spans="1:2" x14ac:dyDescent="0.35">
      <c r="A10" s="4">
        <v>42113</v>
      </c>
      <c r="B10" s="80">
        <v>25579</v>
      </c>
    </row>
    <row r="11" spans="1:2" x14ac:dyDescent="0.35">
      <c r="A11" s="4">
        <v>42120</v>
      </c>
      <c r="B11" s="80">
        <v>26290</v>
      </c>
    </row>
    <row r="12" spans="1:2" x14ac:dyDescent="0.35">
      <c r="A12" s="4">
        <v>42127</v>
      </c>
      <c r="B12" s="80">
        <v>24911</v>
      </c>
    </row>
    <row r="13" spans="1:2" x14ac:dyDescent="0.35">
      <c r="A13" s="4">
        <v>42134</v>
      </c>
      <c r="B13" s="80">
        <v>26070</v>
      </c>
    </row>
    <row r="14" spans="1:2" x14ac:dyDescent="0.35">
      <c r="A14" s="4">
        <v>42141</v>
      </c>
      <c r="B14" s="80">
        <v>25707</v>
      </c>
    </row>
    <row r="15" spans="1:2" x14ac:dyDescent="0.35">
      <c r="A15" s="4">
        <v>42148</v>
      </c>
      <c r="B15" s="80">
        <v>25376</v>
      </c>
    </row>
    <row r="16" spans="1:2" x14ac:dyDescent="0.35">
      <c r="A16" s="4">
        <v>42155</v>
      </c>
      <c r="B16" s="80">
        <v>25728</v>
      </c>
    </row>
    <row r="17" spans="1:2" x14ac:dyDescent="0.35">
      <c r="A17" s="4">
        <v>42162</v>
      </c>
      <c r="B17" s="80">
        <v>24711</v>
      </c>
    </row>
    <row r="18" spans="1:2" x14ac:dyDescent="0.35">
      <c r="A18" s="4">
        <v>42169</v>
      </c>
      <c r="B18" s="80">
        <v>26411</v>
      </c>
    </row>
    <row r="19" spans="1:2" x14ac:dyDescent="0.35">
      <c r="A19" s="4">
        <v>42176</v>
      </c>
      <c r="B19" s="80">
        <v>25370</v>
      </c>
    </row>
    <row r="20" spans="1:2" x14ac:dyDescent="0.35">
      <c r="A20" s="4">
        <v>42183</v>
      </c>
      <c r="B20" s="80">
        <v>24720</v>
      </c>
    </row>
    <row r="21" spans="1:2" x14ac:dyDescent="0.35">
      <c r="A21" s="4">
        <v>42190</v>
      </c>
      <c r="B21" s="80">
        <v>25430</v>
      </c>
    </row>
    <row r="22" spans="1:2" x14ac:dyDescent="0.35">
      <c r="A22" s="4">
        <v>42197</v>
      </c>
      <c r="B22" s="80">
        <v>23645</v>
      </c>
    </row>
    <row r="23" spans="1:2" x14ac:dyDescent="0.35">
      <c r="A23" s="4">
        <v>42204</v>
      </c>
      <c r="B23" s="80">
        <v>23841</v>
      </c>
    </row>
    <row r="24" spans="1:2" x14ac:dyDescent="0.35">
      <c r="A24" s="4">
        <v>42211</v>
      </c>
      <c r="B24" s="80">
        <v>24053</v>
      </c>
    </row>
    <row r="25" spans="1:2" x14ac:dyDescent="0.35">
      <c r="A25" s="4">
        <v>42218</v>
      </c>
      <c r="B25" s="80">
        <v>24239</v>
      </c>
    </row>
    <row r="26" spans="1:2" x14ac:dyDescent="0.35">
      <c r="A26" s="4">
        <v>42225</v>
      </c>
      <c r="B26" s="80">
        <v>25309</v>
      </c>
    </row>
    <row r="27" spans="1:2" x14ac:dyDescent="0.35">
      <c r="A27" s="4">
        <v>42232</v>
      </c>
      <c r="B27" s="80">
        <v>25377</v>
      </c>
    </row>
    <row r="28" spans="1:2" x14ac:dyDescent="0.35">
      <c r="A28" s="4">
        <v>42239</v>
      </c>
      <c r="B28" s="80">
        <v>25734</v>
      </c>
    </row>
    <row r="29" spans="1:2" x14ac:dyDescent="0.35">
      <c r="A29" s="4">
        <v>42246</v>
      </c>
      <c r="B29" s="80">
        <v>26673</v>
      </c>
    </row>
    <row r="30" spans="1:2" x14ac:dyDescent="0.35">
      <c r="A30" s="4">
        <v>42253</v>
      </c>
      <c r="B30" s="80">
        <v>25907</v>
      </c>
    </row>
    <row r="31" spans="1:2" x14ac:dyDescent="0.35">
      <c r="A31" s="4">
        <v>42260</v>
      </c>
      <c r="B31" s="80">
        <v>26180</v>
      </c>
    </row>
    <row r="32" spans="1:2" x14ac:dyDescent="0.35">
      <c r="A32" s="4">
        <v>42267</v>
      </c>
      <c r="B32" s="80">
        <v>26112</v>
      </c>
    </row>
    <row r="33" spans="1:2" x14ac:dyDescent="0.35">
      <c r="A33" s="4">
        <v>42274</v>
      </c>
      <c r="B33" s="80">
        <v>25230</v>
      </c>
    </row>
    <row r="34" spans="1:2" x14ac:dyDescent="0.35">
      <c r="A34" s="4">
        <v>42281</v>
      </c>
      <c r="B34" s="80">
        <v>26034</v>
      </c>
    </row>
    <row r="35" spans="1:2" x14ac:dyDescent="0.35">
      <c r="A35" s="4">
        <v>42288</v>
      </c>
      <c r="B35" s="80">
        <v>24929</v>
      </c>
    </row>
    <row r="36" spans="1:2" x14ac:dyDescent="0.35">
      <c r="A36" s="4">
        <v>42295</v>
      </c>
      <c r="B36" s="80">
        <v>23856</v>
      </c>
    </row>
    <row r="37" spans="1:2" x14ac:dyDescent="0.35">
      <c r="A37" s="4">
        <v>42302</v>
      </c>
      <c r="B37" s="80">
        <v>24585</v>
      </c>
    </row>
    <row r="38" spans="1:2" x14ac:dyDescent="0.35">
      <c r="A38" s="4">
        <v>42309</v>
      </c>
      <c r="B38" s="80">
        <v>25103</v>
      </c>
    </row>
    <row r="39" spans="1:2" x14ac:dyDescent="0.35">
      <c r="A39" s="4">
        <v>42316</v>
      </c>
      <c r="B39" s="80">
        <v>25010</v>
      </c>
    </row>
    <row r="40" spans="1:2" x14ac:dyDescent="0.35">
      <c r="A40" s="4">
        <v>42323</v>
      </c>
      <c r="B40" s="80">
        <v>24150</v>
      </c>
    </row>
    <row r="41" spans="1:2" x14ac:dyDescent="0.35">
      <c r="A41" s="4">
        <v>42330</v>
      </c>
      <c r="B41" s="80">
        <v>23934</v>
      </c>
    </row>
    <row r="42" spans="1:2" x14ac:dyDescent="0.35">
      <c r="A42" s="4">
        <v>42337</v>
      </c>
      <c r="B42" s="80">
        <v>24147</v>
      </c>
    </row>
    <row r="43" spans="1:2" x14ac:dyDescent="0.35">
      <c r="A43" s="4">
        <v>42344</v>
      </c>
      <c r="B43" s="80">
        <v>23836</v>
      </c>
    </row>
    <row r="44" spans="1:2" x14ac:dyDescent="0.35">
      <c r="A44" s="4">
        <v>42351</v>
      </c>
      <c r="B44" s="80">
        <v>24126</v>
      </c>
    </row>
    <row r="45" spans="1:2" x14ac:dyDescent="0.35">
      <c r="A45" s="4">
        <v>42358</v>
      </c>
      <c r="B45" s="80">
        <v>24280</v>
      </c>
    </row>
    <row r="46" spans="1:2" x14ac:dyDescent="0.35">
      <c r="A46" s="4">
        <v>42365</v>
      </c>
      <c r="B46" s="80">
        <v>21939</v>
      </c>
    </row>
    <row r="47" spans="1:2" x14ac:dyDescent="0.35">
      <c r="A47" s="4">
        <v>42372</v>
      </c>
      <c r="B47" s="80">
        <v>24452</v>
      </c>
    </row>
    <row r="48" spans="1:2" x14ac:dyDescent="0.35">
      <c r="A48" s="4">
        <v>42379</v>
      </c>
      <c r="B48" s="80">
        <v>24170</v>
      </c>
    </row>
    <row r="49" spans="1:2" x14ac:dyDescent="0.35">
      <c r="A49" s="4">
        <v>42386</v>
      </c>
      <c r="B49" s="80">
        <v>23143</v>
      </c>
    </row>
    <row r="50" spans="1:2" x14ac:dyDescent="0.35">
      <c r="A50" s="4">
        <v>42393</v>
      </c>
      <c r="B50" s="80">
        <v>23841</v>
      </c>
    </row>
    <row r="51" spans="1:2" x14ac:dyDescent="0.35">
      <c r="A51" s="4">
        <v>42400</v>
      </c>
      <c r="B51" s="80">
        <v>24765</v>
      </c>
    </row>
    <row r="52" spans="1:2" x14ac:dyDescent="0.35">
      <c r="A52" s="4">
        <v>42407</v>
      </c>
      <c r="B52" s="80">
        <v>25012</v>
      </c>
    </row>
    <row r="53" spans="1:2" x14ac:dyDescent="0.35">
      <c r="A53" s="4">
        <v>42414</v>
      </c>
      <c r="B53" s="80">
        <v>25189</v>
      </c>
    </row>
    <row r="54" spans="1:2" x14ac:dyDescent="0.35">
      <c r="A54" s="4">
        <v>42421</v>
      </c>
      <c r="B54" s="80">
        <v>24617</v>
      </c>
    </row>
    <row r="55" spans="1:2" x14ac:dyDescent="0.35">
      <c r="A55" s="4">
        <v>42428</v>
      </c>
      <c r="B55" s="80">
        <v>25840</v>
      </c>
    </row>
    <row r="56" spans="1:2" x14ac:dyDescent="0.35">
      <c r="A56" s="4">
        <v>42435</v>
      </c>
      <c r="B56" s="80">
        <v>26405</v>
      </c>
    </row>
    <row r="57" spans="1:2" x14ac:dyDescent="0.35">
      <c r="A57" s="4">
        <v>42442</v>
      </c>
      <c r="B57" s="80">
        <v>26733</v>
      </c>
    </row>
    <row r="58" spans="1:2" x14ac:dyDescent="0.35">
      <c r="A58" s="4">
        <v>42449</v>
      </c>
      <c r="B58" s="80">
        <v>27206</v>
      </c>
    </row>
    <row r="59" spans="1:2" x14ac:dyDescent="0.35">
      <c r="A59" s="4">
        <v>42456</v>
      </c>
      <c r="B59" s="80">
        <v>26961</v>
      </c>
    </row>
    <row r="60" spans="1:2" x14ac:dyDescent="0.35">
      <c r="A60" s="4">
        <v>42463</v>
      </c>
      <c r="B60" s="80">
        <v>26725</v>
      </c>
    </row>
    <row r="61" spans="1:2" x14ac:dyDescent="0.35">
      <c r="A61" s="4">
        <v>42470</v>
      </c>
      <c r="B61" s="80">
        <v>24950</v>
      </c>
    </row>
    <row r="62" spans="1:2" x14ac:dyDescent="0.35">
      <c r="A62" s="4">
        <v>42477</v>
      </c>
      <c r="B62" s="80">
        <v>24346</v>
      </c>
    </row>
    <row r="63" spans="1:2" x14ac:dyDescent="0.35">
      <c r="A63" s="4">
        <v>42484</v>
      </c>
      <c r="B63" s="80">
        <v>26684</v>
      </c>
    </row>
    <row r="64" spans="1:2" x14ac:dyDescent="0.35">
      <c r="A64" s="4">
        <v>42491</v>
      </c>
      <c r="B64" s="80">
        <v>25631</v>
      </c>
    </row>
    <row r="65" spans="1:2" x14ac:dyDescent="0.35">
      <c r="A65" s="4">
        <v>42498</v>
      </c>
      <c r="B65" s="80">
        <v>26929</v>
      </c>
    </row>
    <row r="66" spans="1:2" x14ac:dyDescent="0.35">
      <c r="A66" s="4">
        <v>42505</v>
      </c>
      <c r="B66" s="80">
        <v>27736</v>
      </c>
    </row>
    <row r="67" spans="1:2" x14ac:dyDescent="0.35">
      <c r="A67" s="4">
        <v>42512</v>
      </c>
      <c r="B67" s="80">
        <v>26579</v>
      </c>
    </row>
    <row r="68" spans="1:2" x14ac:dyDescent="0.35">
      <c r="A68" s="4">
        <v>42519</v>
      </c>
      <c r="B68" s="80">
        <v>27021</v>
      </c>
    </row>
    <row r="69" spans="1:2" x14ac:dyDescent="0.35">
      <c r="A69" s="4">
        <v>42526</v>
      </c>
      <c r="B69" s="80">
        <v>28094</v>
      </c>
    </row>
    <row r="70" spans="1:2" x14ac:dyDescent="0.35">
      <c r="A70" s="4">
        <v>42533</v>
      </c>
      <c r="B70" s="80">
        <v>27500</v>
      </c>
    </row>
    <row r="71" spans="1:2" x14ac:dyDescent="0.35">
      <c r="A71" s="4">
        <v>42540</v>
      </c>
      <c r="B71" s="80">
        <v>25553</v>
      </c>
    </row>
    <row r="72" spans="1:2" x14ac:dyDescent="0.35">
      <c r="A72" s="4">
        <v>42547</v>
      </c>
      <c r="B72" s="80">
        <v>26106</v>
      </c>
    </row>
    <row r="73" spans="1:2" x14ac:dyDescent="0.35">
      <c r="A73" s="4">
        <v>42554</v>
      </c>
      <c r="B73" s="80">
        <v>24727</v>
      </c>
    </row>
    <row r="74" spans="1:2" x14ac:dyDescent="0.35">
      <c r="A74" s="4">
        <v>42561</v>
      </c>
      <c r="B74" s="80">
        <v>24093</v>
      </c>
    </row>
    <row r="75" spans="1:2" x14ac:dyDescent="0.35">
      <c r="A75" s="4">
        <v>42568</v>
      </c>
      <c r="B75" s="80">
        <v>24939</v>
      </c>
    </row>
    <row r="76" spans="1:2" x14ac:dyDescent="0.35">
      <c r="A76" s="4">
        <v>42575</v>
      </c>
      <c r="B76" s="80">
        <v>25753</v>
      </c>
    </row>
    <row r="77" spans="1:2" x14ac:dyDescent="0.35">
      <c r="A77" s="4">
        <v>42582</v>
      </c>
      <c r="B77" s="80">
        <v>24991</v>
      </c>
    </row>
    <row r="78" spans="1:2" x14ac:dyDescent="0.35">
      <c r="A78" s="4">
        <v>42589</v>
      </c>
      <c r="B78" s="80">
        <v>25294</v>
      </c>
    </row>
    <row r="79" spans="1:2" x14ac:dyDescent="0.35">
      <c r="A79" s="4">
        <v>42596</v>
      </c>
      <c r="B79" s="80">
        <v>24408</v>
      </c>
    </row>
    <row r="80" spans="1:2" x14ac:dyDescent="0.35">
      <c r="A80" s="4">
        <v>42603</v>
      </c>
      <c r="B80" s="80">
        <v>26533</v>
      </c>
    </row>
    <row r="81" spans="1:2" x14ac:dyDescent="0.35">
      <c r="A81" s="4">
        <v>42610</v>
      </c>
      <c r="B81" s="80">
        <v>27011</v>
      </c>
    </row>
    <row r="82" spans="1:2" x14ac:dyDescent="0.35">
      <c r="A82" s="4">
        <v>42617</v>
      </c>
      <c r="B82" s="80">
        <v>27418</v>
      </c>
    </row>
    <row r="83" spans="1:2" x14ac:dyDescent="0.35">
      <c r="A83" s="4">
        <v>42624</v>
      </c>
      <c r="B83" s="80">
        <v>27362</v>
      </c>
    </row>
    <row r="84" spans="1:2" x14ac:dyDescent="0.35">
      <c r="A84" s="4">
        <v>42631</v>
      </c>
      <c r="B84" s="80">
        <v>27305</v>
      </c>
    </row>
    <row r="85" spans="1:2" x14ac:dyDescent="0.35">
      <c r="A85" s="4">
        <v>42638</v>
      </c>
      <c r="B85" s="80">
        <v>26087</v>
      </c>
    </row>
    <row r="86" spans="1:2" x14ac:dyDescent="0.35">
      <c r="A86" s="4">
        <v>42645</v>
      </c>
      <c r="B86" s="80">
        <v>26049</v>
      </c>
    </row>
    <row r="87" spans="1:2" x14ac:dyDescent="0.35">
      <c r="A87" s="4">
        <v>42652</v>
      </c>
      <c r="B87" s="80">
        <v>26348</v>
      </c>
    </row>
    <row r="88" spans="1:2" x14ac:dyDescent="0.35">
      <c r="A88" s="4">
        <v>42659</v>
      </c>
      <c r="B88" s="80">
        <v>24884</v>
      </c>
    </row>
    <row r="89" spans="1:2" x14ac:dyDescent="0.35">
      <c r="A89" s="4">
        <v>42666</v>
      </c>
      <c r="B89" s="80">
        <v>24236</v>
      </c>
    </row>
    <row r="90" spans="1:2" x14ac:dyDescent="0.35">
      <c r="A90" s="4">
        <v>42673</v>
      </c>
      <c r="B90" s="80">
        <v>25390</v>
      </c>
    </row>
    <row r="91" spans="1:2" x14ac:dyDescent="0.35">
      <c r="A91" s="4">
        <v>42680</v>
      </c>
      <c r="B91" s="80">
        <v>25037</v>
      </c>
    </row>
    <row r="92" spans="1:2" x14ac:dyDescent="0.35">
      <c r="A92" s="4">
        <v>42687</v>
      </c>
      <c r="B92" s="80">
        <v>24648</v>
      </c>
    </row>
    <row r="93" spans="1:2" x14ac:dyDescent="0.35">
      <c r="A93" s="4">
        <v>42694</v>
      </c>
      <c r="B93" s="80">
        <v>25328</v>
      </c>
    </row>
    <row r="94" spans="1:2" x14ac:dyDescent="0.35">
      <c r="A94" s="4">
        <v>42701</v>
      </c>
      <c r="B94" s="80">
        <v>24492</v>
      </c>
    </row>
    <row r="95" spans="1:2" x14ac:dyDescent="0.35">
      <c r="A95" s="4">
        <v>42708</v>
      </c>
      <c r="B95" s="80">
        <v>25404</v>
      </c>
    </row>
    <row r="96" spans="1:2" x14ac:dyDescent="0.35">
      <c r="A96" s="4">
        <v>42715</v>
      </c>
      <c r="B96" s="80">
        <v>25335</v>
      </c>
    </row>
    <row r="97" spans="1:2" x14ac:dyDescent="0.35">
      <c r="A97" s="4">
        <v>42722</v>
      </c>
      <c r="B97" s="80">
        <v>25223</v>
      </c>
    </row>
    <row r="98" spans="1:2" x14ac:dyDescent="0.35">
      <c r="A98" s="4">
        <v>42729</v>
      </c>
      <c r="B98" s="80">
        <v>22308</v>
      </c>
    </row>
    <row r="99" spans="1:2" x14ac:dyDescent="0.35">
      <c r="A99" s="4">
        <v>42736</v>
      </c>
      <c r="B99" s="80">
        <v>25048</v>
      </c>
    </row>
    <row r="100" spans="1:2" x14ac:dyDescent="0.35">
      <c r="A100" s="4">
        <v>42743</v>
      </c>
      <c r="B100" s="80">
        <v>25125</v>
      </c>
    </row>
    <row r="101" spans="1:2" x14ac:dyDescent="0.35">
      <c r="A101" s="4">
        <v>42750</v>
      </c>
      <c r="B101" s="80">
        <v>22742</v>
      </c>
    </row>
    <row r="102" spans="1:2" x14ac:dyDescent="0.35">
      <c r="A102" s="4">
        <v>42757</v>
      </c>
      <c r="B102" s="80">
        <v>23571</v>
      </c>
    </row>
    <row r="103" spans="1:2" x14ac:dyDescent="0.35">
      <c r="A103" s="4">
        <v>42764</v>
      </c>
      <c r="B103" s="80">
        <v>23860</v>
      </c>
    </row>
    <row r="104" spans="1:2" x14ac:dyDescent="0.35">
      <c r="A104" s="4">
        <v>42771</v>
      </c>
      <c r="B104" s="80">
        <v>25098</v>
      </c>
    </row>
    <row r="105" spans="1:2" x14ac:dyDescent="0.35">
      <c r="A105" s="4">
        <v>42778</v>
      </c>
      <c r="B105" s="80">
        <v>23825</v>
      </c>
    </row>
    <row r="106" spans="1:2" x14ac:dyDescent="0.35">
      <c r="A106" s="4">
        <v>42785</v>
      </c>
      <c r="B106" s="80">
        <v>24404</v>
      </c>
    </row>
    <row r="107" spans="1:2" x14ac:dyDescent="0.35">
      <c r="A107" s="4">
        <v>42792</v>
      </c>
      <c r="B107" s="80">
        <v>24886</v>
      </c>
    </row>
    <row r="108" spans="1:2" x14ac:dyDescent="0.35">
      <c r="A108" s="4">
        <v>42799</v>
      </c>
      <c r="B108" s="80">
        <v>25539</v>
      </c>
    </row>
    <row r="109" spans="1:2" x14ac:dyDescent="0.35">
      <c r="A109" s="4">
        <v>42806</v>
      </c>
      <c r="B109" s="80">
        <v>26069</v>
      </c>
    </row>
    <row r="110" spans="1:2" x14ac:dyDescent="0.35">
      <c r="A110" s="4">
        <v>42813</v>
      </c>
      <c r="B110" s="80">
        <v>26107</v>
      </c>
    </row>
    <row r="111" spans="1:2" x14ac:dyDescent="0.35">
      <c r="A111" s="4">
        <v>42820</v>
      </c>
      <c r="B111" s="80">
        <v>25629</v>
      </c>
    </row>
    <row r="112" spans="1:2" x14ac:dyDescent="0.35">
      <c r="A112" s="4">
        <v>42827</v>
      </c>
      <c r="B112" s="80">
        <v>26481</v>
      </c>
    </row>
    <row r="113" spans="1:2" x14ac:dyDescent="0.35">
      <c r="A113" s="4">
        <v>42834</v>
      </c>
      <c r="B113" s="80">
        <v>25889</v>
      </c>
    </row>
    <row r="114" spans="1:2" x14ac:dyDescent="0.35">
      <c r="A114" s="4">
        <v>42841</v>
      </c>
      <c r="B114" s="80">
        <v>25481</v>
      </c>
    </row>
    <row r="115" spans="1:2" x14ac:dyDescent="0.35">
      <c r="A115" s="4">
        <v>42848</v>
      </c>
      <c r="B115" s="80">
        <v>26500</v>
      </c>
    </row>
    <row r="116" spans="1:2" x14ac:dyDescent="0.35">
      <c r="A116" s="4">
        <v>42855</v>
      </c>
      <c r="B116" s="80">
        <v>26527</v>
      </c>
    </row>
    <row r="117" spans="1:2" x14ac:dyDescent="0.35">
      <c r="A117" s="4">
        <v>42862</v>
      </c>
      <c r="B117" s="80">
        <v>28004</v>
      </c>
    </row>
    <row r="118" spans="1:2" x14ac:dyDescent="0.35">
      <c r="A118" s="4">
        <v>42869</v>
      </c>
      <c r="B118" s="80">
        <v>27469</v>
      </c>
    </row>
    <row r="119" spans="1:2" x14ac:dyDescent="0.35">
      <c r="A119" s="4">
        <v>42876</v>
      </c>
      <c r="B119" s="80">
        <v>26670</v>
      </c>
    </row>
    <row r="120" spans="1:2" x14ac:dyDescent="0.35">
      <c r="A120" s="4">
        <v>42883</v>
      </c>
      <c r="B120" s="80">
        <v>27776</v>
      </c>
    </row>
    <row r="121" spans="1:2" x14ac:dyDescent="0.35">
      <c r="A121" s="4">
        <v>42890</v>
      </c>
      <c r="B121" s="80">
        <v>27878</v>
      </c>
    </row>
    <row r="122" spans="1:2" x14ac:dyDescent="0.35">
      <c r="A122" s="4">
        <v>42897</v>
      </c>
      <c r="B122" s="80">
        <v>25843</v>
      </c>
    </row>
    <row r="123" spans="1:2" x14ac:dyDescent="0.35">
      <c r="A123" s="4">
        <v>42904</v>
      </c>
      <c r="B123" s="80">
        <v>27427</v>
      </c>
    </row>
    <row r="124" spans="1:2" x14ac:dyDescent="0.35">
      <c r="A124" s="4">
        <v>42911</v>
      </c>
      <c r="B124" s="80">
        <v>27261</v>
      </c>
    </row>
    <row r="125" spans="1:2" x14ac:dyDescent="0.35">
      <c r="A125" s="4">
        <v>42918</v>
      </c>
      <c r="B125" s="80">
        <v>24763</v>
      </c>
    </row>
    <row r="126" spans="1:2" x14ac:dyDescent="0.35">
      <c r="A126" s="4">
        <v>42925</v>
      </c>
      <c r="B126" s="80">
        <v>25064</v>
      </c>
    </row>
    <row r="127" spans="1:2" x14ac:dyDescent="0.35">
      <c r="A127" s="4">
        <v>42932</v>
      </c>
      <c r="B127" s="80">
        <v>24949</v>
      </c>
    </row>
    <row r="128" spans="1:2" x14ac:dyDescent="0.35">
      <c r="A128" s="4">
        <v>42939</v>
      </c>
      <c r="B128" s="80">
        <v>25572</v>
      </c>
    </row>
    <row r="129" spans="1:2" x14ac:dyDescent="0.35">
      <c r="A129" s="4">
        <v>42946</v>
      </c>
      <c r="B129" s="80">
        <v>25418</v>
      </c>
    </row>
    <row r="130" spans="1:2" x14ac:dyDescent="0.35">
      <c r="A130" s="4">
        <v>42953</v>
      </c>
      <c r="B130" s="80">
        <v>25027</v>
      </c>
    </row>
    <row r="131" spans="1:2" x14ac:dyDescent="0.35">
      <c r="A131" s="4">
        <v>42960</v>
      </c>
      <c r="B131" s="80">
        <v>25694</v>
      </c>
    </row>
    <row r="132" spans="1:2" x14ac:dyDescent="0.35">
      <c r="A132" s="4">
        <v>42967</v>
      </c>
      <c r="B132" s="80">
        <v>25649</v>
      </c>
    </row>
    <row r="133" spans="1:2" x14ac:dyDescent="0.35">
      <c r="A133" s="4">
        <v>42974</v>
      </c>
      <c r="B133" s="80">
        <v>26886</v>
      </c>
    </row>
    <row r="134" spans="1:2" x14ac:dyDescent="0.35">
      <c r="A134" s="4">
        <v>42981</v>
      </c>
      <c r="B134" s="80">
        <v>27198</v>
      </c>
    </row>
    <row r="135" spans="1:2" x14ac:dyDescent="0.35">
      <c r="A135" s="4">
        <v>42988</v>
      </c>
      <c r="B135" s="80">
        <v>26565</v>
      </c>
    </row>
    <row r="136" spans="1:2" x14ac:dyDescent="0.35">
      <c r="A136" s="4">
        <v>42995</v>
      </c>
      <c r="B136" s="80">
        <v>26909</v>
      </c>
    </row>
    <row r="137" spans="1:2" x14ac:dyDescent="0.35">
      <c r="A137" s="4">
        <v>43002</v>
      </c>
      <c r="B137" s="80">
        <v>27215</v>
      </c>
    </row>
    <row r="138" spans="1:2" x14ac:dyDescent="0.35">
      <c r="A138" s="4">
        <v>43009</v>
      </c>
      <c r="B138" s="80">
        <v>27144</v>
      </c>
    </row>
    <row r="139" spans="1:2" x14ac:dyDescent="0.35">
      <c r="A139" s="4">
        <v>43016</v>
      </c>
      <c r="B139" s="80">
        <v>26242</v>
      </c>
    </row>
    <row r="140" spans="1:2" x14ac:dyDescent="0.35">
      <c r="A140" s="4">
        <v>43023</v>
      </c>
      <c r="B140" s="80">
        <v>26068</v>
      </c>
    </row>
    <row r="141" spans="1:2" x14ac:dyDescent="0.35">
      <c r="A141" s="4">
        <v>43030</v>
      </c>
      <c r="B141" s="80">
        <v>24470</v>
      </c>
    </row>
    <row r="142" spans="1:2" x14ac:dyDescent="0.35">
      <c r="A142" s="4">
        <v>43037</v>
      </c>
      <c r="B142" s="80">
        <v>25577</v>
      </c>
    </row>
    <row r="143" spans="1:2" x14ac:dyDescent="0.35">
      <c r="A143" s="4">
        <v>43044</v>
      </c>
      <c r="B143" s="80">
        <v>25468</v>
      </c>
    </row>
    <row r="144" spans="1:2" x14ac:dyDescent="0.35">
      <c r="A144" s="4">
        <v>43051</v>
      </c>
      <c r="B144" s="80">
        <v>25562</v>
      </c>
    </row>
    <row r="145" spans="1:2" x14ac:dyDescent="0.35">
      <c r="A145" s="4">
        <v>43058</v>
      </c>
      <c r="B145" s="80">
        <v>25803</v>
      </c>
    </row>
    <row r="146" spans="1:2" x14ac:dyDescent="0.35">
      <c r="A146" s="4">
        <v>43065</v>
      </c>
      <c r="B146" s="80">
        <v>25668</v>
      </c>
    </row>
    <row r="147" spans="1:2" x14ac:dyDescent="0.35">
      <c r="A147" s="4">
        <v>43072</v>
      </c>
      <c r="B147" s="80">
        <v>25847</v>
      </c>
    </row>
    <row r="148" spans="1:2" x14ac:dyDescent="0.35">
      <c r="A148" s="4">
        <v>43079</v>
      </c>
      <c r="B148" s="80">
        <v>25785</v>
      </c>
    </row>
    <row r="149" spans="1:2" x14ac:dyDescent="0.35">
      <c r="A149" s="4">
        <v>43086</v>
      </c>
      <c r="B149" s="80">
        <v>29016</v>
      </c>
    </row>
    <row r="150" spans="1:2" x14ac:dyDescent="0.35">
      <c r="A150" s="4">
        <v>43093</v>
      </c>
      <c r="B150" s="80">
        <v>26676</v>
      </c>
    </row>
    <row r="151" spans="1:2" x14ac:dyDescent="0.35">
      <c r="A151" s="4">
        <v>43100</v>
      </c>
      <c r="B151" s="80">
        <v>25867</v>
      </c>
    </row>
    <row r="152" spans="1:2" x14ac:dyDescent="0.35">
      <c r="A152" s="4">
        <v>43107</v>
      </c>
      <c r="B152" s="80">
        <v>25323</v>
      </c>
    </row>
    <row r="153" spans="1:2" x14ac:dyDescent="0.35">
      <c r="A153" s="4">
        <v>43114</v>
      </c>
      <c r="B153" s="80">
        <v>22889</v>
      </c>
    </row>
    <row r="154" spans="1:2" x14ac:dyDescent="0.35">
      <c r="A154" s="4">
        <v>43121</v>
      </c>
      <c r="B154" s="80">
        <v>22922</v>
      </c>
    </row>
    <row r="155" spans="1:2" x14ac:dyDescent="0.35">
      <c r="A155" s="4">
        <v>43128</v>
      </c>
      <c r="B155" s="80">
        <v>24255</v>
      </c>
    </row>
    <row r="156" spans="1:2" x14ac:dyDescent="0.35">
      <c r="A156" s="4">
        <v>43135</v>
      </c>
      <c r="B156" s="80">
        <v>24931</v>
      </c>
    </row>
    <row r="157" spans="1:2" x14ac:dyDescent="0.35">
      <c r="A157" s="4">
        <v>43142</v>
      </c>
      <c r="B157" s="80">
        <v>24923</v>
      </c>
    </row>
    <row r="158" spans="1:2" x14ac:dyDescent="0.35">
      <c r="A158" s="4">
        <v>43149</v>
      </c>
      <c r="B158" s="80">
        <v>25148</v>
      </c>
    </row>
    <row r="159" spans="1:2" x14ac:dyDescent="0.35">
      <c r="A159" s="4">
        <v>43156</v>
      </c>
      <c r="B159" s="80">
        <v>25870</v>
      </c>
    </row>
    <row r="160" spans="1:2" x14ac:dyDescent="0.35">
      <c r="A160" s="4">
        <v>43163</v>
      </c>
      <c r="B160" s="80">
        <v>21865</v>
      </c>
    </row>
    <row r="161" spans="1:2" x14ac:dyDescent="0.35">
      <c r="A161" s="4">
        <v>43170</v>
      </c>
      <c r="B161" s="80">
        <v>26005</v>
      </c>
    </row>
    <row r="162" spans="1:2" x14ac:dyDescent="0.35">
      <c r="A162" s="4">
        <v>43177</v>
      </c>
      <c r="B162" s="80">
        <v>26466</v>
      </c>
    </row>
    <row r="163" spans="1:2" x14ac:dyDescent="0.35">
      <c r="A163" s="4">
        <v>43184</v>
      </c>
      <c r="B163" s="80">
        <v>26591</v>
      </c>
    </row>
    <row r="164" spans="1:2" x14ac:dyDescent="0.35">
      <c r="A164" s="4">
        <v>43191</v>
      </c>
      <c r="B164" s="80">
        <v>26590</v>
      </c>
    </row>
    <row r="165" spans="1:2" x14ac:dyDescent="0.35">
      <c r="A165" s="4">
        <v>43198</v>
      </c>
      <c r="B165" s="80">
        <v>25394</v>
      </c>
    </row>
    <row r="166" spans="1:2" x14ac:dyDescent="0.35">
      <c r="A166" s="4">
        <v>43205</v>
      </c>
      <c r="B166" s="80">
        <v>25067</v>
      </c>
    </row>
    <row r="167" spans="1:2" x14ac:dyDescent="0.35">
      <c r="A167" s="4">
        <v>43212</v>
      </c>
      <c r="B167" s="80">
        <v>27772</v>
      </c>
    </row>
    <row r="168" spans="1:2" x14ac:dyDescent="0.35">
      <c r="A168" s="4">
        <v>43219</v>
      </c>
      <c r="B168" s="80">
        <v>26469</v>
      </c>
    </row>
    <row r="169" spans="1:2" x14ac:dyDescent="0.35">
      <c r="A169" s="4">
        <v>43226</v>
      </c>
      <c r="B169" s="80">
        <v>26951</v>
      </c>
    </row>
    <row r="170" spans="1:2" x14ac:dyDescent="0.35">
      <c r="A170" s="4">
        <v>43233</v>
      </c>
      <c r="B170" s="80">
        <v>28217</v>
      </c>
    </row>
    <row r="171" spans="1:2" x14ac:dyDescent="0.35">
      <c r="A171" s="4">
        <v>43240</v>
      </c>
      <c r="B171" s="80">
        <v>27974</v>
      </c>
    </row>
    <row r="172" spans="1:2" x14ac:dyDescent="0.35">
      <c r="A172" s="4">
        <v>43247</v>
      </c>
      <c r="B172" s="80">
        <v>28504</v>
      </c>
    </row>
    <row r="173" spans="1:2" x14ac:dyDescent="0.35">
      <c r="A173" s="4">
        <v>43254</v>
      </c>
      <c r="B173" s="80">
        <v>29445</v>
      </c>
    </row>
    <row r="174" spans="1:2" x14ac:dyDescent="0.35">
      <c r="A174" s="4">
        <v>43261</v>
      </c>
      <c r="B174" s="80">
        <v>28828</v>
      </c>
    </row>
    <row r="175" spans="1:2" x14ac:dyDescent="0.35">
      <c r="A175" s="4">
        <v>43268</v>
      </c>
      <c r="B175" s="80">
        <v>27147</v>
      </c>
    </row>
    <row r="176" spans="1:2" x14ac:dyDescent="0.35">
      <c r="A176" s="4">
        <v>43275</v>
      </c>
      <c r="B176" s="80">
        <v>27096</v>
      </c>
    </row>
    <row r="177" spans="1:2" x14ac:dyDescent="0.35">
      <c r="A177" s="4">
        <v>43282</v>
      </c>
      <c r="B177" s="80">
        <v>28053</v>
      </c>
    </row>
    <row r="178" spans="1:2" x14ac:dyDescent="0.35">
      <c r="A178" s="4">
        <v>43289</v>
      </c>
      <c r="B178" s="80">
        <v>27532</v>
      </c>
    </row>
    <row r="179" spans="1:2" x14ac:dyDescent="0.35">
      <c r="A179" s="4">
        <v>43296</v>
      </c>
      <c r="B179" s="80">
        <v>26181</v>
      </c>
    </row>
    <row r="180" spans="1:2" x14ac:dyDescent="0.35">
      <c r="A180" s="4">
        <v>43303</v>
      </c>
      <c r="B180" s="80">
        <v>26368</v>
      </c>
    </row>
    <row r="181" spans="1:2" x14ac:dyDescent="0.35">
      <c r="A181" s="4">
        <v>43310</v>
      </c>
      <c r="B181" s="80">
        <v>26223</v>
      </c>
    </row>
    <row r="182" spans="1:2" x14ac:dyDescent="0.35">
      <c r="A182" s="4">
        <v>43317</v>
      </c>
      <c r="B182" s="80">
        <v>26258</v>
      </c>
    </row>
    <row r="183" spans="1:2" x14ac:dyDescent="0.35">
      <c r="A183" s="4">
        <v>43324</v>
      </c>
      <c r="B183" s="80">
        <v>26489</v>
      </c>
    </row>
    <row r="184" spans="1:2" x14ac:dyDescent="0.35">
      <c r="A184" s="4">
        <v>43331</v>
      </c>
      <c r="B184" s="80">
        <v>26290</v>
      </c>
    </row>
    <row r="185" spans="1:2" x14ac:dyDescent="0.35">
      <c r="A185" s="4">
        <v>43338</v>
      </c>
      <c r="B185" s="80">
        <v>26930</v>
      </c>
    </row>
    <row r="186" spans="1:2" x14ac:dyDescent="0.35">
      <c r="A186" s="4">
        <v>43345</v>
      </c>
      <c r="B186" s="80">
        <v>27347</v>
      </c>
    </row>
    <row r="187" spans="1:2" x14ac:dyDescent="0.35">
      <c r="A187" s="4">
        <v>43352</v>
      </c>
      <c r="B187" s="80">
        <v>27428</v>
      </c>
    </row>
    <row r="188" spans="1:2" x14ac:dyDescent="0.35">
      <c r="A188" s="4">
        <v>43359</v>
      </c>
      <c r="B188" s="80">
        <v>26752</v>
      </c>
    </row>
    <row r="189" spans="1:2" x14ac:dyDescent="0.35">
      <c r="A189" s="4">
        <v>43366</v>
      </c>
      <c r="B189" s="80">
        <v>26745</v>
      </c>
    </row>
    <row r="190" spans="1:2" x14ac:dyDescent="0.35">
      <c r="A190" s="4">
        <v>43373</v>
      </c>
      <c r="B190" s="80">
        <v>26924</v>
      </c>
    </row>
    <row r="191" spans="1:2" x14ac:dyDescent="0.35">
      <c r="A191" s="4">
        <v>43380</v>
      </c>
      <c r="B191" s="80">
        <v>26729</v>
      </c>
    </row>
    <row r="192" spans="1:2" x14ac:dyDescent="0.35">
      <c r="A192" s="4">
        <v>43387</v>
      </c>
      <c r="B192" s="80">
        <v>26298</v>
      </c>
    </row>
    <row r="193" spans="1:2" x14ac:dyDescent="0.35">
      <c r="A193" s="4">
        <v>43394</v>
      </c>
      <c r="B193" s="80">
        <v>24524</v>
      </c>
    </row>
    <row r="194" spans="1:2" x14ac:dyDescent="0.35">
      <c r="A194" s="4">
        <v>43401</v>
      </c>
      <c r="B194" s="80">
        <v>25428</v>
      </c>
    </row>
    <row r="195" spans="1:2" x14ac:dyDescent="0.35">
      <c r="A195" s="4">
        <v>43408</v>
      </c>
      <c r="B195" s="80">
        <v>26112</v>
      </c>
    </row>
    <row r="196" spans="1:2" x14ac:dyDescent="0.35">
      <c r="A196" s="4">
        <v>43415</v>
      </c>
      <c r="B196" s="80">
        <v>26921</v>
      </c>
    </row>
    <row r="197" spans="1:2" x14ac:dyDescent="0.35">
      <c r="A197" s="4">
        <v>43422</v>
      </c>
      <c r="B197" s="80">
        <v>26911</v>
      </c>
    </row>
    <row r="198" spans="1:2" x14ac:dyDescent="0.35">
      <c r="A198" s="4">
        <v>43429</v>
      </c>
      <c r="B198" s="80">
        <v>25878</v>
      </c>
    </row>
    <row r="199" spans="1:2" x14ac:dyDescent="0.35">
      <c r="A199" s="4">
        <v>43436</v>
      </c>
      <c r="B199" s="80">
        <v>25742</v>
      </c>
    </row>
    <row r="200" spans="1:2" x14ac:dyDescent="0.35">
      <c r="A200" s="4">
        <v>43443</v>
      </c>
      <c r="B200" s="80">
        <v>27502</v>
      </c>
    </row>
    <row r="201" spans="1:2" x14ac:dyDescent="0.35">
      <c r="A201" s="4">
        <v>43450</v>
      </c>
      <c r="B201" s="80">
        <v>26113</v>
      </c>
    </row>
    <row r="202" spans="1:2" x14ac:dyDescent="0.35">
      <c r="A202" s="4">
        <v>43457</v>
      </c>
      <c r="B202" s="80">
        <v>26218</v>
      </c>
    </row>
    <row r="203" spans="1:2" x14ac:dyDescent="0.35">
      <c r="A203" s="4">
        <v>43464</v>
      </c>
      <c r="B203" s="80">
        <v>25356</v>
      </c>
    </row>
    <row r="204" spans="1:2" x14ac:dyDescent="0.35">
      <c r="A204" s="4">
        <v>43471</v>
      </c>
      <c r="B204" s="80">
        <v>26047</v>
      </c>
    </row>
    <row r="205" spans="1:2" x14ac:dyDescent="0.35">
      <c r="A205" s="4">
        <v>43478</v>
      </c>
      <c r="B205" s="80">
        <v>25991</v>
      </c>
    </row>
    <row r="206" spans="1:2" x14ac:dyDescent="0.35">
      <c r="A206" s="4">
        <v>43485</v>
      </c>
      <c r="B206" s="80">
        <v>25471</v>
      </c>
    </row>
    <row r="207" spans="1:2" x14ac:dyDescent="0.35">
      <c r="A207" s="4">
        <v>43492</v>
      </c>
      <c r="B207" s="80">
        <v>26612</v>
      </c>
    </row>
    <row r="208" spans="1:2" x14ac:dyDescent="0.35">
      <c r="A208" s="4">
        <v>43499</v>
      </c>
      <c r="B208" s="80">
        <v>26376</v>
      </c>
    </row>
    <row r="209" spans="1:2" x14ac:dyDescent="0.35">
      <c r="A209" s="4">
        <v>43506</v>
      </c>
      <c r="B209" s="80">
        <v>27227</v>
      </c>
    </row>
    <row r="210" spans="1:2" x14ac:dyDescent="0.35">
      <c r="A210" s="4">
        <v>43513</v>
      </c>
      <c r="B210" s="80">
        <v>26874</v>
      </c>
    </row>
    <row r="211" spans="1:2" x14ac:dyDescent="0.35">
      <c r="A211" s="4">
        <v>43520</v>
      </c>
      <c r="B211" s="80">
        <v>27071</v>
      </c>
    </row>
    <row r="212" spans="1:2" x14ac:dyDescent="0.35">
      <c r="A212" s="4">
        <v>43527</v>
      </c>
      <c r="B212" s="80">
        <v>27058</v>
      </c>
    </row>
    <row r="213" spans="1:2" x14ac:dyDescent="0.35">
      <c r="A213" s="4">
        <v>43534</v>
      </c>
      <c r="B213" s="80">
        <v>26752</v>
      </c>
    </row>
    <row r="214" spans="1:2" x14ac:dyDescent="0.35">
      <c r="A214" s="4">
        <v>43541</v>
      </c>
      <c r="B214" s="80">
        <v>26984</v>
      </c>
    </row>
    <row r="215" spans="1:2" x14ac:dyDescent="0.35">
      <c r="A215" s="4">
        <v>43548</v>
      </c>
      <c r="B215" s="80">
        <v>27419</v>
      </c>
    </row>
    <row r="216" spans="1:2" x14ac:dyDescent="0.35">
      <c r="A216" s="4">
        <v>43555</v>
      </c>
      <c r="B216" s="80">
        <v>27126</v>
      </c>
    </row>
    <row r="217" spans="1:2" x14ac:dyDescent="0.35">
      <c r="A217" s="4">
        <v>43562</v>
      </c>
      <c r="B217" s="80">
        <v>26240</v>
      </c>
    </row>
    <row r="218" spans="1:2" x14ac:dyDescent="0.35">
      <c r="A218" s="4">
        <v>43569</v>
      </c>
      <c r="B218" s="80">
        <v>26674</v>
      </c>
    </row>
    <row r="219" spans="1:2" x14ac:dyDescent="0.35">
      <c r="A219" s="4">
        <v>43576</v>
      </c>
      <c r="B219" s="80">
        <v>28550</v>
      </c>
    </row>
    <row r="220" spans="1:2" x14ac:dyDescent="0.35">
      <c r="A220" s="4">
        <v>43583</v>
      </c>
      <c r="B220" s="80">
        <v>29677</v>
      </c>
    </row>
    <row r="221" spans="1:2" x14ac:dyDescent="0.35">
      <c r="A221" s="4">
        <v>43590</v>
      </c>
      <c r="B221" s="80">
        <v>27845</v>
      </c>
    </row>
    <row r="222" spans="1:2" x14ac:dyDescent="0.35">
      <c r="A222" s="4">
        <v>43597</v>
      </c>
      <c r="B222" s="80">
        <v>27649</v>
      </c>
    </row>
    <row r="223" spans="1:2" x14ac:dyDescent="0.35">
      <c r="A223" s="4">
        <v>43604</v>
      </c>
      <c r="B223" s="80">
        <v>29247</v>
      </c>
    </row>
    <row r="224" spans="1:2" x14ac:dyDescent="0.35">
      <c r="A224" s="4">
        <v>43611</v>
      </c>
      <c r="B224" s="80">
        <v>28287</v>
      </c>
    </row>
    <row r="225" spans="1:2" x14ac:dyDescent="0.35">
      <c r="A225" s="4">
        <v>43618</v>
      </c>
      <c r="B225" s="80">
        <v>27658</v>
      </c>
    </row>
    <row r="226" spans="1:2" x14ac:dyDescent="0.35">
      <c r="A226" s="4">
        <v>43625</v>
      </c>
      <c r="B226" s="80">
        <v>28029</v>
      </c>
    </row>
    <row r="227" spans="1:2" x14ac:dyDescent="0.35">
      <c r="A227" s="4">
        <v>43632</v>
      </c>
      <c r="B227" s="80">
        <v>28240</v>
      </c>
    </row>
    <row r="228" spans="1:2" x14ac:dyDescent="0.35">
      <c r="A228" s="4">
        <v>43639</v>
      </c>
      <c r="B228" s="80">
        <v>28655</v>
      </c>
    </row>
    <row r="229" spans="1:2" x14ac:dyDescent="0.35">
      <c r="A229" s="4">
        <v>43646</v>
      </c>
      <c r="B229" s="80">
        <v>28599</v>
      </c>
    </row>
    <row r="230" spans="1:2" x14ac:dyDescent="0.35">
      <c r="A230" s="4">
        <v>43653</v>
      </c>
      <c r="B230" s="80">
        <v>27125</v>
      </c>
    </row>
    <row r="231" spans="1:2" x14ac:dyDescent="0.35">
      <c r="A231" s="4">
        <v>43660</v>
      </c>
      <c r="B231" s="80">
        <v>27142</v>
      </c>
    </row>
    <row r="232" spans="1:2" x14ac:dyDescent="0.35">
      <c r="A232" s="4">
        <v>43667</v>
      </c>
      <c r="B232" s="80">
        <v>27591</v>
      </c>
    </row>
    <row r="233" spans="1:2" x14ac:dyDescent="0.35">
      <c r="A233" s="4">
        <v>43674</v>
      </c>
      <c r="B233" s="80">
        <v>28629</v>
      </c>
    </row>
    <row r="234" spans="1:2" x14ac:dyDescent="0.35">
      <c r="A234" s="4">
        <v>43681</v>
      </c>
      <c r="B234" s="80">
        <v>28406</v>
      </c>
    </row>
    <row r="235" spans="1:2" x14ac:dyDescent="0.35">
      <c r="A235" s="4">
        <v>43688</v>
      </c>
      <c r="B235" s="80">
        <v>27484</v>
      </c>
    </row>
    <row r="236" spans="1:2" x14ac:dyDescent="0.35">
      <c r="A236" s="4">
        <v>43695</v>
      </c>
      <c r="B236" s="80">
        <v>27345</v>
      </c>
    </row>
    <row r="237" spans="1:2" x14ac:dyDescent="0.35">
      <c r="A237" s="4">
        <v>43702</v>
      </c>
      <c r="B237" s="80">
        <v>28628</v>
      </c>
    </row>
    <row r="238" spans="1:2" x14ac:dyDescent="0.35">
      <c r="A238" s="4">
        <v>43709</v>
      </c>
      <c r="B238" s="80">
        <v>29370</v>
      </c>
    </row>
    <row r="239" spans="1:2" x14ac:dyDescent="0.35">
      <c r="A239" s="4">
        <v>43716</v>
      </c>
      <c r="B239" s="80">
        <v>28217</v>
      </c>
    </row>
    <row r="240" spans="1:2" x14ac:dyDescent="0.35">
      <c r="A240" s="4">
        <v>43723</v>
      </c>
      <c r="B240" s="80">
        <v>28736</v>
      </c>
    </row>
    <row r="241" spans="1:2" x14ac:dyDescent="0.35">
      <c r="A241" s="4">
        <v>43730</v>
      </c>
      <c r="B241" s="80">
        <v>29560</v>
      </c>
    </row>
    <row r="242" spans="1:2" x14ac:dyDescent="0.35">
      <c r="A242" s="4">
        <v>43737</v>
      </c>
      <c r="B242" s="80">
        <v>29473</v>
      </c>
    </row>
    <row r="243" spans="1:2" x14ac:dyDescent="0.35">
      <c r="A243" s="4">
        <v>43744</v>
      </c>
      <c r="B243" s="80">
        <v>28312</v>
      </c>
    </row>
    <row r="244" spans="1:2" x14ac:dyDescent="0.35">
      <c r="A244" s="4">
        <v>43751</v>
      </c>
      <c r="B244" s="80">
        <v>28155</v>
      </c>
    </row>
    <row r="245" spans="1:2" x14ac:dyDescent="0.35">
      <c r="A245" s="4">
        <v>43758</v>
      </c>
      <c r="B245" s="80">
        <v>26547</v>
      </c>
    </row>
    <row r="246" spans="1:2" x14ac:dyDescent="0.35">
      <c r="A246" s="4">
        <v>43765</v>
      </c>
      <c r="B246" s="80">
        <v>27427</v>
      </c>
    </row>
    <row r="247" spans="1:2" x14ac:dyDescent="0.35">
      <c r="A247" s="4">
        <v>43772</v>
      </c>
      <c r="B247" s="80">
        <v>27386</v>
      </c>
    </row>
    <row r="248" spans="1:2" x14ac:dyDescent="0.35">
      <c r="A248" s="4">
        <v>43779</v>
      </c>
      <c r="B248" s="80">
        <v>28267</v>
      </c>
    </row>
    <row r="249" spans="1:2" x14ac:dyDescent="0.35">
      <c r="A249" s="4">
        <v>43786</v>
      </c>
      <c r="B249" s="80">
        <v>27779</v>
      </c>
    </row>
    <row r="250" spans="1:2" x14ac:dyDescent="0.35">
      <c r="A250" s="4">
        <v>43793</v>
      </c>
      <c r="B250" s="80">
        <v>27458</v>
      </c>
    </row>
    <row r="251" spans="1:2" x14ac:dyDescent="0.35">
      <c r="A251" s="4">
        <v>43800</v>
      </c>
      <c r="B251" s="80">
        <v>27612</v>
      </c>
    </row>
    <row r="252" spans="1:2" x14ac:dyDescent="0.35">
      <c r="A252" s="4">
        <v>43807</v>
      </c>
      <c r="B252" s="80">
        <v>27387</v>
      </c>
    </row>
    <row r="253" spans="1:2" x14ac:dyDescent="0.35">
      <c r="A253" s="4">
        <v>43814</v>
      </c>
      <c r="B253" s="80">
        <v>27330</v>
      </c>
    </row>
    <row r="254" spans="1:2" x14ac:dyDescent="0.35">
      <c r="A254" s="4">
        <v>43821</v>
      </c>
      <c r="B254" s="80">
        <v>27702</v>
      </c>
    </row>
    <row r="255" spans="1:2" x14ac:dyDescent="0.35">
      <c r="A255" s="4">
        <v>43828</v>
      </c>
      <c r="B255" s="80">
        <v>25006</v>
      </c>
    </row>
    <row r="256" spans="1:2" x14ac:dyDescent="0.35">
      <c r="A256" s="4">
        <v>43835</v>
      </c>
      <c r="B256" s="80">
        <v>26453</v>
      </c>
    </row>
    <row r="257" spans="1:2" x14ac:dyDescent="0.35">
      <c r="A257" s="4">
        <v>43842</v>
      </c>
      <c r="B257" s="80">
        <v>25375</v>
      </c>
    </row>
    <row r="258" spans="1:2" x14ac:dyDescent="0.35">
      <c r="A258" s="4">
        <v>43849</v>
      </c>
      <c r="B258" s="80">
        <v>25447</v>
      </c>
    </row>
    <row r="259" spans="1:2" x14ac:dyDescent="0.35">
      <c r="A259" s="4">
        <v>43856</v>
      </c>
      <c r="B259" s="80">
        <v>26183</v>
      </c>
    </row>
    <row r="260" spans="1:2" x14ac:dyDescent="0.35">
      <c r="A260" s="4">
        <v>43863</v>
      </c>
      <c r="B260" s="80">
        <v>26250</v>
      </c>
    </row>
    <row r="261" spans="1:2" x14ac:dyDescent="0.35">
      <c r="A261" s="4">
        <v>43870</v>
      </c>
      <c r="B261" s="80">
        <v>26048</v>
      </c>
    </row>
    <row r="262" spans="1:2" x14ac:dyDescent="0.35">
      <c r="A262" s="4">
        <v>43877</v>
      </c>
      <c r="B262" s="80">
        <v>24592</v>
      </c>
    </row>
    <row r="263" spans="1:2" x14ac:dyDescent="0.35">
      <c r="A263" s="4">
        <v>43884</v>
      </c>
      <c r="B263" s="80">
        <v>26012</v>
      </c>
    </row>
    <row r="264" spans="1:2" x14ac:dyDescent="0.35">
      <c r="A264" s="4">
        <v>43891</v>
      </c>
      <c r="B264" s="80">
        <v>26351</v>
      </c>
    </row>
    <row r="265" spans="1:2" x14ac:dyDescent="0.35">
      <c r="A265" s="4">
        <v>43898</v>
      </c>
      <c r="B265" s="80">
        <v>26103</v>
      </c>
    </row>
    <row r="266" spans="1:2" x14ac:dyDescent="0.35">
      <c r="A266" s="4">
        <v>43905</v>
      </c>
      <c r="B266" s="80">
        <v>24052</v>
      </c>
    </row>
    <row r="267" spans="1:2" x14ac:dyDescent="0.35">
      <c r="A267" s="4">
        <v>43912</v>
      </c>
      <c r="B267" s="80">
        <v>16518</v>
      </c>
    </row>
    <row r="268" spans="1:2" x14ac:dyDescent="0.35">
      <c r="A268" s="4">
        <v>43919</v>
      </c>
      <c r="B268" s="80">
        <v>11059</v>
      </c>
    </row>
    <row r="269" spans="1:2" x14ac:dyDescent="0.35">
      <c r="A269" s="4">
        <v>43926</v>
      </c>
      <c r="B269" s="80">
        <v>11276</v>
      </c>
    </row>
    <row r="270" spans="1:2" x14ac:dyDescent="0.35">
      <c r="A270" s="4">
        <v>43933</v>
      </c>
      <c r="B270" s="80">
        <v>11866</v>
      </c>
    </row>
    <row r="271" spans="1:2" x14ac:dyDescent="0.35">
      <c r="A271" s="4">
        <v>43940</v>
      </c>
      <c r="B271" s="80">
        <v>12892</v>
      </c>
    </row>
    <row r="272" spans="1:2" x14ac:dyDescent="0.35">
      <c r="A272" s="4">
        <v>43947</v>
      </c>
      <c r="B272" s="80">
        <v>15049</v>
      </c>
    </row>
    <row r="273" spans="1:2" x14ac:dyDescent="0.35">
      <c r="A273" s="4">
        <v>43954</v>
      </c>
      <c r="B273" s="80">
        <v>16081</v>
      </c>
    </row>
    <row r="274" spans="1:2" x14ac:dyDescent="0.35">
      <c r="A274" s="4">
        <v>43961</v>
      </c>
      <c r="B274" s="80">
        <v>16801</v>
      </c>
    </row>
    <row r="275" spans="1:2" x14ac:dyDescent="0.35">
      <c r="A275" s="4">
        <v>43968</v>
      </c>
      <c r="B275" s="80">
        <v>16351</v>
      </c>
    </row>
    <row r="276" spans="1:2" x14ac:dyDescent="0.35">
      <c r="A276" s="4">
        <v>43975</v>
      </c>
      <c r="B276" s="80">
        <v>17635</v>
      </c>
    </row>
    <row r="277" spans="1:2" x14ac:dyDescent="0.35">
      <c r="A277" s="4">
        <v>43982</v>
      </c>
      <c r="B277" s="80">
        <v>19741</v>
      </c>
    </row>
    <row r="278" spans="1:2" x14ac:dyDescent="0.35">
      <c r="A278" s="4">
        <v>43989</v>
      </c>
      <c r="B278" s="80">
        <v>20099</v>
      </c>
    </row>
    <row r="279" spans="1:2" x14ac:dyDescent="0.35">
      <c r="A279" s="4">
        <v>43996</v>
      </c>
      <c r="B279" s="80">
        <v>19216</v>
      </c>
    </row>
    <row r="280" spans="1:2" x14ac:dyDescent="0.35">
      <c r="A280" s="4">
        <v>44003</v>
      </c>
      <c r="B280" s="80">
        <v>21359</v>
      </c>
    </row>
    <row r="281" spans="1:2" x14ac:dyDescent="0.35">
      <c r="A281" s="4">
        <v>44010</v>
      </c>
      <c r="B281" s="80">
        <v>21680</v>
      </c>
    </row>
    <row r="282" spans="1:2" x14ac:dyDescent="0.35">
      <c r="A282" s="4">
        <v>44017</v>
      </c>
      <c r="B282" s="80">
        <v>20503</v>
      </c>
    </row>
    <row r="283" spans="1:2" x14ac:dyDescent="0.35">
      <c r="A283" s="4">
        <v>44024</v>
      </c>
      <c r="B283" s="80">
        <v>21468</v>
      </c>
    </row>
    <row r="284" spans="1:2" x14ac:dyDescent="0.35">
      <c r="A284" s="4">
        <v>44031</v>
      </c>
      <c r="B284" s="80">
        <v>22441</v>
      </c>
    </row>
    <row r="285" spans="1:2" x14ac:dyDescent="0.35">
      <c r="A285" s="4">
        <v>44038</v>
      </c>
      <c r="B285" s="80">
        <v>22550</v>
      </c>
    </row>
    <row r="286" spans="1:2" x14ac:dyDescent="0.35">
      <c r="A286" s="4">
        <v>44045</v>
      </c>
      <c r="B286" s="80">
        <v>22395</v>
      </c>
    </row>
    <row r="287" spans="1:2" x14ac:dyDescent="0.35">
      <c r="A287" s="4">
        <v>44052</v>
      </c>
      <c r="B287" s="80">
        <v>22844</v>
      </c>
    </row>
    <row r="288" spans="1:2" x14ac:dyDescent="0.35">
      <c r="A288" s="4">
        <v>44059</v>
      </c>
      <c r="B288" s="80">
        <v>24009</v>
      </c>
    </row>
    <row r="289" spans="1:2" x14ac:dyDescent="0.35">
      <c r="A289" s="4">
        <v>44066</v>
      </c>
      <c r="B289" s="80">
        <v>24050</v>
      </c>
    </row>
    <row r="290" spans="1:2" x14ac:dyDescent="0.35">
      <c r="A290" s="4">
        <v>44073</v>
      </c>
      <c r="B290" s="80">
        <v>23421</v>
      </c>
    </row>
    <row r="291" spans="1:2" x14ac:dyDescent="0.35">
      <c r="A291" s="4">
        <v>44080</v>
      </c>
      <c r="B291" s="80">
        <v>23682</v>
      </c>
    </row>
    <row r="292" spans="1:2" x14ac:dyDescent="0.35">
      <c r="A292" s="4">
        <v>44087</v>
      </c>
      <c r="B292" s="80">
        <v>23352</v>
      </c>
    </row>
    <row r="293" spans="1:2" x14ac:dyDescent="0.35">
      <c r="A293" s="4">
        <v>44094</v>
      </c>
      <c r="B293" s="80">
        <v>23761</v>
      </c>
    </row>
    <row r="294" spans="1:2" x14ac:dyDescent="0.35">
      <c r="A294" s="4">
        <v>44101</v>
      </c>
      <c r="B294" s="80">
        <v>22247</v>
      </c>
    </row>
    <row r="295" spans="1:2" x14ac:dyDescent="0.35">
      <c r="A295" s="4">
        <v>44108</v>
      </c>
      <c r="B295" s="80">
        <v>21817</v>
      </c>
    </row>
    <row r="296" spans="1:2" x14ac:dyDescent="0.35">
      <c r="A296" s="4">
        <v>44115</v>
      </c>
      <c r="B296" s="80">
        <v>22181</v>
      </c>
    </row>
    <row r="297" spans="1:2" x14ac:dyDescent="0.35">
      <c r="A297" s="4">
        <v>44122</v>
      </c>
      <c r="B297" s="80">
        <v>19904</v>
      </c>
    </row>
    <row r="298" spans="1:2" x14ac:dyDescent="0.35">
      <c r="A298" s="4">
        <v>44129</v>
      </c>
      <c r="B298" s="80">
        <v>20572</v>
      </c>
    </row>
    <row r="299" spans="1:2" x14ac:dyDescent="0.35">
      <c r="A299" s="4">
        <v>44136</v>
      </c>
      <c r="B299" s="80">
        <v>20336</v>
      </c>
    </row>
    <row r="300" spans="1:2" x14ac:dyDescent="0.35">
      <c r="A300" s="4">
        <v>44143</v>
      </c>
      <c r="B300" s="80">
        <v>20264</v>
      </c>
    </row>
    <row r="301" spans="1:2" x14ac:dyDescent="0.35">
      <c r="A301" s="4">
        <v>44150</v>
      </c>
      <c r="B301" s="80">
        <v>20457</v>
      </c>
    </row>
    <row r="302" spans="1:2" x14ac:dyDescent="0.35">
      <c r="A302" s="4">
        <v>44157</v>
      </c>
      <c r="B302" s="80">
        <v>19872</v>
      </c>
    </row>
    <row r="303" spans="1:2" x14ac:dyDescent="0.35">
      <c r="A303" s="4">
        <v>44164</v>
      </c>
      <c r="B303" s="80">
        <v>19793</v>
      </c>
    </row>
    <row r="304" spans="1:2" x14ac:dyDescent="0.35">
      <c r="A304" s="4">
        <v>44171</v>
      </c>
      <c r="B304" s="80">
        <v>18796</v>
      </c>
    </row>
    <row r="305" spans="1:3" x14ac:dyDescent="0.35">
      <c r="A305" s="4">
        <v>44178</v>
      </c>
      <c r="B305" s="80">
        <v>19187</v>
      </c>
    </row>
    <row r="306" spans="1:3" x14ac:dyDescent="0.35">
      <c r="A306" s="4">
        <v>44185</v>
      </c>
      <c r="B306" s="80">
        <v>19431</v>
      </c>
    </row>
    <row r="307" spans="1:3" x14ac:dyDescent="0.35">
      <c r="A307" s="4">
        <v>44192</v>
      </c>
      <c r="B307" s="80">
        <v>16452</v>
      </c>
    </row>
    <row r="308" spans="1:3" x14ac:dyDescent="0.35">
      <c r="A308" s="4">
        <v>44199</v>
      </c>
      <c r="B308" s="80">
        <v>18911</v>
      </c>
    </row>
    <row r="309" spans="1:3" x14ac:dyDescent="0.35">
      <c r="A309" s="4">
        <v>44206</v>
      </c>
      <c r="B309" s="80">
        <v>18549</v>
      </c>
    </row>
    <row r="310" spans="1:3" x14ac:dyDescent="0.35">
      <c r="A310" s="4">
        <v>44213</v>
      </c>
      <c r="B310" s="80">
        <v>15787</v>
      </c>
    </row>
    <row r="311" spans="1:3" x14ac:dyDescent="0.35">
      <c r="A311" s="4">
        <v>44220</v>
      </c>
      <c r="B311" s="80">
        <v>16313</v>
      </c>
    </row>
    <row r="313" spans="1:3" x14ac:dyDescent="0.35">
      <c r="A313" s="4"/>
      <c r="B313" s="3"/>
      <c r="C313" s="9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I61"/>
  <sheetViews>
    <sheetView topLeftCell="A41" workbookViewId="0">
      <selection activeCell="E61" sqref="E61"/>
    </sheetView>
  </sheetViews>
  <sheetFormatPr defaultRowHeight="14.5" x14ac:dyDescent="0.35"/>
  <cols>
    <col min="1" max="1" width="14" bestFit="1" customWidth="1"/>
    <col min="2" max="2" width="10.81640625" bestFit="1" customWidth="1"/>
    <col min="3" max="3" width="12.1796875" bestFit="1" customWidth="1"/>
    <col min="4" max="4" width="24.81640625" bestFit="1" customWidth="1"/>
    <col min="5" max="5" width="16.54296875" bestFit="1" customWidth="1"/>
  </cols>
  <sheetData>
    <row r="1" spans="1:8" x14ac:dyDescent="0.35">
      <c r="A1" s="80" t="s">
        <v>196</v>
      </c>
      <c r="B1" s="80" t="s">
        <v>194</v>
      </c>
      <c r="C1" s="80" t="s">
        <v>197</v>
      </c>
      <c r="D1" s="80" t="s">
        <v>198</v>
      </c>
      <c r="E1" s="80" t="s">
        <v>199</v>
      </c>
    </row>
    <row r="2" spans="1:8" x14ac:dyDescent="0.35">
      <c r="A2" s="80">
        <v>1</v>
      </c>
      <c r="B2" s="4">
        <v>43829</v>
      </c>
      <c r="C2" s="80">
        <v>1161</v>
      </c>
      <c r="D2" s="80">
        <v>1276</v>
      </c>
      <c r="E2" s="80">
        <v>0</v>
      </c>
    </row>
    <row r="3" spans="1:8" x14ac:dyDescent="0.35">
      <c r="A3" s="80">
        <v>2</v>
      </c>
      <c r="B3" s="4">
        <v>43836</v>
      </c>
      <c r="C3" s="80">
        <v>1567</v>
      </c>
      <c r="D3" s="80">
        <v>1559.6</v>
      </c>
      <c r="E3" s="80">
        <v>0</v>
      </c>
    </row>
    <row r="4" spans="1:8" x14ac:dyDescent="0.35">
      <c r="A4" s="80">
        <v>3</v>
      </c>
      <c r="B4" s="4">
        <v>43843</v>
      </c>
      <c r="C4" s="80">
        <v>1322</v>
      </c>
      <c r="D4" s="80">
        <v>1382</v>
      </c>
      <c r="E4" s="80">
        <v>0</v>
      </c>
    </row>
    <row r="5" spans="1:8" x14ac:dyDescent="0.35">
      <c r="A5" s="80">
        <v>4</v>
      </c>
      <c r="B5" s="4">
        <v>43850</v>
      </c>
      <c r="C5" s="80">
        <v>1226</v>
      </c>
      <c r="D5" s="80">
        <v>1316.6</v>
      </c>
      <c r="E5" s="80">
        <v>0</v>
      </c>
    </row>
    <row r="6" spans="1:8" x14ac:dyDescent="0.35">
      <c r="A6" s="80">
        <v>5</v>
      </c>
      <c r="B6" s="4">
        <v>43857</v>
      </c>
      <c r="C6" s="80">
        <v>1188</v>
      </c>
      <c r="D6" s="80">
        <v>1279.5999999999999</v>
      </c>
      <c r="E6" s="80">
        <v>0</v>
      </c>
    </row>
    <row r="7" spans="1:8" x14ac:dyDescent="0.35">
      <c r="A7" s="80">
        <v>6</v>
      </c>
      <c r="B7" s="4">
        <v>43864</v>
      </c>
      <c r="C7" s="80">
        <v>1216</v>
      </c>
      <c r="D7" s="80">
        <v>1253.8</v>
      </c>
      <c r="E7" s="80">
        <v>0</v>
      </c>
    </row>
    <row r="8" spans="1:8" x14ac:dyDescent="0.35">
      <c r="A8" s="80">
        <v>7</v>
      </c>
      <c r="B8" s="4">
        <v>43871</v>
      </c>
      <c r="C8" s="80">
        <v>1162</v>
      </c>
      <c r="D8" s="80">
        <v>1259.2</v>
      </c>
      <c r="E8" s="80">
        <v>0</v>
      </c>
    </row>
    <row r="9" spans="1:8" x14ac:dyDescent="0.35">
      <c r="A9" s="80">
        <v>8</v>
      </c>
      <c r="B9" s="4">
        <v>43878</v>
      </c>
      <c r="C9" s="80">
        <v>1162</v>
      </c>
      <c r="D9" s="80">
        <v>1246.8</v>
      </c>
      <c r="E9" s="80">
        <v>0</v>
      </c>
    </row>
    <row r="10" spans="1:8" x14ac:dyDescent="0.35">
      <c r="A10" s="80">
        <v>9</v>
      </c>
      <c r="B10" s="4">
        <v>43885</v>
      </c>
      <c r="C10" s="80">
        <v>1171</v>
      </c>
      <c r="D10" s="80">
        <v>1164.8</v>
      </c>
      <c r="E10" s="80">
        <v>0</v>
      </c>
    </row>
    <row r="11" spans="1:8" x14ac:dyDescent="0.35">
      <c r="A11" s="80">
        <v>10</v>
      </c>
      <c r="B11" s="4">
        <v>43892</v>
      </c>
      <c r="C11" s="80">
        <v>1208</v>
      </c>
      <c r="D11" s="80">
        <v>1228.5999999999999</v>
      </c>
      <c r="E11" s="80">
        <v>0</v>
      </c>
      <c r="F11" s="28"/>
    </row>
    <row r="12" spans="1:8" x14ac:dyDescent="0.35">
      <c r="A12" s="80">
        <v>11</v>
      </c>
      <c r="B12" s="4">
        <v>43899</v>
      </c>
      <c r="C12" s="80">
        <v>1198</v>
      </c>
      <c r="D12" s="80">
        <v>1169</v>
      </c>
      <c r="E12" s="80">
        <v>0</v>
      </c>
      <c r="F12" s="28"/>
      <c r="H12" s="80"/>
    </row>
    <row r="13" spans="1:8" x14ac:dyDescent="0.35">
      <c r="A13" s="80">
        <v>12</v>
      </c>
      <c r="B13" s="4">
        <v>43906</v>
      </c>
      <c r="C13" s="80">
        <v>1196</v>
      </c>
      <c r="D13" s="80">
        <v>1120.4000000000001</v>
      </c>
      <c r="E13" s="28">
        <v>11</v>
      </c>
      <c r="F13" s="28"/>
      <c r="H13" s="80"/>
    </row>
    <row r="14" spans="1:8" x14ac:dyDescent="0.35">
      <c r="A14" s="80">
        <v>13</v>
      </c>
      <c r="B14" s="4">
        <v>43913</v>
      </c>
      <c r="C14" s="80">
        <v>1079</v>
      </c>
      <c r="D14" s="80">
        <v>1118.2</v>
      </c>
      <c r="E14" s="28">
        <v>62</v>
      </c>
      <c r="F14" s="28"/>
      <c r="H14" s="80"/>
    </row>
    <row r="15" spans="1:8" x14ac:dyDescent="0.35">
      <c r="A15" s="80">
        <v>14</v>
      </c>
      <c r="B15" s="4">
        <v>43920</v>
      </c>
      <c r="C15" s="80">
        <v>1744</v>
      </c>
      <c r="D15" s="80">
        <v>1098.4000000000001</v>
      </c>
      <c r="E15" s="28">
        <v>282</v>
      </c>
      <c r="F15" s="28"/>
      <c r="H15" s="80"/>
    </row>
    <row r="16" spans="1:8" x14ac:dyDescent="0.35">
      <c r="A16" s="80">
        <v>15</v>
      </c>
      <c r="B16" s="4">
        <v>43927</v>
      </c>
      <c r="C16" s="80">
        <v>1978</v>
      </c>
      <c r="D16" s="80">
        <v>1099.8</v>
      </c>
      <c r="E16" s="28">
        <v>610</v>
      </c>
      <c r="F16" s="28"/>
      <c r="H16" s="80"/>
    </row>
    <row r="17" spans="1:9" x14ac:dyDescent="0.35">
      <c r="A17" s="80">
        <v>16</v>
      </c>
      <c r="B17" s="4">
        <v>43934</v>
      </c>
      <c r="C17" s="80">
        <v>1916</v>
      </c>
      <c r="D17" s="80">
        <v>1067.2</v>
      </c>
      <c r="E17" s="28">
        <v>651</v>
      </c>
      <c r="F17" s="28"/>
      <c r="H17" s="80"/>
    </row>
    <row r="18" spans="1:9" x14ac:dyDescent="0.35">
      <c r="A18" s="80">
        <v>17</v>
      </c>
      <c r="B18" s="4">
        <v>43941</v>
      </c>
      <c r="C18" s="80">
        <v>1836</v>
      </c>
      <c r="D18" s="80">
        <v>1086.8</v>
      </c>
      <c r="E18" s="28">
        <v>662</v>
      </c>
      <c r="F18" s="28"/>
      <c r="H18" s="80"/>
    </row>
    <row r="19" spans="1:9" x14ac:dyDescent="0.35">
      <c r="A19" s="80">
        <v>18</v>
      </c>
      <c r="B19" s="4">
        <v>43948</v>
      </c>
      <c r="C19" s="80">
        <v>1679</v>
      </c>
      <c r="D19" s="80">
        <v>1079.4000000000001</v>
      </c>
      <c r="E19" s="28">
        <v>526</v>
      </c>
      <c r="F19" s="28"/>
      <c r="H19" s="80"/>
    </row>
    <row r="20" spans="1:9" x14ac:dyDescent="0.35">
      <c r="A20" s="80">
        <v>19</v>
      </c>
      <c r="B20" s="4">
        <v>43955</v>
      </c>
      <c r="C20" s="80">
        <v>1435</v>
      </c>
      <c r="D20" s="80">
        <v>1034.2</v>
      </c>
      <c r="E20" s="28">
        <v>414</v>
      </c>
      <c r="F20" s="28"/>
      <c r="H20" s="80"/>
    </row>
    <row r="21" spans="1:9" x14ac:dyDescent="0.35">
      <c r="A21" s="80">
        <v>20</v>
      </c>
      <c r="B21" s="4">
        <v>43962</v>
      </c>
      <c r="C21" s="80">
        <v>1421</v>
      </c>
      <c r="D21" s="80">
        <v>1064</v>
      </c>
      <c r="E21" s="28">
        <v>336</v>
      </c>
      <c r="F21" s="28"/>
      <c r="H21" s="80"/>
    </row>
    <row r="22" spans="1:9" x14ac:dyDescent="0.35">
      <c r="A22" s="80">
        <v>21</v>
      </c>
      <c r="B22" s="4">
        <v>43969</v>
      </c>
      <c r="C22" s="80">
        <v>1226</v>
      </c>
      <c r="D22" s="80">
        <v>1045.4000000000001</v>
      </c>
      <c r="E22" s="28">
        <v>230</v>
      </c>
      <c r="F22" s="28"/>
      <c r="G22" s="55"/>
      <c r="H22" s="80"/>
    </row>
    <row r="23" spans="1:9" x14ac:dyDescent="0.35">
      <c r="A23" s="80">
        <v>22</v>
      </c>
      <c r="B23" s="4">
        <v>43976</v>
      </c>
      <c r="C23" s="80">
        <v>1128</v>
      </c>
      <c r="D23" s="80">
        <v>1016.8</v>
      </c>
      <c r="E23" s="28">
        <v>131</v>
      </c>
      <c r="F23" s="28"/>
      <c r="G23" s="55"/>
      <c r="H23" s="80"/>
    </row>
    <row r="24" spans="1:9" x14ac:dyDescent="0.35">
      <c r="A24" s="80">
        <v>23</v>
      </c>
      <c r="B24" s="4">
        <v>43983</v>
      </c>
      <c r="C24" s="80">
        <v>1093</v>
      </c>
      <c r="D24" s="80">
        <v>1056</v>
      </c>
      <c r="E24" s="28">
        <v>90</v>
      </c>
      <c r="F24" s="28"/>
      <c r="G24" s="55"/>
      <c r="H24" s="80"/>
    </row>
    <row r="25" spans="1:9" x14ac:dyDescent="0.35">
      <c r="A25" s="80">
        <v>24</v>
      </c>
      <c r="B25" s="4">
        <v>43990</v>
      </c>
      <c r="C25" s="80">
        <v>1034</v>
      </c>
      <c r="D25" s="80">
        <v>1000</v>
      </c>
      <c r="E25" s="44">
        <v>68</v>
      </c>
      <c r="F25" s="44"/>
      <c r="G25" s="55"/>
      <c r="H25" s="80"/>
    </row>
    <row r="26" spans="1:9" x14ac:dyDescent="0.35">
      <c r="A26" s="80">
        <v>25</v>
      </c>
      <c r="B26" s="4">
        <v>43997</v>
      </c>
      <c r="C26" s="80">
        <v>1065</v>
      </c>
      <c r="D26" s="80">
        <v>1019.4</v>
      </c>
      <c r="E26" s="44">
        <v>49</v>
      </c>
      <c r="F26" s="44"/>
      <c r="G26" s="55"/>
      <c r="H26" s="80"/>
    </row>
    <row r="27" spans="1:9" x14ac:dyDescent="0.35">
      <c r="A27" s="80">
        <v>26</v>
      </c>
      <c r="B27" s="4">
        <v>44004</v>
      </c>
      <c r="C27" s="80">
        <v>1008</v>
      </c>
      <c r="D27" s="80">
        <v>1026</v>
      </c>
      <c r="E27" s="44">
        <v>36</v>
      </c>
      <c r="F27" s="44"/>
      <c r="G27" s="55"/>
      <c r="H27" s="80"/>
    </row>
    <row r="28" spans="1:9" x14ac:dyDescent="0.35">
      <c r="A28" s="80">
        <v>27</v>
      </c>
      <c r="B28" s="4">
        <v>44011</v>
      </c>
      <c r="C28" s="80">
        <v>983</v>
      </c>
      <c r="D28" s="80">
        <v>1018</v>
      </c>
      <c r="E28" s="44">
        <v>19</v>
      </c>
      <c r="F28" s="44"/>
      <c r="G28" s="55"/>
      <c r="H28" s="80"/>
    </row>
    <row r="29" spans="1:9" x14ac:dyDescent="0.35">
      <c r="A29" s="80">
        <v>28</v>
      </c>
      <c r="B29" s="4">
        <v>44018</v>
      </c>
      <c r="C29" s="80">
        <v>977</v>
      </c>
      <c r="D29" s="80">
        <v>1025.2</v>
      </c>
      <c r="E29" s="44">
        <v>13</v>
      </c>
      <c r="F29" s="44"/>
      <c r="G29" s="55"/>
      <c r="H29" s="80"/>
    </row>
    <row r="30" spans="1:9" x14ac:dyDescent="0.35">
      <c r="A30" s="80">
        <v>29</v>
      </c>
      <c r="B30" s="4">
        <v>44025</v>
      </c>
      <c r="C30" s="80">
        <v>1033</v>
      </c>
      <c r="D30" s="80">
        <v>996.2</v>
      </c>
      <c r="E30" s="44">
        <v>6</v>
      </c>
      <c r="F30" s="44"/>
      <c r="G30" s="55"/>
      <c r="H30" s="80"/>
      <c r="I30" s="56"/>
    </row>
    <row r="31" spans="1:9" x14ac:dyDescent="0.35">
      <c r="A31" s="80">
        <v>30</v>
      </c>
      <c r="B31" s="4">
        <v>44032</v>
      </c>
      <c r="C31" s="80">
        <v>962</v>
      </c>
      <c r="D31" s="80">
        <v>977.4</v>
      </c>
      <c r="E31" s="44">
        <v>8</v>
      </c>
      <c r="F31" s="44"/>
      <c r="G31" s="55"/>
      <c r="H31" s="80"/>
      <c r="I31" s="56"/>
    </row>
    <row r="32" spans="1:9" x14ac:dyDescent="0.35">
      <c r="A32" s="80">
        <v>31</v>
      </c>
      <c r="B32" s="4">
        <v>44039</v>
      </c>
      <c r="C32" s="80">
        <v>1043</v>
      </c>
      <c r="D32" s="80">
        <v>994.4</v>
      </c>
      <c r="E32" s="80">
        <v>6</v>
      </c>
      <c r="F32" s="80"/>
      <c r="G32" s="55"/>
      <c r="H32" s="80"/>
      <c r="I32" s="56"/>
    </row>
    <row r="33" spans="1:9" x14ac:dyDescent="0.35">
      <c r="A33" s="80">
        <v>32</v>
      </c>
      <c r="B33" s="4">
        <v>44046</v>
      </c>
      <c r="C33" s="80">
        <v>1011</v>
      </c>
      <c r="D33" s="80">
        <v>1002.6</v>
      </c>
      <c r="E33" s="44">
        <v>5</v>
      </c>
      <c r="F33" s="44"/>
      <c r="G33" s="55"/>
      <c r="H33" s="80"/>
      <c r="I33" s="56"/>
    </row>
    <row r="34" spans="1:9" x14ac:dyDescent="0.35">
      <c r="A34" s="80">
        <v>33</v>
      </c>
      <c r="B34" s="4">
        <v>44053</v>
      </c>
      <c r="C34" s="80">
        <v>928</v>
      </c>
      <c r="D34" s="80">
        <v>992.2</v>
      </c>
      <c r="E34" s="44">
        <v>3</v>
      </c>
      <c r="F34" s="44"/>
      <c r="G34" s="55"/>
      <c r="H34" s="80"/>
      <c r="I34" s="56"/>
    </row>
    <row r="35" spans="1:9" x14ac:dyDescent="0.35">
      <c r="A35" s="80">
        <v>34</v>
      </c>
      <c r="B35" s="4">
        <v>44060</v>
      </c>
      <c r="C35" s="80">
        <v>1046</v>
      </c>
      <c r="D35" s="80">
        <v>999.2</v>
      </c>
      <c r="E35" s="44">
        <v>5</v>
      </c>
      <c r="F35" s="44"/>
      <c r="G35" s="55"/>
      <c r="H35" s="80"/>
    </row>
    <row r="36" spans="1:9" x14ac:dyDescent="0.35">
      <c r="A36" s="80">
        <v>35</v>
      </c>
      <c r="B36" s="4">
        <v>44067</v>
      </c>
      <c r="C36" s="80">
        <v>1030</v>
      </c>
      <c r="D36" s="80">
        <v>983.2</v>
      </c>
      <c r="E36" s="44">
        <v>7</v>
      </c>
      <c r="F36" s="44"/>
      <c r="G36" s="55"/>
      <c r="H36" s="80"/>
    </row>
    <row r="37" spans="1:9" x14ac:dyDescent="0.35">
      <c r="A37" s="80">
        <v>36</v>
      </c>
      <c r="B37" s="4">
        <v>44074</v>
      </c>
      <c r="C37" s="80">
        <v>1050</v>
      </c>
      <c r="D37" s="54">
        <v>988</v>
      </c>
      <c r="E37" s="44">
        <v>2</v>
      </c>
      <c r="F37" s="44"/>
      <c r="G37" s="55"/>
      <c r="H37" s="80"/>
    </row>
    <row r="38" spans="1:9" x14ac:dyDescent="0.35">
      <c r="A38" s="80">
        <v>37</v>
      </c>
      <c r="B38" s="4">
        <v>44081</v>
      </c>
      <c r="C38" s="80">
        <v>1069</v>
      </c>
      <c r="D38" s="54">
        <v>1008</v>
      </c>
      <c r="E38" s="44">
        <v>5</v>
      </c>
      <c r="F38" s="44"/>
      <c r="G38" s="55"/>
      <c r="H38" s="80"/>
    </row>
    <row r="39" spans="1:9" x14ac:dyDescent="0.35">
      <c r="A39" s="80">
        <v>38</v>
      </c>
      <c r="B39" s="4">
        <v>44088</v>
      </c>
      <c r="C39" s="80">
        <v>952</v>
      </c>
      <c r="D39" s="80">
        <v>1006.6</v>
      </c>
      <c r="E39" s="44">
        <v>11</v>
      </c>
      <c r="F39" s="44"/>
      <c r="H39" s="80"/>
    </row>
    <row r="40" spans="1:9" x14ac:dyDescent="0.35">
      <c r="A40" s="80">
        <v>39</v>
      </c>
      <c r="B40" s="4">
        <v>44095</v>
      </c>
      <c r="C40" s="80">
        <v>933</v>
      </c>
      <c r="D40" s="80">
        <v>1046.4000000000001</v>
      </c>
      <c r="E40" s="44">
        <v>10</v>
      </c>
      <c r="F40" s="44"/>
      <c r="H40" s="80"/>
    </row>
    <row r="41" spans="1:9" x14ac:dyDescent="0.35">
      <c r="A41" s="80">
        <v>40</v>
      </c>
      <c r="B41" s="4">
        <v>44102</v>
      </c>
      <c r="C41" s="80">
        <v>1196</v>
      </c>
      <c r="D41" s="80">
        <v>1037.8</v>
      </c>
      <c r="E41" s="44">
        <v>20</v>
      </c>
      <c r="F41" s="44"/>
      <c r="H41" s="80"/>
    </row>
    <row r="42" spans="1:9" x14ac:dyDescent="0.35">
      <c r="A42" s="80">
        <v>41</v>
      </c>
      <c r="B42" s="4">
        <v>44109</v>
      </c>
      <c r="C42" s="80">
        <v>1072</v>
      </c>
      <c r="D42" s="80">
        <v>1078.8</v>
      </c>
      <c r="E42" s="44">
        <v>25</v>
      </c>
      <c r="F42" s="44"/>
      <c r="G42" s="31"/>
      <c r="H42" s="80"/>
    </row>
    <row r="43" spans="1:9" x14ac:dyDescent="0.35">
      <c r="A43" s="80">
        <v>42</v>
      </c>
      <c r="B43" s="4">
        <v>44116</v>
      </c>
      <c r="C43" s="80">
        <v>1134</v>
      </c>
      <c r="D43" s="80">
        <v>1062</v>
      </c>
      <c r="E43" s="80">
        <v>76</v>
      </c>
      <c r="F43" s="80"/>
      <c r="H43" s="80"/>
    </row>
    <row r="44" spans="1:9" x14ac:dyDescent="0.35">
      <c r="A44" s="80">
        <v>43</v>
      </c>
      <c r="B44" s="4">
        <v>44123</v>
      </c>
      <c r="C44" s="80">
        <v>1187</v>
      </c>
      <c r="D44" s="80">
        <v>1052.4000000000001</v>
      </c>
      <c r="E44" s="44">
        <v>106</v>
      </c>
      <c r="F44" s="44"/>
      <c r="H44" s="80"/>
    </row>
    <row r="45" spans="1:9" x14ac:dyDescent="0.35">
      <c r="A45" s="80">
        <v>44</v>
      </c>
      <c r="B45" s="4">
        <v>44130</v>
      </c>
      <c r="C45" s="80">
        <v>1262</v>
      </c>
      <c r="D45" s="80">
        <v>1079.2</v>
      </c>
      <c r="E45" s="44">
        <v>168</v>
      </c>
      <c r="F45" s="44"/>
      <c r="H45" s="80"/>
    </row>
    <row r="46" spans="1:9" x14ac:dyDescent="0.35">
      <c r="A46" s="80">
        <v>45</v>
      </c>
      <c r="B46" s="4">
        <v>44137</v>
      </c>
      <c r="C46" s="80">
        <v>1250</v>
      </c>
      <c r="D46" s="80">
        <v>1105</v>
      </c>
      <c r="E46" s="44">
        <v>208</v>
      </c>
      <c r="F46" s="44"/>
      <c r="H46" s="80"/>
    </row>
    <row r="47" spans="1:9" x14ac:dyDescent="0.35">
      <c r="A47" s="80">
        <v>46</v>
      </c>
      <c r="B47" s="4">
        <v>44144</v>
      </c>
      <c r="C47" s="80">
        <v>1338</v>
      </c>
      <c r="D47" s="80">
        <v>1139.2</v>
      </c>
      <c r="E47" s="44">
        <v>279</v>
      </c>
      <c r="F47" s="44"/>
      <c r="H47" s="80"/>
    </row>
    <row r="48" spans="1:9" x14ac:dyDescent="0.35">
      <c r="A48" s="80">
        <v>47</v>
      </c>
      <c r="B48" s="4">
        <v>44151</v>
      </c>
      <c r="C48" s="80">
        <v>1360</v>
      </c>
      <c r="D48" s="80">
        <v>1130.2</v>
      </c>
      <c r="E48" s="44">
        <v>248</v>
      </c>
      <c r="F48" s="44"/>
      <c r="H48" s="80"/>
    </row>
    <row r="49" spans="1:8" x14ac:dyDescent="0.35">
      <c r="A49" s="80">
        <v>48</v>
      </c>
      <c r="B49" s="4">
        <v>44158</v>
      </c>
      <c r="C49" s="80">
        <v>1329</v>
      </c>
      <c r="D49" s="80">
        <v>1130.4000000000001</v>
      </c>
      <c r="E49" s="44">
        <v>252</v>
      </c>
      <c r="F49" s="44"/>
      <c r="H49" s="80"/>
    </row>
    <row r="50" spans="1:8" x14ac:dyDescent="0.35">
      <c r="A50">
        <v>49</v>
      </c>
      <c r="B50" s="4">
        <v>44165</v>
      </c>
      <c r="C50">
        <v>1296</v>
      </c>
      <c r="D50">
        <v>1139.5999999999999</v>
      </c>
      <c r="E50" s="44">
        <v>233</v>
      </c>
      <c r="F50" s="44"/>
      <c r="H50" s="80"/>
    </row>
    <row r="51" spans="1:8" x14ac:dyDescent="0.35">
      <c r="A51">
        <v>50</v>
      </c>
      <c r="B51" s="4">
        <v>44172</v>
      </c>
      <c r="C51">
        <v>1284</v>
      </c>
      <c r="D51">
        <v>1235.8</v>
      </c>
      <c r="E51" s="44">
        <v>227</v>
      </c>
      <c r="F51" s="44"/>
      <c r="H51" s="80"/>
    </row>
    <row r="52" spans="1:8" x14ac:dyDescent="0.35">
      <c r="A52">
        <v>51</v>
      </c>
      <c r="B52" s="4">
        <v>44179</v>
      </c>
      <c r="C52">
        <v>1297</v>
      </c>
      <c r="D52">
        <v>1272</v>
      </c>
      <c r="E52" s="44">
        <v>208</v>
      </c>
      <c r="F52" s="44"/>
      <c r="H52" s="80"/>
    </row>
    <row r="53" spans="1:8" x14ac:dyDescent="0.35">
      <c r="A53">
        <v>52</v>
      </c>
      <c r="B53" s="4">
        <v>44186</v>
      </c>
      <c r="C53">
        <v>1205</v>
      </c>
      <c r="D53">
        <v>1060.5999999999999</v>
      </c>
      <c r="E53" s="44">
        <v>200</v>
      </c>
      <c r="F53" s="44"/>
      <c r="H53" s="80"/>
    </row>
    <row r="54" spans="1:8" x14ac:dyDescent="0.35">
      <c r="A54">
        <v>53</v>
      </c>
      <c r="B54" s="4">
        <v>44193</v>
      </c>
      <c r="C54">
        <v>1178</v>
      </c>
      <c r="D54">
        <v>1018</v>
      </c>
      <c r="E54" s="44">
        <v>187</v>
      </c>
      <c r="F54" s="44"/>
      <c r="H54" s="80"/>
    </row>
    <row r="55" spans="1:8" x14ac:dyDescent="0.35">
      <c r="A55">
        <v>1</v>
      </c>
      <c r="B55" s="4">
        <v>44200</v>
      </c>
      <c r="C55">
        <v>1720</v>
      </c>
      <c r="D55">
        <v>1276</v>
      </c>
      <c r="E55" s="44">
        <v>392</v>
      </c>
      <c r="F55" s="44"/>
      <c r="H55" s="80"/>
    </row>
    <row r="56" spans="1:8" x14ac:dyDescent="0.35">
      <c r="A56">
        <v>2</v>
      </c>
      <c r="B56" s="4">
        <v>44207</v>
      </c>
      <c r="C56">
        <v>1550</v>
      </c>
      <c r="D56">
        <v>1560</v>
      </c>
      <c r="E56" s="44">
        <v>373</v>
      </c>
      <c r="F56" s="44"/>
      <c r="H56" s="80"/>
    </row>
    <row r="57" spans="1:8" x14ac:dyDescent="0.35">
      <c r="A57">
        <v>3</v>
      </c>
      <c r="B57" s="4">
        <v>44214</v>
      </c>
      <c r="C57">
        <v>1559</v>
      </c>
      <c r="D57">
        <v>1382</v>
      </c>
      <c r="E57" s="44">
        <v>452</v>
      </c>
      <c r="F57" s="44"/>
      <c r="H57" s="80"/>
    </row>
    <row r="58" spans="1:8" x14ac:dyDescent="0.35">
      <c r="A58">
        <v>4</v>
      </c>
      <c r="B58" s="4">
        <v>44221</v>
      </c>
      <c r="C58">
        <v>1604</v>
      </c>
      <c r="D58">
        <v>1317</v>
      </c>
      <c r="E58" s="44">
        <v>443</v>
      </c>
      <c r="F58" s="44"/>
      <c r="H58" s="80"/>
    </row>
    <row r="59" spans="1:8" x14ac:dyDescent="0.35">
      <c r="A59">
        <v>5</v>
      </c>
      <c r="B59" s="4">
        <v>44228</v>
      </c>
      <c r="C59">
        <v>1506</v>
      </c>
      <c r="D59">
        <v>1280</v>
      </c>
      <c r="E59" s="44">
        <v>377</v>
      </c>
      <c r="H59" s="80"/>
    </row>
    <row r="60" spans="1:8" x14ac:dyDescent="0.35">
      <c r="A60">
        <v>6</v>
      </c>
      <c r="B60" s="4">
        <v>44235</v>
      </c>
      <c r="C60">
        <v>1411</v>
      </c>
      <c r="D60">
        <v>1254</v>
      </c>
      <c r="E60" s="44">
        <v>325</v>
      </c>
      <c r="H60" s="80"/>
    </row>
    <row r="61" spans="1:8" x14ac:dyDescent="0.35">
      <c r="A61">
        <v>7</v>
      </c>
      <c r="B61" s="4">
        <v>44242</v>
      </c>
      <c r="C61">
        <v>1416</v>
      </c>
      <c r="D61">
        <v>1259</v>
      </c>
      <c r="E61" s="44">
        <v>290</v>
      </c>
      <c r="H61" s="8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314"/>
  <sheetViews>
    <sheetView topLeftCell="A58" workbookViewId="0">
      <selection activeCell="G361" sqref="G361"/>
    </sheetView>
  </sheetViews>
  <sheetFormatPr defaultRowHeight="14.5" x14ac:dyDescent="0.35"/>
  <cols>
    <col min="1" max="1" width="15.453125" bestFit="1" customWidth="1"/>
    <col min="2" max="2" width="18.54296875" bestFit="1" customWidth="1"/>
    <col min="3" max="4" width="12.1796875" customWidth="1"/>
    <col min="5" max="5" width="13.54296875" bestFit="1" customWidth="1"/>
    <col min="6" max="6" width="12.81640625" customWidth="1"/>
  </cols>
  <sheetData>
    <row r="1" spans="1:8" x14ac:dyDescent="0.35">
      <c r="A1" s="80" t="s">
        <v>69</v>
      </c>
      <c r="B1" s="80" t="s">
        <v>70</v>
      </c>
      <c r="C1" s="80" t="s">
        <v>71</v>
      </c>
      <c r="D1" s="80" t="s">
        <v>201</v>
      </c>
      <c r="E1" s="80" t="s">
        <v>222</v>
      </c>
      <c r="F1" s="80" t="s">
        <v>72</v>
      </c>
    </row>
    <row r="2" spans="1:8" x14ac:dyDescent="0.35">
      <c r="A2" s="80" t="s">
        <v>73</v>
      </c>
      <c r="B2" s="80">
        <v>12344</v>
      </c>
      <c r="C2" s="80">
        <v>11993</v>
      </c>
      <c r="D2" s="80">
        <f>C2-B2</f>
        <v>-351</v>
      </c>
      <c r="E2" s="80">
        <f>D2/B2</f>
        <v>-2.8434867141931303E-2</v>
      </c>
      <c r="F2" s="20">
        <v>43835</v>
      </c>
      <c r="H2" s="31"/>
    </row>
    <row r="3" spans="1:8" x14ac:dyDescent="0.35">
      <c r="A3" s="80" t="s">
        <v>73</v>
      </c>
      <c r="B3" s="80">
        <v>12319.5</v>
      </c>
      <c r="C3" s="80">
        <v>11887</v>
      </c>
      <c r="D3" s="80">
        <f t="shared" ref="D3:D38" si="0">C3-B3</f>
        <v>-432.5</v>
      </c>
      <c r="E3" s="80">
        <f t="shared" ref="E3:E38" si="1">D3/B3</f>
        <v>-3.5106944275335852E-2</v>
      </c>
      <c r="F3" s="20">
        <v>43842</v>
      </c>
      <c r="H3" s="63"/>
    </row>
    <row r="4" spans="1:8" x14ac:dyDescent="0.35">
      <c r="A4" s="80" t="s">
        <v>73</v>
      </c>
      <c r="B4" s="80">
        <v>11977</v>
      </c>
      <c r="C4" s="80">
        <v>11744</v>
      </c>
      <c r="D4" s="80">
        <f t="shared" si="0"/>
        <v>-233</v>
      </c>
      <c r="E4" s="80">
        <f t="shared" si="1"/>
        <v>-1.9453953410703849E-2</v>
      </c>
      <c r="F4" s="20">
        <v>43849</v>
      </c>
      <c r="H4" s="63"/>
    </row>
    <row r="5" spans="1:8" x14ac:dyDescent="0.35">
      <c r="A5" s="80" t="s">
        <v>73</v>
      </c>
      <c r="B5" s="80">
        <v>12243.5</v>
      </c>
      <c r="C5" s="80">
        <v>11846</v>
      </c>
      <c r="D5" s="80">
        <f t="shared" si="0"/>
        <v>-397.5</v>
      </c>
      <c r="E5" s="80">
        <f t="shared" si="1"/>
        <v>-3.2466206558582102E-2</v>
      </c>
      <c r="F5" s="20">
        <v>43856</v>
      </c>
      <c r="H5" s="63"/>
    </row>
    <row r="6" spans="1:8" x14ac:dyDescent="0.35">
      <c r="A6" s="80" t="s">
        <v>73</v>
      </c>
      <c r="B6" s="80">
        <v>12287</v>
      </c>
      <c r="C6" s="80">
        <v>11763</v>
      </c>
      <c r="D6" s="80">
        <f t="shared" si="0"/>
        <v>-524</v>
      </c>
      <c r="E6" s="80">
        <f t="shared" si="1"/>
        <v>-4.2646699763978189E-2</v>
      </c>
      <c r="F6" s="20">
        <v>43863</v>
      </c>
      <c r="H6" s="63"/>
    </row>
    <row r="7" spans="1:8" x14ac:dyDescent="0.35">
      <c r="A7" s="80" t="s">
        <v>73</v>
      </c>
      <c r="B7" s="80">
        <v>12341</v>
      </c>
      <c r="C7" s="80">
        <v>11562</v>
      </c>
      <c r="D7" s="80">
        <f t="shared" si="0"/>
        <v>-779</v>
      </c>
      <c r="E7" s="80">
        <f t="shared" si="1"/>
        <v>-6.3122923588039864E-2</v>
      </c>
      <c r="F7" s="20">
        <v>43870</v>
      </c>
      <c r="H7" s="63"/>
    </row>
    <row r="8" spans="1:8" x14ac:dyDescent="0.35">
      <c r="A8" s="80" t="s">
        <v>73</v>
      </c>
      <c r="B8" s="80">
        <v>12295</v>
      </c>
      <c r="C8" s="80">
        <v>11577</v>
      </c>
      <c r="D8" s="80">
        <f t="shared" si="0"/>
        <v>-718</v>
      </c>
      <c r="E8" s="80">
        <f t="shared" si="1"/>
        <v>-5.8397722651484345E-2</v>
      </c>
      <c r="F8" s="20">
        <v>43877</v>
      </c>
      <c r="H8" s="63"/>
    </row>
    <row r="9" spans="1:8" x14ac:dyDescent="0.35">
      <c r="A9" s="80" t="s">
        <v>73</v>
      </c>
      <c r="B9" s="80">
        <v>12266</v>
      </c>
      <c r="C9" s="80">
        <v>11887</v>
      </c>
      <c r="D9" s="80">
        <f t="shared" si="0"/>
        <v>-379</v>
      </c>
      <c r="E9" s="80">
        <f t="shared" si="1"/>
        <v>-3.0898418392303929E-2</v>
      </c>
      <c r="F9" s="20">
        <v>43884</v>
      </c>
      <c r="H9" s="63"/>
    </row>
    <row r="10" spans="1:8" x14ac:dyDescent="0.35">
      <c r="A10" s="80" t="s">
        <v>73</v>
      </c>
      <c r="B10" s="80">
        <v>11501.5</v>
      </c>
      <c r="C10" s="80">
        <v>11924</v>
      </c>
      <c r="D10" s="80">
        <f t="shared" si="0"/>
        <v>422.5</v>
      </c>
      <c r="E10" s="80">
        <f t="shared" si="1"/>
        <v>3.6734338999260964E-2</v>
      </c>
      <c r="F10" s="20">
        <v>43891</v>
      </c>
      <c r="H10" s="63"/>
    </row>
    <row r="11" spans="1:8" x14ac:dyDescent="0.35">
      <c r="A11" s="80" t="s">
        <v>73</v>
      </c>
      <c r="B11" s="80">
        <v>12544.5</v>
      </c>
      <c r="C11" s="80">
        <v>11909</v>
      </c>
      <c r="D11" s="80">
        <f t="shared" si="0"/>
        <v>-635.5</v>
      </c>
      <c r="E11" s="80">
        <f t="shared" si="1"/>
        <v>-5.0659651640161028E-2</v>
      </c>
      <c r="F11" s="20">
        <v>43898</v>
      </c>
      <c r="H11" s="63"/>
    </row>
    <row r="12" spans="1:8" x14ac:dyDescent="0.35">
      <c r="A12" s="80" t="s">
        <v>73</v>
      </c>
      <c r="B12" s="80">
        <v>12230.5</v>
      </c>
      <c r="C12" s="80">
        <v>10885</v>
      </c>
      <c r="D12" s="80">
        <f t="shared" si="0"/>
        <v>-1345.5</v>
      </c>
      <c r="E12" s="80">
        <f t="shared" si="1"/>
        <v>-0.11001185560688442</v>
      </c>
      <c r="F12" s="20">
        <v>43905</v>
      </c>
      <c r="H12" s="63"/>
    </row>
    <row r="13" spans="1:8" x14ac:dyDescent="0.35">
      <c r="A13" s="80" t="s">
        <v>73</v>
      </c>
      <c r="B13" s="80">
        <v>12267.5</v>
      </c>
      <c r="C13" s="80">
        <v>8300</v>
      </c>
      <c r="D13" s="80">
        <f t="shared" si="0"/>
        <v>-3967.5</v>
      </c>
      <c r="E13" s="80">
        <f t="shared" si="1"/>
        <v>-0.32341552883635621</v>
      </c>
      <c r="F13" s="20">
        <v>43912</v>
      </c>
      <c r="H13" s="63"/>
    </row>
    <row r="14" spans="1:8" x14ac:dyDescent="0.35">
      <c r="A14" s="80" t="s">
        <v>73</v>
      </c>
      <c r="B14" s="80">
        <v>12054</v>
      </c>
      <c r="C14" s="80">
        <v>7192</v>
      </c>
      <c r="D14" s="80">
        <f t="shared" si="0"/>
        <v>-4862</v>
      </c>
      <c r="E14" s="80">
        <f t="shared" si="1"/>
        <v>-0.40335158453625353</v>
      </c>
      <c r="F14" s="20">
        <v>43919</v>
      </c>
      <c r="H14" s="63"/>
    </row>
    <row r="15" spans="1:8" x14ac:dyDescent="0.35">
      <c r="A15" s="80" t="s">
        <v>73</v>
      </c>
      <c r="B15" s="80">
        <v>12035</v>
      </c>
      <c r="C15" s="80">
        <v>7528</v>
      </c>
      <c r="D15" s="80">
        <f t="shared" si="0"/>
        <v>-4507</v>
      </c>
      <c r="E15" s="80">
        <f t="shared" si="1"/>
        <v>-0.37449106771915247</v>
      </c>
      <c r="F15" s="20">
        <v>43926</v>
      </c>
      <c r="H15" s="63"/>
    </row>
    <row r="16" spans="1:8" x14ac:dyDescent="0.35">
      <c r="A16" s="80" t="s">
        <v>73</v>
      </c>
      <c r="B16" s="80">
        <v>11745.5</v>
      </c>
      <c r="C16" s="80">
        <v>7363</v>
      </c>
      <c r="D16" s="80">
        <f t="shared" si="0"/>
        <v>-4382.5</v>
      </c>
      <c r="E16" s="80">
        <f t="shared" si="1"/>
        <v>-0.37312162104635815</v>
      </c>
      <c r="F16" s="20">
        <v>43933</v>
      </c>
      <c r="H16" s="63"/>
    </row>
    <row r="17" spans="1:8" x14ac:dyDescent="0.35">
      <c r="A17" s="80" t="s">
        <v>73</v>
      </c>
      <c r="B17" s="80">
        <v>11850.5</v>
      </c>
      <c r="C17" s="80">
        <v>7298</v>
      </c>
      <c r="D17" s="80">
        <f t="shared" si="0"/>
        <v>-4552.5</v>
      </c>
      <c r="E17" s="80">
        <f t="shared" si="1"/>
        <v>-0.38416100586473145</v>
      </c>
      <c r="F17" s="20">
        <v>43940</v>
      </c>
      <c r="H17" s="63"/>
    </row>
    <row r="18" spans="1:8" x14ac:dyDescent="0.35">
      <c r="A18" s="80" t="s">
        <v>73</v>
      </c>
      <c r="B18" s="80">
        <v>11705.5</v>
      </c>
      <c r="C18" s="80">
        <v>8096</v>
      </c>
      <c r="D18" s="80">
        <f t="shared" si="0"/>
        <v>-3609.5</v>
      </c>
      <c r="E18" s="80">
        <f t="shared" si="1"/>
        <v>-0.30835931826918972</v>
      </c>
      <c r="F18" s="20">
        <v>43947</v>
      </c>
      <c r="H18" s="63"/>
    </row>
    <row r="19" spans="1:8" x14ac:dyDescent="0.35">
      <c r="A19" s="80" t="s">
        <v>73</v>
      </c>
      <c r="B19" s="80">
        <v>11817.5</v>
      </c>
      <c r="C19" s="80">
        <v>9144</v>
      </c>
      <c r="D19" s="80">
        <f t="shared" si="0"/>
        <v>-2673.5</v>
      </c>
      <c r="E19" s="80">
        <f t="shared" si="1"/>
        <v>-0.22623228263169029</v>
      </c>
      <c r="F19" s="20">
        <v>43954</v>
      </c>
      <c r="H19" s="63"/>
    </row>
    <row r="20" spans="1:8" x14ac:dyDescent="0.35">
      <c r="A20" s="80" t="s">
        <v>73</v>
      </c>
      <c r="B20" s="80">
        <v>11693</v>
      </c>
      <c r="C20" s="80">
        <v>8981</v>
      </c>
      <c r="D20" s="80">
        <f t="shared" si="0"/>
        <v>-2712</v>
      </c>
      <c r="E20" s="80">
        <f t="shared" si="1"/>
        <v>-0.23193363550842383</v>
      </c>
      <c r="F20" s="20">
        <v>43961</v>
      </c>
      <c r="H20" s="63"/>
    </row>
    <row r="21" spans="1:8" x14ac:dyDescent="0.35">
      <c r="A21" s="80" t="s">
        <v>73</v>
      </c>
      <c r="B21" s="80">
        <v>11926</v>
      </c>
      <c r="C21" s="80">
        <v>9029</v>
      </c>
      <c r="D21" s="80">
        <f t="shared" si="0"/>
        <v>-2897</v>
      </c>
      <c r="E21" s="80">
        <f t="shared" si="1"/>
        <v>-0.24291464028173737</v>
      </c>
      <c r="F21" s="20">
        <v>43968</v>
      </c>
      <c r="H21" s="63"/>
    </row>
    <row r="22" spans="1:8" x14ac:dyDescent="0.35">
      <c r="A22" s="80" t="s">
        <v>73</v>
      </c>
      <c r="B22" s="80">
        <v>11926.5</v>
      </c>
      <c r="C22" s="80">
        <v>9480</v>
      </c>
      <c r="D22" s="80">
        <f t="shared" si="0"/>
        <v>-2446.5</v>
      </c>
      <c r="E22" s="80">
        <f t="shared" si="1"/>
        <v>-0.20513143000880393</v>
      </c>
      <c r="F22" s="20">
        <v>43975</v>
      </c>
      <c r="H22" s="63"/>
    </row>
    <row r="23" spans="1:8" x14ac:dyDescent="0.35">
      <c r="A23" s="80" t="s">
        <v>73</v>
      </c>
      <c r="B23" s="80">
        <v>11845</v>
      </c>
      <c r="C23" s="80">
        <v>9462</v>
      </c>
      <c r="D23" s="80">
        <f t="shared" si="0"/>
        <v>-2383</v>
      </c>
      <c r="E23" s="80">
        <f t="shared" si="1"/>
        <v>-0.20118193330519207</v>
      </c>
      <c r="F23" s="20">
        <v>43982</v>
      </c>
      <c r="H23" s="63"/>
    </row>
    <row r="24" spans="1:8" x14ac:dyDescent="0.35">
      <c r="A24" s="80" t="s">
        <v>73</v>
      </c>
      <c r="B24" s="80">
        <v>11697.5</v>
      </c>
      <c r="C24" s="80">
        <v>9890</v>
      </c>
      <c r="D24" s="80">
        <f t="shared" si="0"/>
        <v>-1807.5</v>
      </c>
      <c r="E24" s="80">
        <f t="shared" si="1"/>
        <v>-0.15452019662321009</v>
      </c>
      <c r="F24" s="20">
        <v>43989</v>
      </c>
      <c r="H24" s="63"/>
    </row>
    <row r="25" spans="1:8" x14ac:dyDescent="0.35">
      <c r="A25" s="80" t="s">
        <v>73</v>
      </c>
      <c r="B25" s="80">
        <v>11804.5</v>
      </c>
      <c r="C25" s="80">
        <v>9881</v>
      </c>
      <c r="D25" s="80">
        <f t="shared" si="0"/>
        <v>-1923.5</v>
      </c>
      <c r="E25" s="80">
        <f t="shared" si="1"/>
        <v>-0.1629463340251599</v>
      </c>
      <c r="F25" s="20">
        <v>43996</v>
      </c>
      <c r="H25" s="63"/>
    </row>
    <row r="26" spans="1:8" x14ac:dyDescent="0.35">
      <c r="A26" s="80" t="s">
        <v>73</v>
      </c>
      <c r="B26" s="80">
        <v>11812</v>
      </c>
      <c r="C26" s="80">
        <v>10231</v>
      </c>
      <c r="D26" s="80">
        <f t="shared" si="0"/>
        <v>-1581</v>
      </c>
      <c r="E26" s="80">
        <f t="shared" si="1"/>
        <v>-0.13384693532001354</v>
      </c>
      <c r="F26" s="20">
        <v>44003</v>
      </c>
      <c r="H26" s="63"/>
    </row>
    <row r="27" spans="1:8" x14ac:dyDescent="0.35">
      <c r="A27" s="80" t="s">
        <v>73</v>
      </c>
      <c r="B27" s="80">
        <v>11720.5</v>
      </c>
      <c r="C27" s="80">
        <v>10191</v>
      </c>
      <c r="D27" s="80">
        <f t="shared" si="0"/>
        <v>-1529.5</v>
      </c>
      <c r="E27" s="80">
        <f t="shared" si="1"/>
        <v>-0.13049784565504885</v>
      </c>
      <c r="F27" s="20">
        <v>44010</v>
      </c>
      <c r="H27" s="63"/>
    </row>
    <row r="28" spans="1:8" x14ac:dyDescent="0.35">
      <c r="A28" s="80" t="s">
        <v>73</v>
      </c>
      <c r="B28" s="80">
        <v>11636</v>
      </c>
      <c r="C28" s="80">
        <v>10001</v>
      </c>
      <c r="D28" s="80">
        <f t="shared" si="0"/>
        <v>-1635</v>
      </c>
      <c r="E28" s="80">
        <f t="shared" si="1"/>
        <v>-0.14051220350635957</v>
      </c>
      <c r="F28" s="20">
        <v>44017</v>
      </c>
      <c r="H28" s="63"/>
    </row>
    <row r="29" spans="1:8" x14ac:dyDescent="0.35">
      <c r="A29" s="80" t="s">
        <v>73</v>
      </c>
      <c r="B29" s="80">
        <v>11507</v>
      </c>
      <c r="C29" s="80">
        <v>10015</v>
      </c>
      <c r="D29" s="80">
        <f t="shared" si="0"/>
        <v>-1492</v>
      </c>
      <c r="E29" s="80">
        <f t="shared" si="1"/>
        <v>-0.12966020683062485</v>
      </c>
      <c r="F29" s="20">
        <v>44024</v>
      </c>
      <c r="H29" s="63"/>
    </row>
    <row r="30" spans="1:8" x14ac:dyDescent="0.35">
      <c r="A30" s="80" t="s">
        <v>73</v>
      </c>
      <c r="B30" s="80">
        <v>11401</v>
      </c>
      <c r="C30" s="80">
        <v>10512</v>
      </c>
      <c r="D30" s="80">
        <f t="shared" si="0"/>
        <v>-889</v>
      </c>
      <c r="E30" s="80">
        <f t="shared" si="1"/>
        <v>-7.7975616174019824E-2</v>
      </c>
      <c r="F30" s="20">
        <v>44031</v>
      </c>
      <c r="H30" s="63"/>
    </row>
    <row r="31" spans="1:8" x14ac:dyDescent="0.35">
      <c r="A31" s="80" t="s">
        <v>73</v>
      </c>
      <c r="B31" s="80">
        <v>11572</v>
      </c>
      <c r="C31" s="80">
        <v>10477</v>
      </c>
      <c r="D31" s="80">
        <f t="shared" si="0"/>
        <v>-1095</v>
      </c>
      <c r="E31" s="80">
        <f t="shared" si="1"/>
        <v>-9.4624956792257173E-2</v>
      </c>
      <c r="F31" s="20">
        <v>44038</v>
      </c>
      <c r="H31" s="63"/>
    </row>
    <row r="32" spans="1:8" s="56" customFormat="1" x14ac:dyDescent="0.35">
      <c r="A32" s="80" t="s">
        <v>73</v>
      </c>
      <c r="B32" s="80">
        <v>11430</v>
      </c>
      <c r="C32" s="80">
        <v>10558</v>
      </c>
      <c r="D32" s="80">
        <v>-1217.5</v>
      </c>
      <c r="E32" s="80">
        <f>D32/B32</f>
        <v>-0.10651793525809274</v>
      </c>
      <c r="F32" s="20">
        <v>44045</v>
      </c>
      <c r="H32" s="63"/>
    </row>
    <row r="33" spans="1:8" s="56" customFormat="1" x14ac:dyDescent="0.35">
      <c r="A33" s="80" t="s">
        <v>73</v>
      </c>
      <c r="B33" s="80">
        <v>11473.5</v>
      </c>
      <c r="C33" s="80">
        <v>10487</v>
      </c>
      <c r="D33" s="80">
        <f t="shared" ref="D33:D34" si="2">C33-B33</f>
        <v>-986.5</v>
      </c>
      <c r="E33" s="80">
        <f t="shared" ref="E33:E34" si="3">D33/B33</f>
        <v>-8.5980738222861383E-2</v>
      </c>
      <c r="F33" s="20">
        <v>44052</v>
      </c>
      <c r="H33" s="63"/>
    </row>
    <row r="34" spans="1:8" s="56" customFormat="1" x14ac:dyDescent="0.35">
      <c r="A34" s="80" t="s">
        <v>73</v>
      </c>
      <c r="B34" s="80">
        <v>11766</v>
      </c>
      <c r="C34" s="80">
        <v>10779</v>
      </c>
      <c r="D34" s="80">
        <f t="shared" si="2"/>
        <v>-987</v>
      </c>
      <c r="E34" s="80">
        <f t="shared" si="3"/>
        <v>-8.3885772565017849E-2</v>
      </c>
      <c r="F34" s="20">
        <v>44059</v>
      </c>
      <c r="H34" s="63"/>
    </row>
    <row r="35" spans="1:8" x14ac:dyDescent="0.35">
      <c r="A35" s="80" t="s">
        <v>73</v>
      </c>
      <c r="B35" s="80">
        <v>11913.5</v>
      </c>
      <c r="C35" s="80">
        <v>11289</v>
      </c>
      <c r="D35" s="80">
        <f t="shared" si="0"/>
        <v>-624.5</v>
      </c>
      <c r="E35" s="80">
        <f t="shared" si="1"/>
        <v>-5.2419524069333111E-2</v>
      </c>
      <c r="F35" s="20">
        <v>44066</v>
      </c>
      <c r="H35" s="63"/>
    </row>
    <row r="36" spans="1:8" s="80" customFormat="1" x14ac:dyDescent="0.35">
      <c r="A36" s="80" t="s">
        <v>73</v>
      </c>
      <c r="B36" s="80">
        <v>12079.5</v>
      </c>
      <c r="C36" s="80">
        <v>11225</v>
      </c>
      <c r="D36" s="80">
        <f t="shared" si="0"/>
        <v>-854.5</v>
      </c>
      <c r="E36" s="80">
        <f t="shared" si="1"/>
        <v>-7.0739682933896264E-2</v>
      </c>
      <c r="F36" s="20">
        <v>44073</v>
      </c>
      <c r="H36" s="63"/>
    </row>
    <row r="37" spans="1:8" s="78" customFormat="1" x14ac:dyDescent="0.35">
      <c r="A37" s="80" t="s">
        <v>73</v>
      </c>
      <c r="B37" s="80">
        <v>11843.5</v>
      </c>
      <c r="C37" s="80">
        <v>11098</v>
      </c>
      <c r="D37" s="80">
        <f t="shared" si="0"/>
        <v>-745.5</v>
      </c>
      <c r="E37" s="80">
        <f t="shared" si="1"/>
        <v>-6.2945919702790565E-2</v>
      </c>
      <c r="F37" s="20">
        <v>44080</v>
      </c>
      <c r="H37" s="63"/>
    </row>
    <row r="38" spans="1:8" s="80" customFormat="1" x14ac:dyDescent="0.35">
      <c r="A38" s="80" t="s">
        <v>73</v>
      </c>
      <c r="B38" s="80">
        <v>11871.5</v>
      </c>
      <c r="C38" s="80">
        <v>11169</v>
      </c>
      <c r="D38" s="80">
        <f t="shared" si="0"/>
        <v>-702.5</v>
      </c>
      <c r="E38" s="80">
        <f t="shared" si="1"/>
        <v>-5.9175335888472388E-2</v>
      </c>
      <c r="F38" s="20">
        <v>44087</v>
      </c>
      <c r="H38" s="63"/>
    </row>
    <row r="39" spans="1:8" s="80" customFormat="1" x14ac:dyDescent="0.35">
      <c r="A39" s="80" t="s">
        <v>73</v>
      </c>
      <c r="B39" s="80">
        <v>12091.5</v>
      </c>
      <c r="C39" s="80">
        <v>10916</v>
      </c>
      <c r="D39" s="80">
        <f t="shared" ref="D39:D87" si="4">C39-B39</f>
        <v>-1175.5</v>
      </c>
      <c r="E39" s="80">
        <f t="shared" ref="E39:E87" si="5">D39/B39</f>
        <v>-9.7217053301906303E-2</v>
      </c>
      <c r="F39" s="20">
        <v>44094</v>
      </c>
      <c r="H39" s="63"/>
    </row>
    <row r="40" spans="1:8" s="80" customFormat="1" x14ac:dyDescent="0.35">
      <c r="A40" s="80" t="s">
        <v>73</v>
      </c>
      <c r="B40" s="80">
        <v>11994</v>
      </c>
      <c r="C40" s="80">
        <v>10583</v>
      </c>
      <c r="D40" s="80">
        <f t="shared" ref="D40" si="6">C40-B40</f>
        <v>-1411</v>
      </c>
      <c r="E40" s="80">
        <f t="shared" ref="E40" si="7">D40/B40</f>
        <v>-0.1176421544105386</v>
      </c>
      <c r="F40" s="20">
        <v>44101</v>
      </c>
      <c r="H40" s="63"/>
    </row>
    <row r="41" spans="1:8" s="80" customFormat="1" x14ac:dyDescent="0.35">
      <c r="A41" s="80" t="s">
        <v>73</v>
      </c>
      <c r="B41" s="80">
        <v>12257</v>
      </c>
      <c r="C41" s="80">
        <v>10563</v>
      </c>
      <c r="D41" s="80">
        <f t="shared" ref="D41:D44" si="8">C41-B41</f>
        <v>-1694</v>
      </c>
      <c r="E41" s="80">
        <f t="shared" ref="E41:E44" si="9">D41/B41</f>
        <v>-0.13820673900628214</v>
      </c>
      <c r="F41" s="20">
        <v>44108</v>
      </c>
      <c r="H41" s="63"/>
    </row>
    <row r="42" spans="1:8" s="80" customFormat="1" x14ac:dyDescent="0.35">
      <c r="A42" s="80" t="s">
        <v>73</v>
      </c>
      <c r="B42" s="80">
        <v>12225</v>
      </c>
      <c r="C42" s="80">
        <v>10897</v>
      </c>
      <c r="D42" s="80">
        <f t="shared" si="8"/>
        <v>-1328</v>
      </c>
      <c r="E42" s="80">
        <f t="shared" si="9"/>
        <v>-0.10862985685071574</v>
      </c>
      <c r="F42" s="20">
        <v>44115</v>
      </c>
      <c r="H42" s="63"/>
    </row>
    <row r="43" spans="1:8" s="80" customFormat="1" x14ac:dyDescent="0.35">
      <c r="A43" s="80" t="s">
        <v>73</v>
      </c>
      <c r="B43" s="80">
        <v>11673.5</v>
      </c>
      <c r="C43" s="80">
        <v>10264</v>
      </c>
      <c r="D43" s="80">
        <f t="shared" si="8"/>
        <v>-1409.5</v>
      </c>
      <c r="E43" s="80">
        <f t="shared" si="9"/>
        <v>-0.12074356448365957</v>
      </c>
      <c r="F43" s="20">
        <v>44122</v>
      </c>
      <c r="H43" s="63"/>
    </row>
    <row r="44" spans="1:8" s="80" customFormat="1" x14ac:dyDescent="0.35">
      <c r="A44" s="80" t="s">
        <v>73</v>
      </c>
      <c r="B44" s="80">
        <v>11747</v>
      </c>
      <c r="C44" s="80">
        <v>10739</v>
      </c>
      <c r="D44" s="80">
        <f t="shared" si="8"/>
        <v>-1008</v>
      </c>
      <c r="E44" s="80">
        <f t="shared" si="9"/>
        <v>-8.5809142759853574E-2</v>
      </c>
      <c r="F44" s="20">
        <v>44129</v>
      </c>
      <c r="H44" s="63"/>
    </row>
    <row r="45" spans="1:8" s="80" customFormat="1" x14ac:dyDescent="0.35">
      <c r="A45" s="80" t="s">
        <v>73</v>
      </c>
      <c r="B45" s="80">
        <v>11972</v>
      </c>
      <c r="C45" s="80">
        <v>10300</v>
      </c>
      <c r="D45" s="80">
        <f t="shared" ref="D45:D48" si="10">C45-B45</f>
        <v>-1672</v>
      </c>
      <c r="E45" s="80">
        <f t="shared" ref="E45:E48" si="11">D45/B45</f>
        <v>-0.13965920481122621</v>
      </c>
      <c r="F45" s="20">
        <v>44136</v>
      </c>
      <c r="H45" s="63"/>
    </row>
    <row r="46" spans="1:8" s="80" customFormat="1" x14ac:dyDescent="0.35">
      <c r="A46" s="80" t="s">
        <v>73</v>
      </c>
      <c r="B46" s="80">
        <v>12458</v>
      </c>
      <c r="C46" s="80">
        <v>10174</v>
      </c>
      <c r="D46" s="80">
        <f t="shared" si="10"/>
        <v>-2284</v>
      </c>
      <c r="E46" s="80">
        <f t="shared" si="11"/>
        <v>-0.18333600899020711</v>
      </c>
      <c r="F46" s="20">
        <v>44143</v>
      </c>
      <c r="H46" s="63"/>
    </row>
    <row r="47" spans="1:8" s="80" customFormat="1" x14ac:dyDescent="0.35">
      <c r="A47" s="80" t="s">
        <v>73</v>
      </c>
      <c r="B47" s="80">
        <v>12634</v>
      </c>
      <c r="C47" s="80">
        <v>10481</v>
      </c>
      <c r="D47" s="80">
        <f t="shared" si="10"/>
        <v>-2153</v>
      </c>
      <c r="E47" s="80">
        <f t="shared" si="11"/>
        <v>-0.17041317080892829</v>
      </c>
      <c r="F47" s="20">
        <v>44150</v>
      </c>
      <c r="H47" s="63"/>
    </row>
    <row r="48" spans="1:8" s="80" customFormat="1" x14ac:dyDescent="0.35">
      <c r="A48" s="80" t="s">
        <v>73</v>
      </c>
      <c r="B48" s="80">
        <v>12332.5</v>
      </c>
      <c r="C48" s="80">
        <v>10362</v>
      </c>
      <c r="D48" s="80">
        <f t="shared" si="10"/>
        <v>-1970.5</v>
      </c>
      <c r="E48" s="80">
        <f t="shared" si="11"/>
        <v>-0.15978106628826272</v>
      </c>
      <c r="F48" s="20">
        <v>44157</v>
      </c>
      <c r="H48" s="63"/>
    </row>
    <row r="49" spans="1:8" x14ac:dyDescent="0.35">
      <c r="A49" s="80" t="s">
        <v>73</v>
      </c>
      <c r="B49" s="80">
        <v>12379.5</v>
      </c>
      <c r="C49" s="80">
        <v>10177</v>
      </c>
      <c r="D49" s="80">
        <f t="shared" si="4"/>
        <v>-2202.5</v>
      </c>
      <c r="E49" s="80">
        <f t="shared" si="5"/>
        <v>-0.17791510157922372</v>
      </c>
      <c r="F49" s="20">
        <v>44164</v>
      </c>
      <c r="H49" s="55"/>
    </row>
    <row r="50" spans="1:8" x14ac:dyDescent="0.35">
      <c r="A50" s="80" t="s">
        <v>73</v>
      </c>
      <c r="B50" s="80">
        <v>12379</v>
      </c>
      <c r="C50" s="80">
        <v>9958</v>
      </c>
      <c r="D50" s="80">
        <f t="shared" si="4"/>
        <v>-2421</v>
      </c>
      <c r="E50" s="80">
        <f t="shared" si="5"/>
        <v>-0.19557314807335002</v>
      </c>
      <c r="F50" s="20">
        <v>44171</v>
      </c>
      <c r="H50" s="63"/>
    </row>
    <row r="51" spans="1:8" x14ac:dyDescent="0.35">
      <c r="A51" s="80" t="s">
        <v>73</v>
      </c>
      <c r="B51" s="80">
        <v>12218.5</v>
      </c>
      <c r="C51" s="80">
        <v>10175</v>
      </c>
      <c r="D51" s="80">
        <f t="shared" si="4"/>
        <v>-2043.5</v>
      </c>
      <c r="E51" s="80">
        <f t="shared" si="5"/>
        <v>-0.16724638867291403</v>
      </c>
      <c r="F51" s="20">
        <v>44178</v>
      </c>
      <c r="H51" s="63"/>
    </row>
    <row r="52" spans="1:8" x14ac:dyDescent="0.35">
      <c r="A52" s="80" t="s">
        <v>73</v>
      </c>
      <c r="B52" s="80">
        <v>12878.5</v>
      </c>
      <c r="C52" s="80">
        <v>10037</v>
      </c>
      <c r="D52" s="80">
        <f t="shared" si="4"/>
        <v>-2841.5</v>
      </c>
      <c r="E52" s="80">
        <f t="shared" si="5"/>
        <v>-0.2206390495787553</v>
      </c>
      <c r="F52" s="20">
        <v>44185</v>
      </c>
      <c r="H52" s="63"/>
    </row>
    <row r="53" spans="1:8" x14ac:dyDescent="0.35">
      <c r="A53" s="80" t="s">
        <v>73</v>
      </c>
      <c r="B53" s="80">
        <v>11992</v>
      </c>
      <c r="C53" s="80">
        <v>9124</v>
      </c>
      <c r="D53" s="80">
        <f t="shared" si="4"/>
        <v>-2868</v>
      </c>
      <c r="E53" s="80">
        <f t="shared" si="5"/>
        <v>-0.23915943962641761</v>
      </c>
      <c r="F53" s="20">
        <v>44192</v>
      </c>
      <c r="H53" s="63"/>
    </row>
    <row r="54" spans="1:8" x14ac:dyDescent="0.35">
      <c r="A54" s="80" t="s">
        <v>73</v>
      </c>
      <c r="B54" s="80">
        <v>11992</v>
      </c>
      <c r="C54" s="80">
        <v>9997</v>
      </c>
      <c r="D54" s="80">
        <f t="shared" si="4"/>
        <v>-1995</v>
      </c>
      <c r="E54" s="80">
        <f t="shared" si="5"/>
        <v>-0.16636090727151434</v>
      </c>
      <c r="F54" s="20">
        <v>44199</v>
      </c>
      <c r="H54" s="63"/>
    </row>
    <row r="55" spans="1:8" x14ac:dyDescent="0.35">
      <c r="A55" s="80" t="s">
        <v>73</v>
      </c>
      <c r="B55" s="80">
        <v>12344</v>
      </c>
      <c r="C55" s="80">
        <v>9830</v>
      </c>
      <c r="D55" s="80">
        <f t="shared" si="4"/>
        <v>-2514</v>
      </c>
      <c r="E55" s="80">
        <f t="shared" si="5"/>
        <v>-0.20366169799092676</v>
      </c>
      <c r="F55" s="20">
        <v>44206</v>
      </c>
      <c r="H55" s="63"/>
    </row>
    <row r="56" spans="1:8" x14ac:dyDescent="0.35">
      <c r="A56" s="80" t="s">
        <v>73</v>
      </c>
      <c r="B56" s="80">
        <v>12319.5</v>
      </c>
      <c r="C56" s="80">
        <v>9523</v>
      </c>
      <c r="D56" s="80">
        <f t="shared" si="4"/>
        <v>-2796.5</v>
      </c>
      <c r="E56" s="80">
        <f t="shared" si="5"/>
        <v>-0.22699784893867445</v>
      </c>
      <c r="F56" s="20">
        <v>44213</v>
      </c>
      <c r="H56" s="63"/>
    </row>
    <row r="57" spans="1:8" x14ac:dyDescent="0.35">
      <c r="A57" s="80" t="s">
        <v>73</v>
      </c>
      <c r="B57" s="80">
        <v>11977</v>
      </c>
      <c r="C57" s="80">
        <v>9654</v>
      </c>
      <c r="D57" s="80">
        <f t="shared" si="4"/>
        <v>-2323</v>
      </c>
      <c r="E57" s="80">
        <f t="shared" si="5"/>
        <v>-0.19395508057109459</v>
      </c>
      <c r="F57" s="20">
        <v>44220</v>
      </c>
      <c r="H57" s="63"/>
    </row>
    <row r="58" spans="1:8" s="80" customFormat="1" x14ac:dyDescent="0.35">
      <c r="A58" s="80" t="s">
        <v>74</v>
      </c>
      <c r="B58" s="80">
        <v>2138</v>
      </c>
      <c r="C58" s="80">
        <v>1951</v>
      </c>
      <c r="D58" s="80">
        <f t="shared" ref="D58" si="12">C58-B58</f>
        <v>-187</v>
      </c>
      <c r="E58" s="80">
        <f t="shared" ref="E58" si="13">D58/B58</f>
        <v>-8.7464920486435921E-2</v>
      </c>
      <c r="F58" s="20">
        <v>43835</v>
      </c>
      <c r="H58" s="63"/>
    </row>
    <row r="59" spans="1:8" x14ac:dyDescent="0.35">
      <c r="A59" s="80" t="s">
        <v>74</v>
      </c>
      <c r="B59" s="80">
        <v>3557</v>
      </c>
      <c r="C59" s="80">
        <v>3421</v>
      </c>
      <c r="D59" s="80">
        <f t="shared" si="4"/>
        <v>-136</v>
      </c>
      <c r="E59" s="80">
        <f t="shared" si="5"/>
        <v>-3.8234467247680627E-2</v>
      </c>
      <c r="F59" s="20">
        <v>43842</v>
      </c>
      <c r="H59" s="63"/>
    </row>
    <row r="60" spans="1:8" x14ac:dyDescent="0.35">
      <c r="A60" s="80" t="s">
        <v>74</v>
      </c>
      <c r="B60" s="80">
        <v>3649.5</v>
      </c>
      <c r="C60" s="80">
        <v>3443</v>
      </c>
      <c r="D60" s="80">
        <f t="shared" si="4"/>
        <v>-206.5</v>
      </c>
      <c r="E60" s="80">
        <f t="shared" si="5"/>
        <v>-5.6583093574462257E-2</v>
      </c>
      <c r="F60" s="20">
        <v>43849</v>
      </c>
      <c r="H60" s="63"/>
    </row>
    <row r="61" spans="1:8" x14ac:dyDescent="0.35">
      <c r="A61" s="80" t="s">
        <v>74</v>
      </c>
      <c r="B61" s="80">
        <v>3669</v>
      </c>
      <c r="C61" s="80">
        <v>3369</v>
      </c>
      <c r="D61" s="80">
        <f t="shared" si="4"/>
        <v>-300</v>
      </c>
      <c r="E61" s="80">
        <f t="shared" si="5"/>
        <v>-8.1766148814390843E-2</v>
      </c>
      <c r="F61" s="20">
        <v>43856</v>
      </c>
      <c r="H61" s="63"/>
    </row>
    <row r="62" spans="1:8" x14ac:dyDescent="0.35">
      <c r="A62" s="80" t="s">
        <v>74</v>
      </c>
      <c r="B62" s="80">
        <v>3627.5</v>
      </c>
      <c r="C62" s="80">
        <v>3724</v>
      </c>
      <c r="D62" s="80">
        <f t="shared" si="4"/>
        <v>96.5</v>
      </c>
      <c r="E62" s="80">
        <f t="shared" si="5"/>
        <v>2.6602343211578221E-2</v>
      </c>
      <c r="F62" s="20">
        <v>43863</v>
      </c>
      <c r="H62" s="63"/>
    </row>
    <row r="63" spans="1:8" x14ac:dyDescent="0.35">
      <c r="A63" s="80" t="s">
        <v>74</v>
      </c>
      <c r="B63" s="80">
        <v>3689.5</v>
      </c>
      <c r="C63" s="80">
        <v>3519</v>
      </c>
      <c r="D63" s="80">
        <f t="shared" si="4"/>
        <v>-170.5</v>
      </c>
      <c r="E63" s="80">
        <f t="shared" si="5"/>
        <v>-4.6212223878574335E-2</v>
      </c>
      <c r="F63" s="20">
        <v>43870</v>
      </c>
      <c r="H63" s="63"/>
    </row>
    <row r="64" spans="1:8" x14ac:dyDescent="0.35">
      <c r="A64" s="80" t="s">
        <v>74</v>
      </c>
      <c r="B64" s="80">
        <v>3468</v>
      </c>
      <c r="C64" s="80">
        <v>3383</v>
      </c>
      <c r="D64" s="80">
        <f t="shared" si="4"/>
        <v>-85</v>
      </c>
      <c r="E64" s="80">
        <f t="shared" si="5"/>
        <v>-2.4509803921568627E-2</v>
      </c>
      <c r="F64" s="20">
        <v>43877</v>
      </c>
      <c r="H64" s="63"/>
    </row>
    <row r="65" spans="1:8" x14ac:dyDescent="0.35">
      <c r="A65" s="80" t="s">
        <v>74</v>
      </c>
      <c r="B65" s="80">
        <v>3741.5</v>
      </c>
      <c r="C65" s="80">
        <v>3468</v>
      </c>
      <c r="D65" s="80">
        <f t="shared" si="4"/>
        <v>-273.5</v>
      </c>
      <c r="E65" s="80">
        <f t="shared" si="5"/>
        <v>-7.3099024455432315E-2</v>
      </c>
      <c r="F65" s="20">
        <v>43884</v>
      </c>
      <c r="H65" s="63"/>
    </row>
    <row r="66" spans="1:8" x14ac:dyDescent="0.35">
      <c r="A66" s="80" t="s">
        <v>74</v>
      </c>
      <c r="B66" s="80">
        <v>3320.5</v>
      </c>
      <c r="C66" s="80">
        <v>3350</v>
      </c>
      <c r="D66" s="80">
        <f t="shared" si="4"/>
        <v>29.5</v>
      </c>
      <c r="E66" s="80">
        <f t="shared" si="5"/>
        <v>8.884204186116549E-3</v>
      </c>
      <c r="F66" s="20">
        <v>43891</v>
      </c>
      <c r="H66" s="63"/>
    </row>
    <row r="67" spans="1:8" x14ac:dyDescent="0.35">
      <c r="A67" s="80" t="s">
        <v>74</v>
      </c>
      <c r="B67" s="80">
        <v>3702.5</v>
      </c>
      <c r="C67" s="80">
        <v>3449</v>
      </c>
      <c r="D67" s="80">
        <f t="shared" si="4"/>
        <v>-253.5</v>
      </c>
      <c r="E67" s="80">
        <f t="shared" si="5"/>
        <v>-6.8467251856853484E-2</v>
      </c>
      <c r="F67" s="20">
        <v>43898</v>
      </c>
      <c r="H67" s="63"/>
    </row>
    <row r="68" spans="1:8" x14ac:dyDescent="0.35">
      <c r="A68" s="80" t="s">
        <v>74</v>
      </c>
      <c r="B68" s="80">
        <v>3696.5</v>
      </c>
      <c r="C68" s="80">
        <v>3206</v>
      </c>
      <c r="D68" s="80">
        <f t="shared" si="4"/>
        <v>-490.5</v>
      </c>
      <c r="E68" s="80">
        <f t="shared" si="5"/>
        <v>-0.13269308805626945</v>
      </c>
      <c r="F68" s="20">
        <v>43905</v>
      </c>
      <c r="H68" s="63"/>
    </row>
    <row r="69" spans="1:8" x14ac:dyDescent="0.35">
      <c r="A69" s="80" t="s">
        <v>74</v>
      </c>
      <c r="B69" s="80">
        <v>3586.5</v>
      </c>
      <c r="C69" s="80">
        <v>2053</v>
      </c>
      <c r="D69" s="80">
        <f t="shared" si="4"/>
        <v>-1533.5</v>
      </c>
      <c r="E69" s="80">
        <f t="shared" si="5"/>
        <v>-0.42757563083786421</v>
      </c>
      <c r="F69" s="20">
        <v>43912</v>
      </c>
      <c r="H69" s="63"/>
    </row>
    <row r="70" spans="1:8" x14ac:dyDescent="0.35">
      <c r="A70" s="80" t="s">
        <v>74</v>
      </c>
      <c r="B70" s="80">
        <v>3501</v>
      </c>
      <c r="C70" s="80">
        <v>1403</v>
      </c>
      <c r="D70" s="80">
        <f t="shared" si="4"/>
        <v>-2098</v>
      </c>
      <c r="E70" s="80">
        <f t="shared" si="5"/>
        <v>-0.59925735504141675</v>
      </c>
      <c r="F70" s="20">
        <v>43919</v>
      </c>
      <c r="H70" s="63"/>
    </row>
    <row r="71" spans="1:8" x14ac:dyDescent="0.35">
      <c r="A71" s="80" t="s">
        <v>74</v>
      </c>
      <c r="B71" s="80">
        <v>3341.5</v>
      </c>
      <c r="C71" s="80">
        <v>1178</v>
      </c>
      <c r="D71" s="80">
        <f t="shared" si="4"/>
        <v>-2163.5</v>
      </c>
      <c r="E71" s="80">
        <f t="shared" si="5"/>
        <v>-0.64746371390094271</v>
      </c>
      <c r="F71" s="20">
        <v>43926</v>
      </c>
      <c r="H71" s="63"/>
    </row>
    <row r="72" spans="1:8" x14ac:dyDescent="0.35">
      <c r="A72" s="80" t="s">
        <v>74</v>
      </c>
      <c r="B72" s="80">
        <v>3440.5</v>
      </c>
      <c r="C72" s="80">
        <v>1026</v>
      </c>
      <c r="D72" s="80">
        <f t="shared" si="4"/>
        <v>-2414.5</v>
      </c>
      <c r="E72" s="80">
        <f t="shared" si="5"/>
        <v>-0.70178753088213919</v>
      </c>
      <c r="F72" s="20">
        <v>43933</v>
      </c>
      <c r="H72" s="63"/>
    </row>
    <row r="73" spans="1:8" x14ac:dyDescent="0.35">
      <c r="A73" s="80" t="s">
        <v>74</v>
      </c>
      <c r="B73" s="80">
        <v>3599.5</v>
      </c>
      <c r="C73" s="80">
        <v>961</v>
      </c>
      <c r="D73" s="80">
        <f t="shared" si="4"/>
        <v>-2638.5</v>
      </c>
      <c r="E73" s="80">
        <f t="shared" si="5"/>
        <v>-0.73301847478816506</v>
      </c>
      <c r="F73" s="20">
        <v>43940</v>
      </c>
      <c r="H73" s="63"/>
    </row>
    <row r="74" spans="1:8" x14ac:dyDescent="0.35">
      <c r="A74" s="80" t="s">
        <v>74</v>
      </c>
      <c r="B74" s="80">
        <v>3695</v>
      </c>
      <c r="C74" s="80">
        <v>1111</v>
      </c>
      <c r="D74" s="80">
        <f t="shared" si="4"/>
        <v>-2584</v>
      </c>
      <c r="E74" s="80">
        <f t="shared" si="5"/>
        <v>-0.69932341001353182</v>
      </c>
      <c r="F74" s="20">
        <v>43947</v>
      </c>
      <c r="H74" s="63"/>
    </row>
    <row r="75" spans="1:8" x14ac:dyDescent="0.35">
      <c r="A75" s="80" t="s">
        <v>74</v>
      </c>
      <c r="B75" s="80">
        <v>3726</v>
      </c>
      <c r="C75" s="80">
        <v>1161</v>
      </c>
      <c r="D75" s="80">
        <f t="shared" si="4"/>
        <v>-2565</v>
      </c>
      <c r="E75" s="80">
        <f t="shared" si="5"/>
        <v>-0.68840579710144922</v>
      </c>
      <c r="F75" s="20">
        <v>43954</v>
      </c>
      <c r="H75" s="63"/>
    </row>
    <row r="76" spans="1:8" x14ac:dyDescent="0.35">
      <c r="A76" s="80" t="s">
        <v>74</v>
      </c>
      <c r="B76" s="80">
        <v>3356.5</v>
      </c>
      <c r="C76" s="80">
        <v>1249</v>
      </c>
      <c r="D76" s="80">
        <f t="shared" si="4"/>
        <v>-2107.5</v>
      </c>
      <c r="E76" s="80">
        <f t="shared" si="5"/>
        <v>-0.62788619097273946</v>
      </c>
      <c r="F76" s="20">
        <v>43961</v>
      </c>
      <c r="H76" s="63"/>
    </row>
    <row r="77" spans="1:8" x14ac:dyDescent="0.35">
      <c r="A77" s="80" t="s">
        <v>74</v>
      </c>
      <c r="B77" s="80">
        <v>3763</v>
      </c>
      <c r="C77" s="80">
        <v>1365</v>
      </c>
      <c r="D77" s="80">
        <f t="shared" si="4"/>
        <v>-2398</v>
      </c>
      <c r="E77" s="80">
        <f t="shared" si="5"/>
        <v>-0.6372575073079989</v>
      </c>
      <c r="F77" s="20">
        <v>43968</v>
      </c>
      <c r="H77" s="63"/>
    </row>
    <row r="78" spans="1:8" x14ac:dyDescent="0.35">
      <c r="A78" s="80" t="s">
        <v>74</v>
      </c>
      <c r="B78" s="80">
        <v>3648.5</v>
      </c>
      <c r="C78" s="80">
        <v>1389</v>
      </c>
      <c r="D78" s="80">
        <f t="shared" si="4"/>
        <v>-2259.5</v>
      </c>
      <c r="E78" s="80">
        <f t="shared" si="5"/>
        <v>-0.61929560093188984</v>
      </c>
      <c r="F78" s="20">
        <v>43975</v>
      </c>
      <c r="H78" s="63"/>
    </row>
    <row r="79" spans="1:8" x14ac:dyDescent="0.35">
      <c r="A79" s="80" t="s">
        <v>74</v>
      </c>
      <c r="B79" s="80">
        <v>3518.5</v>
      </c>
      <c r="C79" s="80">
        <v>1415</v>
      </c>
      <c r="D79" s="80">
        <f t="shared" si="4"/>
        <v>-2103.5</v>
      </c>
      <c r="E79" s="80">
        <f t="shared" si="5"/>
        <v>-0.5978399886315191</v>
      </c>
      <c r="F79" s="20">
        <v>43982</v>
      </c>
      <c r="H79" s="63"/>
    </row>
    <row r="80" spans="1:8" x14ac:dyDescent="0.35">
      <c r="A80" s="80" t="s">
        <v>74</v>
      </c>
      <c r="B80" s="80">
        <v>3711</v>
      </c>
      <c r="C80" s="80">
        <v>1777</v>
      </c>
      <c r="D80" s="80">
        <f t="shared" si="4"/>
        <v>-1934</v>
      </c>
      <c r="E80" s="80">
        <f t="shared" si="5"/>
        <v>-0.52115332794395042</v>
      </c>
      <c r="F80" s="20">
        <v>43989</v>
      </c>
      <c r="H80" s="63"/>
    </row>
    <row r="81" spans="1:8" x14ac:dyDescent="0.35">
      <c r="A81" s="80" t="s">
        <v>74</v>
      </c>
      <c r="B81" s="80">
        <v>3615</v>
      </c>
      <c r="C81" s="80">
        <v>1606</v>
      </c>
      <c r="D81" s="80">
        <f t="shared" si="4"/>
        <v>-2009</v>
      </c>
      <c r="E81" s="80">
        <f t="shared" si="5"/>
        <v>-0.55573997233748273</v>
      </c>
      <c r="F81" s="20">
        <v>43996</v>
      </c>
      <c r="H81" s="63"/>
    </row>
    <row r="82" spans="1:8" x14ac:dyDescent="0.35">
      <c r="A82" s="80" t="s">
        <v>74</v>
      </c>
      <c r="B82" s="80">
        <v>3656.5</v>
      </c>
      <c r="C82" s="80">
        <v>1841</v>
      </c>
      <c r="D82" s="80">
        <f t="shared" si="4"/>
        <v>-1815.5</v>
      </c>
      <c r="E82" s="80">
        <f t="shared" si="5"/>
        <v>-0.49651305893614112</v>
      </c>
      <c r="F82" s="20">
        <v>44003</v>
      </c>
      <c r="H82" s="63"/>
    </row>
    <row r="83" spans="1:8" x14ac:dyDescent="0.35">
      <c r="A83" s="80" t="s">
        <v>74</v>
      </c>
      <c r="B83" s="80">
        <v>3644.5</v>
      </c>
      <c r="C83" s="80">
        <v>2016</v>
      </c>
      <c r="D83" s="80">
        <f t="shared" si="4"/>
        <v>-1628.5</v>
      </c>
      <c r="E83" s="80">
        <f t="shared" si="5"/>
        <v>-0.44683770064480727</v>
      </c>
      <c r="F83" s="20">
        <v>44010</v>
      </c>
      <c r="H83" s="63"/>
    </row>
    <row r="84" spans="1:8" x14ac:dyDescent="0.35">
      <c r="A84" s="80" t="s">
        <v>74</v>
      </c>
      <c r="B84" s="80">
        <v>3410.5</v>
      </c>
      <c r="C84" s="80">
        <v>1877</v>
      </c>
      <c r="D84" s="80">
        <f t="shared" si="4"/>
        <v>-1533.5</v>
      </c>
      <c r="E84" s="80">
        <f t="shared" si="5"/>
        <v>-0.44964081512974635</v>
      </c>
      <c r="F84" s="20">
        <v>44017</v>
      </c>
      <c r="H84" s="63"/>
    </row>
    <row r="85" spans="1:8" x14ac:dyDescent="0.35">
      <c r="A85" s="80" t="s">
        <v>74</v>
      </c>
      <c r="B85" s="80">
        <v>3367.5</v>
      </c>
      <c r="C85" s="80">
        <v>1915</v>
      </c>
      <c r="D85" s="80">
        <f t="shared" si="4"/>
        <v>-1452.5</v>
      </c>
      <c r="E85" s="80">
        <f t="shared" si="5"/>
        <v>-0.43132887899034894</v>
      </c>
      <c r="F85" s="20">
        <v>44024</v>
      </c>
      <c r="H85" s="63"/>
    </row>
    <row r="86" spans="1:8" x14ac:dyDescent="0.35">
      <c r="A86" s="80" t="s">
        <v>74</v>
      </c>
      <c r="B86" s="80">
        <v>3242</v>
      </c>
      <c r="C86" s="80">
        <v>2017</v>
      </c>
      <c r="D86" s="80">
        <f t="shared" si="4"/>
        <v>-1225</v>
      </c>
      <c r="E86" s="80">
        <f t="shared" si="5"/>
        <v>-0.37785317705120297</v>
      </c>
      <c r="F86" s="20">
        <v>44031</v>
      </c>
      <c r="H86" s="63"/>
    </row>
    <row r="87" spans="1:8" x14ac:dyDescent="0.35">
      <c r="A87" s="80" t="s">
        <v>74</v>
      </c>
      <c r="B87" s="80">
        <v>3369.5</v>
      </c>
      <c r="C87" s="80">
        <v>2007</v>
      </c>
      <c r="D87" s="80">
        <f t="shared" si="4"/>
        <v>-1362.5</v>
      </c>
      <c r="E87" s="80">
        <f t="shared" si="5"/>
        <v>-0.40436266508384033</v>
      </c>
      <c r="F87" s="20">
        <v>44038</v>
      </c>
      <c r="H87" s="63"/>
    </row>
    <row r="88" spans="1:8" x14ac:dyDescent="0.35">
      <c r="A88" s="80" t="s">
        <v>74</v>
      </c>
      <c r="B88" s="80">
        <v>3485</v>
      </c>
      <c r="C88" s="80">
        <v>1939</v>
      </c>
      <c r="D88" s="80">
        <f t="shared" ref="D88" si="14">C88-B88</f>
        <v>-1546</v>
      </c>
      <c r="E88" s="80">
        <f t="shared" ref="E88" si="15">D88/B88</f>
        <v>-0.44361549497847919</v>
      </c>
      <c r="F88" s="20">
        <v>44045</v>
      </c>
      <c r="H88" s="63"/>
    </row>
    <row r="89" spans="1:8" x14ac:dyDescent="0.35">
      <c r="A89" s="80" t="s">
        <v>74</v>
      </c>
      <c r="B89" s="80">
        <v>3399.5</v>
      </c>
      <c r="C89" s="80">
        <v>2098</v>
      </c>
      <c r="D89" s="80">
        <f t="shared" ref="D89:D92" si="16">C89-B89</f>
        <v>-1301.5</v>
      </c>
      <c r="E89" s="80">
        <f t="shared" ref="E89:E92" si="17">D89/B89</f>
        <v>-0.38285041917929108</v>
      </c>
      <c r="F89" s="20">
        <v>44052</v>
      </c>
      <c r="H89" s="63"/>
    </row>
    <row r="90" spans="1:8" x14ac:dyDescent="0.35">
      <c r="A90" s="80" t="s">
        <v>74</v>
      </c>
      <c r="B90" s="80">
        <v>3492</v>
      </c>
      <c r="C90" s="80">
        <v>2235</v>
      </c>
      <c r="D90" s="80">
        <f t="shared" si="16"/>
        <v>-1257</v>
      </c>
      <c r="E90" s="80">
        <f t="shared" si="17"/>
        <v>-0.35996563573883161</v>
      </c>
      <c r="F90" s="20">
        <v>44059</v>
      </c>
      <c r="H90" s="63"/>
    </row>
    <row r="91" spans="1:8" x14ac:dyDescent="0.35">
      <c r="A91" s="80" t="s">
        <v>74</v>
      </c>
      <c r="B91" s="80">
        <v>3676.5</v>
      </c>
      <c r="C91" s="80">
        <v>2374</v>
      </c>
      <c r="D91" s="80">
        <f t="shared" si="16"/>
        <v>-1302.5</v>
      </c>
      <c r="E91" s="80">
        <f t="shared" si="17"/>
        <v>-0.35427716578267376</v>
      </c>
      <c r="F91" s="20">
        <v>44066</v>
      </c>
      <c r="H91" s="63"/>
    </row>
    <row r="92" spans="1:8" x14ac:dyDescent="0.35">
      <c r="A92" s="80" t="s">
        <v>74</v>
      </c>
      <c r="B92" s="80">
        <v>3605.5</v>
      </c>
      <c r="C92" s="80">
        <v>2388</v>
      </c>
      <c r="D92" s="80">
        <f t="shared" si="16"/>
        <v>-1217.5</v>
      </c>
      <c r="E92" s="80">
        <f t="shared" si="17"/>
        <v>-0.33767854666481761</v>
      </c>
      <c r="F92" s="20">
        <v>44073</v>
      </c>
      <c r="H92" s="63"/>
    </row>
    <row r="93" spans="1:8" x14ac:dyDescent="0.35">
      <c r="A93" s="80" t="s">
        <v>74</v>
      </c>
      <c r="B93" s="80">
        <v>3614.5</v>
      </c>
      <c r="C93" s="80">
        <v>2518</v>
      </c>
      <c r="D93" s="80">
        <f t="shared" ref="D93:D96" si="18">C93-B93</f>
        <v>-1096.5</v>
      </c>
      <c r="E93" s="80">
        <f t="shared" ref="E93:E96" si="19">D93/B93</f>
        <v>-0.30336146078295756</v>
      </c>
      <c r="F93" s="20">
        <v>44080</v>
      </c>
      <c r="H93" s="63"/>
    </row>
    <row r="94" spans="1:8" x14ac:dyDescent="0.35">
      <c r="A94" s="80" t="s">
        <v>74</v>
      </c>
      <c r="B94" s="80">
        <v>3594</v>
      </c>
      <c r="C94" s="80">
        <v>2740</v>
      </c>
      <c r="D94" s="80">
        <f t="shared" si="18"/>
        <v>-854</v>
      </c>
      <c r="E94" s="80">
        <f t="shared" si="19"/>
        <v>-0.23761825264329439</v>
      </c>
      <c r="F94" s="20">
        <v>44087</v>
      </c>
      <c r="H94" s="63"/>
    </row>
    <row r="95" spans="1:8" x14ac:dyDescent="0.35">
      <c r="A95" s="80" t="s">
        <v>74</v>
      </c>
      <c r="B95" s="80">
        <v>3583</v>
      </c>
      <c r="C95" s="80">
        <v>2686</v>
      </c>
      <c r="D95" s="80">
        <f t="shared" si="18"/>
        <v>-897</v>
      </c>
      <c r="E95" s="80">
        <f t="shared" si="19"/>
        <v>-0.25034886966229419</v>
      </c>
      <c r="F95" s="20">
        <v>44094</v>
      </c>
      <c r="H95" s="63"/>
    </row>
    <row r="96" spans="1:8" x14ac:dyDescent="0.35">
      <c r="A96" s="80" t="s">
        <v>74</v>
      </c>
      <c r="B96" s="80">
        <v>3457.5</v>
      </c>
      <c r="C96" s="80">
        <v>2663</v>
      </c>
      <c r="D96" s="80">
        <f t="shared" si="18"/>
        <v>-794.5</v>
      </c>
      <c r="E96" s="80">
        <f t="shared" si="19"/>
        <v>-0.22979031091829358</v>
      </c>
      <c r="F96" s="20">
        <v>44101</v>
      </c>
      <c r="H96" s="63"/>
    </row>
    <row r="97" spans="1:6" x14ac:dyDescent="0.35">
      <c r="A97" s="80" t="s">
        <v>74</v>
      </c>
      <c r="B97" s="80">
        <v>3349</v>
      </c>
      <c r="C97" s="80">
        <v>2550</v>
      </c>
      <c r="D97" s="80">
        <f t="shared" ref="D97:D108" si="20">C97-B97</f>
        <v>-799</v>
      </c>
      <c r="E97" s="80">
        <f t="shared" ref="E97:E108" si="21">D97/B97</f>
        <v>-0.23857868020304568</v>
      </c>
      <c r="F97" s="20">
        <v>44108</v>
      </c>
    </row>
    <row r="98" spans="1:6" x14ac:dyDescent="0.35">
      <c r="A98" s="80" t="s">
        <v>74</v>
      </c>
      <c r="B98" s="80">
        <v>3460</v>
      </c>
      <c r="C98" s="80">
        <v>2710</v>
      </c>
      <c r="D98" s="80">
        <f t="shared" si="20"/>
        <v>-750</v>
      </c>
      <c r="E98" s="80">
        <f t="shared" si="21"/>
        <v>-0.21676300578034682</v>
      </c>
      <c r="F98" s="20">
        <v>44115</v>
      </c>
    </row>
    <row r="99" spans="1:6" x14ac:dyDescent="0.35">
      <c r="A99" s="80" t="s">
        <v>74</v>
      </c>
      <c r="B99" s="80">
        <v>3131.5</v>
      </c>
      <c r="C99" s="80">
        <v>2420</v>
      </c>
      <c r="D99" s="80">
        <f t="shared" si="20"/>
        <v>-711.5</v>
      </c>
      <c r="E99" s="80">
        <f t="shared" si="21"/>
        <v>-0.22720740859013253</v>
      </c>
      <c r="F99" s="20">
        <v>44122</v>
      </c>
    </row>
    <row r="100" spans="1:6" x14ac:dyDescent="0.35">
      <c r="A100" s="80" t="s">
        <v>74</v>
      </c>
      <c r="B100" s="80">
        <v>3528</v>
      </c>
      <c r="C100" s="80">
        <v>2474</v>
      </c>
      <c r="D100" s="80">
        <f t="shared" si="20"/>
        <v>-1054</v>
      </c>
      <c r="E100" s="80">
        <f t="shared" si="21"/>
        <v>-0.2987528344671202</v>
      </c>
      <c r="F100" s="20">
        <v>44129</v>
      </c>
    </row>
    <row r="101" spans="1:6" x14ac:dyDescent="0.35">
      <c r="A101" s="80" t="s">
        <v>74</v>
      </c>
      <c r="B101" s="80">
        <v>3642</v>
      </c>
      <c r="C101" s="80">
        <v>2577</v>
      </c>
      <c r="D101" s="80">
        <f t="shared" si="20"/>
        <v>-1065</v>
      </c>
      <c r="E101" s="80">
        <f t="shared" si="21"/>
        <v>-0.29242174629324547</v>
      </c>
      <c r="F101" s="20">
        <v>44136</v>
      </c>
    </row>
    <row r="102" spans="1:6" x14ac:dyDescent="0.35">
      <c r="A102" s="80" t="s">
        <v>74</v>
      </c>
      <c r="B102" s="80">
        <v>3600.5</v>
      </c>
      <c r="C102" s="80">
        <v>2649</v>
      </c>
      <c r="D102" s="80">
        <f t="shared" si="20"/>
        <v>-951.5</v>
      </c>
      <c r="E102" s="80">
        <f t="shared" si="21"/>
        <v>-0.26426885154839608</v>
      </c>
      <c r="F102" s="20">
        <v>44143</v>
      </c>
    </row>
    <row r="103" spans="1:6" x14ac:dyDescent="0.35">
      <c r="A103" s="80" t="s">
        <v>74</v>
      </c>
      <c r="B103" s="80">
        <v>3560</v>
      </c>
      <c r="C103" s="80">
        <v>2552</v>
      </c>
      <c r="D103" s="80">
        <f t="shared" si="20"/>
        <v>-1008</v>
      </c>
      <c r="E103" s="80">
        <f t="shared" si="21"/>
        <v>-0.28314606741573034</v>
      </c>
      <c r="F103" s="20">
        <v>44150</v>
      </c>
    </row>
    <row r="104" spans="1:6" x14ac:dyDescent="0.35">
      <c r="A104" s="80" t="s">
        <v>74</v>
      </c>
      <c r="B104" s="80">
        <v>3627</v>
      </c>
      <c r="C104" s="80">
        <v>2744</v>
      </c>
      <c r="D104" s="80">
        <f t="shared" si="20"/>
        <v>-883</v>
      </c>
      <c r="E104" s="80">
        <f t="shared" si="21"/>
        <v>-0.24345188861317893</v>
      </c>
      <c r="F104" s="20">
        <v>44157</v>
      </c>
    </row>
    <row r="105" spans="1:6" x14ac:dyDescent="0.35">
      <c r="A105" s="80" t="s">
        <v>74</v>
      </c>
      <c r="B105" s="80">
        <v>3610.5</v>
      </c>
      <c r="C105" s="80">
        <v>2493</v>
      </c>
      <c r="D105" s="80">
        <f t="shared" si="20"/>
        <v>-1117.5</v>
      </c>
      <c r="E105" s="80">
        <f t="shared" si="21"/>
        <v>-0.3095139177399252</v>
      </c>
      <c r="F105" s="20">
        <v>44164</v>
      </c>
    </row>
    <row r="106" spans="1:6" x14ac:dyDescent="0.35">
      <c r="A106" s="80" t="s">
        <v>74</v>
      </c>
      <c r="B106" s="80">
        <v>3532.5</v>
      </c>
      <c r="C106" s="80">
        <v>2657</v>
      </c>
      <c r="D106" s="80">
        <f t="shared" si="20"/>
        <v>-875.5</v>
      </c>
      <c r="E106" s="80">
        <f t="shared" si="21"/>
        <v>-0.24784147204529369</v>
      </c>
      <c r="F106" s="20">
        <v>44171</v>
      </c>
    </row>
    <row r="107" spans="1:6" x14ac:dyDescent="0.35">
      <c r="A107" s="80" t="s">
        <v>74</v>
      </c>
      <c r="B107" s="80">
        <v>3759.5</v>
      </c>
      <c r="C107" s="80">
        <v>2677</v>
      </c>
      <c r="D107" s="80">
        <f t="shared" si="20"/>
        <v>-1082.5</v>
      </c>
      <c r="E107" s="80">
        <f t="shared" si="21"/>
        <v>-0.28793722569490626</v>
      </c>
      <c r="F107" s="20">
        <v>44178</v>
      </c>
    </row>
    <row r="108" spans="1:6" x14ac:dyDescent="0.35">
      <c r="A108" s="80" t="s">
        <v>74</v>
      </c>
      <c r="B108" s="80">
        <v>3558.5</v>
      </c>
      <c r="C108" s="80">
        <v>2545</v>
      </c>
      <c r="D108" s="80">
        <f t="shared" si="20"/>
        <v>-1013.5</v>
      </c>
      <c r="E108" s="80">
        <f t="shared" si="21"/>
        <v>-0.28481101587747648</v>
      </c>
      <c r="F108" s="20">
        <v>44185</v>
      </c>
    </row>
    <row r="109" spans="1:6" x14ac:dyDescent="0.35">
      <c r="A109" s="80" t="s">
        <v>74</v>
      </c>
      <c r="B109" s="80">
        <v>1730</v>
      </c>
      <c r="C109" s="80">
        <v>1655</v>
      </c>
      <c r="D109" s="80">
        <f t="shared" ref="D109:D113" si="22">C109-B109</f>
        <v>-75</v>
      </c>
      <c r="E109" s="80">
        <f t="shared" ref="E109:E113" si="23">D109/B109</f>
        <v>-4.3352601156069363E-2</v>
      </c>
      <c r="F109" s="20">
        <v>44192</v>
      </c>
    </row>
    <row r="110" spans="1:6" x14ac:dyDescent="0.35">
      <c r="A110" s="80" t="s">
        <v>74</v>
      </c>
      <c r="B110" s="80">
        <v>1730</v>
      </c>
      <c r="C110" s="80">
        <v>1578</v>
      </c>
      <c r="D110" s="80">
        <f t="shared" si="22"/>
        <v>-152</v>
      </c>
      <c r="E110" s="80">
        <f t="shared" si="23"/>
        <v>-8.7861271676300576E-2</v>
      </c>
      <c r="F110" s="20">
        <v>44199</v>
      </c>
    </row>
    <row r="111" spans="1:6" x14ac:dyDescent="0.35">
      <c r="A111" s="80" t="s">
        <v>74</v>
      </c>
      <c r="B111" s="80">
        <v>2138</v>
      </c>
      <c r="C111" s="80">
        <v>2045</v>
      </c>
      <c r="D111" s="80">
        <f t="shared" si="22"/>
        <v>-93</v>
      </c>
      <c r="E111" s="80">
        <f t="shared" si="23"/>
        <v>-4.349859681945744E-2</v>
      </c>
      <c r="F111" s="20">
        <v>44206</v>
      </c>
    </row>
    <row r="112" spans="1:6" x14ac:dyDescent="0.35">
      <c r="A112" s="80" t="s">
        <v>74</v>
      </c>
      <c r="B112" s="80">
        <v>3557</v>
      </c>
      <c r="C112" s="80">
        <v>2213</v>
      </c>
      <c r="D112" s="80">
        <f t="shared" si="22"/>
        <v>-1344</v>
      </c>
      <c r="E112" s="80">
        <f t="shared" si="23"/>
        <v>-0.37784649985943208</v>
      </c>
      <c r="F112" s="20">
        <v>44213</v>
      </c>
    </row>
    <row r="113" spans="1:6" x14ac:dyDescent="0.35">
      <c r="A113" s="80" t="s">
        <v>74</v>
      </c>
      <c r="B113" s="80">
        <v>3649.5</v>
      </c>
      <c r="C113" s="80">
        <v>2249</v>
      </c>
      <c r="D113" s="80">
        <f t="shared" si="22"/>
        <v>-1400.5</v>
      </c>
      <c r="E113" s="80">
        <f t="shared" si="23"/>
        <v>-0.38375119879435537</v>
      </c>
      <c r="F113" s="20">
        <v>44220</v>
      </c>
    </row>
    <row r="114" spans="1:6" x14ac:dyDescent="0.35">
      <c r="D114" s="80"/>
      <c r="E114" s="80"/>
    </row>
    <row r="314" spans="1:3" x14ac:dyDescent="0.35">
      <c r="A314" s="4"/>
      <c r="B314" s="3"/>
      <c r="C314" s="94"/>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G81"/>
  <sheetViews>
    <sheetView topLeftCell="A40" zoomScale="80" zoomScaleNormal="80" workbookViewId="0">
      <selection activeCell="A81" sqref="A81:XFD81"/>
    </sheetView>
  </sheetViews>
  <sheetFormatPr defaultColWidth="8.54296875" defaultRowHeight="14.5" x14ac:dyDescent="0.35"/>
  <cols>
    <col min="1" max="1" width="86" style="80" customWidth="1"/>
    <col min="2" max="2" width="23.453125" style="80" customWidth="1"/>
    <col min="3" max="3" width="12.1796875" style="105" customWidth="1"/>
    <col min="4" max="4" width="18.81640625" style="105" customWidth="1"/>
    <col min="5" max="5" width="16.54296875" style="105" customWidth="1"/>
    <col min="6" max="16384" width="8.54296875" style="80"/>
  </cols>
  <sheetData>
    <row r="1" spans="1:7" x14ac:dyDescent="0.35">
      <c r="A1" s="15" t="s">
        <v>202</v>
      </c>
      <c r="B1" s="15" t="s">
        <v>219</v>
      </c>
      <c r="C1" s="103" t="s">
        <v>220</v>
      </c>
      <c r="D1" s="103" t="s">
        <v>55</v>
      </c>
      <c r="E1" s="103" t="s">
        <v>221</v>
      </c>
    </row>
    <row r="2" spans="1:7" x14ac:dyDescent="0.35">
      <c r="A2" s="50" t="s">
        <v>372</v>
      </c>
      <c r="B2" s="50" t="s">
        <v>215</v>
      </c>
      <c r="C2" s="103">
        <v>14.28</v>
      </c>
      <c r="D2" s="106" t="s">
        <v>377</v>
      </c>
      <c r="E2" s="104">
        <v>44131</v>
      </c>
      <c r="F2" s="21"/>
      <c r="G2" s="45"/>
    </row>
    <row r="3" spans="1:7" x14ac:dyDescent="0.35">
      <c r="A3" s="50" t="s">
        <v>372</v>
      </c>
      <c r="B3" s="50" t="s">
        <v>215</v>
      </c>
      <c r="C3" s="103">
        <v>13.26</v>
      </c>
      <c r="D3" s="106" t="s">
        <v>370</v>
      </c>
      <c r="E3" s="104">
        <v>44138</v>
      </c>
      <c r="F3" s="21"/>
      <c r="G3" s="45"/>
    </row>
    <row r="4" spans="1:7" x14ac:dyDescent="0.35">
      <c r="A4" s="50" t="s">
        <v>372</v>
      </c>
      <c r="B4" s="50" t="s">
        <v>215</v>
      </c>
      <c r="C4" s="103">
        <v>16.399999999999999</v>
      </c>
      <c r="D4" s="106" t="s">
        <v>382</v>
      </c>
      <c r="E4" s="104">
        <v>44145</v>
      </c>
      <c r="F4" s="21"/>
      <c r="G4" s="45"/>
    </row>
    <row r="5" spans="1:7" x14ac:dyDescent="0.35">
      <c r="A5" s="50" t="s">
        <v>372</v>
      </c>
      <c r="B5" s="50" t="s">
        <v>215</v>
      </c>
      <c r="C5" s="103">
        <v>13.04</v>
      </c>
      <c r="D5" s="106" t="s">
        <v>387</v>
      </c>
      <c r="E5" s="104">
        <v>44152</v>
      </c>
      <c r="F5" s="21"/>
      <c r="G5" s="45"/>
    </row>
    <row r="6" spans="1:7" x14ac:dyDescent="0.35">
      <c r="A6" s="50" t="s">
        <v>372</v>
      </c>
      <c r="B6" s="50" t="s">
        <v>215</v>
      </c>
      <c r="C6" s="103">
        <v>13.28</v>
      </c>
      <c r="D6" s="106" t="s">
        <v>388</v>
      </c>
      <c r="E6" s="104">
        <v>44159</v>
      </c>
      <c r="F6" s="21"/>
      <c r="G6" s="45"/>
    </row>
    <row r="7" spans="1:7" x14ac:dyDescent="0.35">
      <c r="A7" s="50" t="s">
        <v>372</v>
      </c>
      <c r="B7" s="50" t="s">
        <v>215</v>
      </c>
      <c r="C7" s="103">
        <v>12.4</v>
      </c>
      <c r="D7" s="106" t="s">
        <v>392</v>
      </c>
      <c r="E7" s="104">
        <v>44166</v>
      </c>
      <c r="F7" s="21"/>
      <c r="G7" s="45"/>
    </row>
    <row r="8" spans="1:7" x14ac:dyDescent="0.35">
      <c r="A8" s="50" t="s">
        <v>372</v>
      </c>
      <c r="B8" s="50" t="s">
        <v>215</v>
      </c>
      <c r="C8" s="103">
        <v>13.18</v>
      </c>
      <c r="D8" s="106" t="s">
        <v>394</v>
      </c>
      <c r="E8" s="104">
        <v>44173</v>
      </c>
      <c r="F8" s="21"/>
      <c r="G8" s="45"/>
    </row>
    <row r="9" spans="1:7" s="15" customFormat="1" x14ac:dyDescent="0.35">
      <c r="A9" s="50" t="s">
        <v>372</v>
      </c>
      <c r="B9" s="50" t="s">
        <v>215</v>
      </c>
      <c r="C9" s="103">
        <v>15.19</v>
      </c>
      <c r="D9" s="106" t="s">
        <v>398</v>
      </c>
      <c r="E9" s="104">
        <v>44180</v>
      </c>
      <c r="F9" s="50"/>
      <c r="G9" s="125"/>
    </row>
    <row r="10" spans="1:7" s="15" customFormat="1" x14ac:dyDescent="0.35">
      <c r="A10" s="50" t="s">
        <v>372</v>
      </c>
      <c r="B10" s="50" t="s">
        <v>215</v>
      </c>
      <c r="C10" s="103">
        <v>14.72</v>
      </c>
      <c r="D10" s="106" t="s">
        <v>400</v>
      </c>
      <c r="E10" s="104">
        <v>44194</v>
      </c>
      <c r="F10" s="50"/>
      <c r="G10" s="125"/>
    </row>
    <row r="11" spans="1:7" s="15" customFormat="1" x14ac:dyDescent="0.35">
      <c r="A11" s="50" t="s">
        <v>372</v>
      </c>
      <c r="B11" s="50" t="s">
        <v>215</v>
      </c>
      <c r="C11" s="103">
        <v>12.42</v>
      </c>
      <c r="D11" s="106" t="s">
        <v>403</v>
      </c>
      <c r="E11" s="104">
        <v>44201</v>
      </c>
      <c r="F11" s="50"/>
      <c r="G11" s="125"/>
    </row>
    <row r="12" spans="1:7" s="15" customFormat="1" x14ac:dyDescent="0.35">
      <c r="A12" s="50" t="s">
        <v>372</v>
      </c>
      <c r="B12" s="50" t="s">
        <v>215</v>
      </c>
      <c r="C12" s="103">
        <v>13.66</v>
      </c>
      <c r="D12" s="106" t="s">
        <v>455</v>
      </c>
      <c r="E12" s="104">
        <v>44208</v>
      </c>
      <c r="F12" s="50"/>
      <c r="G12" s="125"/>
    </row>
    <row r="13" spans="1:7" s="15" customFormat="1" x14ac:dyDescent="0.35">
      <c r="A13" s="50" t="s">
        <v>468</v>
      </c>
      <c r="B13" s="50" t="s">
        <v>215</v>
      </c>
      <c r="C13" s="103">
        <v>15.35</v>
      </c>
      <c r="D13" s="106" t="s">
        <v>467</v>
      </c>
      <c r="E13" s="104">
        <v>44215</v>
      </c>
      <c r="F13" s="50"/>
      <c r="G13" s="125"/>
    </row>
    <row r="14" spans="1:7" s="15" customFormat="1" x14ac:dyDescent="0.35">
      <c r="A14" s="50" t="s">
        <v>468</v>
      </c>
      <c r="B14" s="50" t="s">
        <v>215</v>
      </c>
      <c r="C14" s="103">
        <v>14.66</v>
      </c>
      <c r="D14" s="106" t="s">
        <v>495</v>
      </c>
      <c r="E14" s="104">
        <v>44222</v>
      </c>
      <c r="F14" s="50"/>
      <c r="G14" s="125"/>
    </row>
    <row r="15" spans="1:7" s="15" customFormat="1" x14ac:dyDescent="0.35">
      <c r="A15" s="50" t="s">
        <v>468</v>
      </c>
      <c r="B15" s="50" t="s">
        <v>215</v>
      </c>
      <c r="C15" s="103">
        <v>13.71</v>
      </c>
      <c r="D15" s="106" t="s">
        <v>503</v>
      </c>
      <c r="E15" s="104">
        <v>44229</v>
      </c>
      <c r="F15" s="50"/>
      <c r="G15" s="125"/>
    </row>
    <row r="16" spans="1:7" s="15" customFormat="1" x14ac:dyDescent="0.35">
      <c r="A16" s="50" t="s">
        <v>468</v>
      </c>
      <c r="B16" s="50" t="s">
        <v>215</v>
      </c>
      <c r="C16" s="103">
        <v>13.63</v>
      </c>
      <c r="D16" s="105" t="s">
        <v>518</v>
      </c>
      <c r="E16" s="130">
        <v>44236</v>
      </c>
      <c r="F16" s="50"/>
      <c r="G16" s="125"/>
    </row>
    <row r="17" spans="1:7" s="15" customFormat="1" x14ac:dyDescent="0.35">
      <c r="A17" s="50" t="s">
        <v>468</v>
      </c>
      <c r="B17" s="50" t="s">
        <v>215</v>
      </c>
      <c r="C17" s="103">
        <v>12.93</v>
      </c>
      <c r="D17" s="103" t="s">
        <v>526</v>
      </c>
      <c r="E17" s="104">
        <v>44243</v>
      </c>
      <c r="F17" s="50"/>
      <c r="G17" s="125"/>
    </row>
    <row r="18" spans="1:7" x14ac:dyDescent="0.35">
      <c r="A18" s="50" t="s">
        <v>373</v>
      </c>
      <c r="B18" s="50" t="s">
        <v>218</v>
      </c>
      <c r="C18" s="103">
        <v>5</v>
      </c>
      <c r="D18" s="106" t="s">
        <v>377</v>
      </c>
      <c r="E18" s="104">
        <v>44131</v>
      </c>
      <c r="F18" s="21"/>
      <c r="G18" s="45"/>
    </row>
    <row r="19" spans="1:7" x14ac:dyDescent="0.35">
      <c r="A19" s="50" t="s">
        <v>373</v>
      </c>
      <c r="B19" s="50" t="s">
        <v>218</v>
      </c>
      <c r="C19" s="103">
        <v>5.23</v>
      </c>
      <c r="D19" s="106" t="s">
        <v>370</v>
      </c>
      <c r="E19" s="104">
        <v>44138</v>
      </c>
      <c r="F19" s="21"/>
      <c r="G19" s="45"/>
    </row>
    <row r="20" spans="1:7" x14ac:dyDescent="0.35">
      <c r="A20" s="50" t="s">
        <v>373</v>
      </c>
      <c r="B20" s="50" t="s">
        <v>218</v>
      </c>
      <c r="C20" s="103">
        <v>4.9000000000000004</v>
      </c>
      <c r="D20" s="106" t="s">
        <v>382</v>
      </c>
      <c r="E20" s="104">
        <v>44145</v>
      </c>
      <c r="F20" s="21"/>
      <c r="G20" s="45"/>
    </row>
    <row r="21" spans="1:7" x14ac:dyDescent="0.35">
      <c r="A21" s="50" t="s">
        <v>372</v>
      </c>
      <c r="B21" s="50" t="s">
        <v>218</v>
      </c>
      <c r="C21" s="103">
        <v>6.07</v>
      </c>
      <c r="D21" s="106" t="s">
        <v>387</v>
      </c>
      <c r="E21" s="104">
        <v>44152</v>
      </c>
      <c r="F21" s="21"/>
      <c r="G21" s="45"/>
    </row>
    <row r="22" spans="1:7" x14ac:dyDescent="0.35">
      <c r="A22" s="50" t="s">
        <v>372</v>
      </c>
      <c r="B22" s="50" t="s">
        <v>218</v>
      </c>
      <c r="C22" s="103">
        <v>5.99</v>
      </c>
      <c r="D22" s="106" t="s">
        <v>388</v>
      </c>
      <c r="E22" s="104">
        <v>44159</v>
      </c>
      <c r="F22" s="21"/>
      <c r="G22" s="45"/>
    </row>
    <row r="23" spans="1:7" x14ac:dyDescent="0.35">
      <c r="A23" s="50" t="s">
        <v>372</v>
      </c>
      <c r="B23" s="50" t="s">
        <v>218</v>
      </c>
      <c r="C23" s="103">
        <v>5.59</v>
      </c>
      <c r="D23" s="106" t="s">
        <v>392</v>
      </c>
      <c r="E23" s="104">
        <v>44166</v>
      </c>
      <c r="F23" s="21"/>
      <c r="G23" s="45"/>
    </row>
    <row r="24" spans="1:7" x14ac:dyDescent="0.35">
      <c r="A24" s="50" t="s">
        <v>372</v>
      </c>
      <c r="B24" s="50" t="s">
        <v>218</v>
      </c>
      <c r="C24" s="103">
        <v>5.22</v>
      </c>
      <c r="D24" s="106" t="s">
        <v>394</v>
      </c>
      <c r="E24" s="104">
        <v>44173</v>
      </c>
      <c r="F24" s="21"/>
      <c r="G24" s="45"/>
    </row>
    <row r="25" spans="1:7" s="15" customFormat="1" x14ac:dyDescent="0.35">
      <c r="A25" s="50" t="s">
        <v>372</v>
      </c>
      <c r="B25" s="50" t="s">
        <v>218</v>
      </c>
      <c r="C25" s="103">
        <v>6.09</v>
      </c>
      <c r="D25" s="106" t="s">
        <v>398</v>
      </c>
      <c r="E25" s="104">
        <v>44180</v>
      </c>
      <c r="F25" s="50"/>
      <c r="G25" s="125"/>
    </row>
    <row r="26" spans="1:7" s="15" customFormat="1" x14ac:dyDescent="0.35">
      <c r="A26" s="50" t="s">
        <v>372</v>
      </c>
      <c r="B26" s="50" t="s">
        <v>218</v>
      </c>
      <c r="C26" s="103">
        <v>4.76</v>
      </c>
      <c r="D26" s="106" t="s">
        <v>400</v>
      </c>
      <c r="E26" s="104">
        <v>44194</v>
      </c>
      <c r="F26" s="50"/>
      <c r="G26" s="125"/>
    </row>
    <row r="27" spans="1:7" s="15" customFormat="1" x14ac:dyDescent="0.35">
      <c r="A27" s="50" t="s">
        <v>372</v>
      </c>
      <c r="B27" s="50" t="s">
        <v>218</v>
      </c>
      <c r="C27" s="103">
        <v>8.69</v>
      </c>
      <c r="D27" s="106" t="s">
        <v>403</v>
      </c>
      <c r="E27" s="104">
        <v>44201</v>
      </c>
      <c r="F27" s="50"/>
      <c r="G27" s="125"/>
    </row>
    <row r="28" spans="1:7" s="15" customFormat="1" x14ac:dyDescent="0.35">
      <c r="A28" s="50" t="s">
        <v>372</v>
      </c>
      <c r="B28" s="50" t="s">
        <v>218</v>
      </c>
      <c r="C28" s="103">
        <v>8.66</v>
      </c>
      <c r="D28" s="106" t="s">
        <v>455</v>
      </c>
      <c r="E28" s="104">
        <v>44208</v>
      </c>
      <c r="F28" s="50"/>
      <c r="G28" s="125"/>
    </row>
    <row r="29" spans="1:7" s="15" customFormat="1" x14ac:dyDescent="0.35">
      <c r="A29" s="50" t="s">
        <v>468</v>
      </c>
      <c r="B29" s="50" t="s">
        <v>218</v>
      </c>
      <c r="C29" s="103">
        <v>6.43</v>
      </c>
      <c r="D29" s="106" t="s">
        <v>467</v>
      </c>
      <c r="E29" s="104">
        <v>44215</v>
      </c>
      <c r="F29" s="50"/>
      <c r="G29" s="125"/>
    </row>
    <row r="30" spans="1:7" s="15" customFormat="1" x14ac:dyDescent="0.35">
      <c r="A30" s="50" t="s">
        <v>468</v>
      </c>
      <c r="B30" s="50" t="s">
        <v>218</v>
      </c>
      <c r="C30" s="103">
        <v>6.53</v>
      </c>
      <c r="D30" s="106" t="s">
        <v>495</v>
      </c>
      <c r="E30" s="104">
        <v>44222</v>
      </c>
      <c r="F30" s="50"/>
      <c r="G30" s="125"/>
    </row>
    <row r="31" spans="1:7" s="15" customFormat="1" x14ac:dyDescent="0.35">
      <c r="A31" s="50" t="s">
        <v>468</v>
      </c>
      <c r="B31" s="50" t="s">
        <v>218</v>
      </c>
      <c r="C31" s="103">
        <v>8.08</v>
      </c>
      <c r="D31" s="106" t="s">
        <v>503</v>
      </c>
      <c r="E31" s="104">
        <v>44229</v>
      </c>
      <c r="F31" s="50"/>
      <c r="G31" s="125"/>
    </row>
    <row r="32" spans="1:7" s="15" customFormat="1" x14ac:dyDescent="0.35">
      <c r="A32" s="50" t="s">
        <v>468</v>
      </c>
      <c r="B32" s="50" t="s">
        <v>218</v>
      </c>
      <c r="C32" s="103">
        <v>6</v>
      </c>
      <c r="D32" s="105" t="s">
        <v>518</v>
      </c>
      <c r="E32" s="130">
        <v>44236</v>
      </c>
      <c r="F32" s="50"/>
      <c r="G32" s="125"/>
    </row>
    <row r="33" spans="1:7" s="15" customFormat="1" x14ac:dyDescent="0.35">
      <c r="A33" s="50" t="s">
        <v>468</v>
      </c>
      <c r="B33" s="50" t="s">
        <v>218</v>
      </c>
      <c r="C33" s="103">
        <v>6.31</v>
      </c>
      <c r="D33" s="103" t="s">
        <v>526</v>
      </c>
      <c r="E33" s="104">
        <v>44243</v>
      </c>
      <c r="F33" s="50"/>
      <c r="G33" s="125"/>
    </row>
    <row r="34" spans="1:7" x14ac:dyDescent="0.35">
      <c r="A34" s="50" t="s">
        <v>374</v>
      </c>
      <c r="B34" s="50" t="s">
        <v>217</v>
      </c>
      <c r="C34" s="103">
        <v>24.26</v>
      </c>
      <c r="D34" s="106" t="s">
        <v>377</v>
      </c>
      <c r="E34" s="104">
        <v>44131</v>
      </c>
      <c r="F34" s="21"/>
      <c r="G34" s="45"/>
    </row>
    <row r="35" spans="1:7" x14ac:dyDescent="0.35">
      <c r="A35" s="50" t="s">
        <v>374</v>
      </c>
      <c r="B35" s="50" t="s">
        <v>217</v>
      </c>
      <c r="C35" s="103">
        <v>22.93</v>
      </c>
      <c r="D35" s="106" t="s">
        <v>370</v>
      </c>
      <c r="E35" s="104">
        <v>44138</v>
      </c>
      <c r="F35" s="21"/>
      <c r="G35" s="45"/>
    </row>
    <row r="36" spans="1:7" x14ac:dyDescent="0.35">
      <c r="A36" s="50" t="s">
        <v>374</v>
      </c>
      <c r="B36" s="50" t="s">
        <v>217</v>
      </c>
      <c r="C36" s="103">
        <v>23.06</v>
      </c>
      <c r="D36" s="106" t="s">
        <v>382</v>
      </c>
      <c r="E36" s="104">
        <v>44145</v>
      </c>
      <c r="F36" s="21"/>
      <c r="G36" s="45"/>
    </row>
    <row r="37" spans="1:7" x14ac:dyDescent="0.35">
      <c r="A37" s="50" t="s">
        <v>372</v>
      </c>
      <c r="B37" s="50" t="s">
        <v>217</v>
      </c>
      <c r="C37" s="103">
        <v>24.71</v>
      </c>
      <c r="D37" s="106" t="s">
        <v>387</v>
      </c>
      <c r="E37" s="104">
        <v>44152</v>
      </c>
      <c r="F37" s="21"/>
      <c r="G37" s="45"/>
    </row>
    <row r="38" spans="1:7" x14ac:dyDescent="0.35">
      <c r="A38" s="50" t="s">
        <v>372</v>
      </c>
      <c r="B38" s="50" t="s">
        <v>217</v>
      </c>
      <c r="C38" s="103">
        <v>28.53</v>
      </c>
      <c r="D38" s="106" t="s">
        <v>388</v>
      </c>
      <c r="E38" s="104">
        <v>44159</v>
      </c>
      <c r="F38" s="21"/>
      <c r="G38" s="45"/>
    </row>
    <row r="39" spans="1:7" x14ac:dyDescent="0.35">
      <c r="A39" s="50" t="s">
        <v>372</v>
      </c>
      <c r="B39" s="50" t="s">
        <v>217</v>
      </c>
      <c r="C39" s="103">
        <v>24.34</v>
      </c>
      <c r="D39" s="106" t="s">
        <v>392</v>
      </c>
      <c r="E39" s="104">
        <v>44166</v>
      </c>
      <c r="F39" s="21"/>
      <c r="G39" s="45"/>
    </row>
    <row r="40" spans="1:7" x14ac:dyDescent="0.35">
      <c r="A40" s="50" t="s">
        <v>372</v>
      </c>
      <c r="B40" s="50" t="s">
        <v>217</v>
      </c>
      <c r="C40" s="103">
        <v>24.05</v>
      </c>
      <c r="D40" s="106" t="s">
        <v>394</v>
      </c>
      <c r="E40" s="104">
        <v>44173</v>
      </c>
      <c r="F40" s="21"/>
      <c r="G40" s="45"/>
    </row>
    <row r="41" spans="1:7" s="15" customFormat="1" x14ac:dyDescent="0.35">
      <c r="A41" s="50" t="s">
        <v>372</v>
      </c>
      <c r="B41" s="50" t="s">
        <v>217</v>
      </c>
      <c r="C41" s="103">
        <v>27.19</v>
      </c>
      <c r="D41" s="106" t="s">
        <v>398</v>
      </c>
      <c r="E41" s="104">
        <v>44180</v>
      </c>
      <c r="F41" s="50"/>
      <c r="G41" s="125"/>
    </row>
    <row r="42" spans="1:7" s="15" customFormat="1" x14ac:dyDescent="0.35">
      <c r="A42" s="50" t="s">
        <v>372</v>
      </c>
      <c r="B42" s="50" t="s">
        <v>217</v>
      </c>
      <c r="C42" s="103">
        <v>23.77</v>
      </c>
      <c r="D42" s="106" t="s">
        <v>400</v>
      </c>
      <c r="E42" s="104">
        <v>44194</v>
      </c>
      <c r="F42" s="50"/>
      <c r="G42" s="125"/>
    </row>
    <row r="43" spans="1:7" s="15" customFormat="1" x14ac:dyDescent="0.35">
      <c r="A43" s="50" t="s">
        <v>372</v>
      </c>
      <c r="B43" s="50" t="s">
        <v>217</v>
      </c>
      <c r="C43" s="103">
        <v>23.45</v>
      </c>
      <c r="D43" s="106" t="s">
        <v>403</v>
      </c>
      <c r="E43" s="104">
        <v>44201</v>
      </c>
      <c r="F43" s="50"/>
      <c r="G43" s="125"/>
    </row>
    <row r="44" spans="1:7" s="15" customFormat="1" x14ac:dyDescent="0.35">
      <c r="A44" s="50" t="s">
        <v>372</v>
      </c>
      <c r="B44" s="50" t="s">
        <v>217</v>
      </c>
      <c r="C44" s="103">
        <v>22.16</v>
      </c>
      <c r="D44" s="106" t="s">
        <v>455</v>
      </c>
      <c r="E44" s="104">
        <v>44208</v>
      </c>
      <c r="F44" s="50"/>
      <c r="G44" s="125"/>
    </row>
    <row r="45" spans="1:7" s="15" customFormat="1" x14ac:dyDescent="0.35">
      <c r="A45" s="50" t="s">
        <v>469</v>
      </c>
      <c r="B45" s="50" t="s">
        <v>217</v>
      </c>
      <c r="C45" s="103">
        <v>21.77</v>
      </c>
      <c r="D45" s="106" t="s">
        <v>467</v>
      </c>
      <c r="E45" s="104">
        <v>44215</v>
      </c>
      <c r="F45" s="50"/>
      <c r="G45" s="125"/>
    </row>
    <row r="46" spans="1:7" s="15" customFormat="1" x14ac:dyDescent="0.35">
      <c r="A46" s="50" t="s">
        <v>469</v>
      </c>
      <c r="B46" s="50" t="s">
        <v>217</v>
      </c>
      <c r="C46" s="103">
        <v>22.41</v>
      </c>
      <c r="D46" s="106" t="s">
        <v>495</v>
      </c>
      <c r="E46" s="104">
        <v>44222</v>
      </c>
      <c r="F46" s="50"/>
      <c r="G46" s="125"/>
    </row>
    <row r="47" spans="1:7" s="15" customFormat="1" x14ac:dyDescent="0.35">
      <c r="A47" s="50" t="s">
        <v>469</v>
      </c>
      <c r="B47" s="50" t="s">
        <v>217</v>
      </c>
      <c r="C47" s="103">
        <v>20.92</v>
      </c>
      <c r="D47" s="106" t="s">
        <v>503</v>
      </c>
      <c r="E47" s="104">
        <v>44229</v>
      </c>
      <c r="F47" s="50"/>
      <c r="G47" s="125"/>
    </row>
    <row r="48" spans="1:7" s="15" customFormat="1" x14ac:dyDescent="0.35">
      <c r="A48" s="50" t="s">
        <v>469</v>
      </c>
      <c r="B48" s="50" t="s">
        <v>217</v>
      </c>
      <c r="C48" s="103">
        <v>23.48</v>
      </c>
      <c r="D48" s="105" t="s">
        <v>518</v>
      </c>
      <c r="E48" s="130">
        <v>44236</v>
      </c>
      <c r="F48" s="50"/>
      <c r="G48" s="125"/>
    </row>
    <row r="49" spans="1:7" s="15" customFormat="1" x14ac:dyDescent="0.35">
      <c r="A49" s="50" t="s">
        <v>469</v>
      </c>
      <c r="B49" s="50" t="s">
        <v>217</v>
      </c>
      <c r="C49" s="103">
        <v>23.41</v>
      </c>
      <c r="D49" s="103" t="s">
        <v>526</v>
      </c>
      <c r="E49" s="104">
        <v>44243</v>
      </c>
      <c r="F49" s="50"/>
      <c r="G49" s="125"/>
    </row>
    <row r="50" spans="1:7" x14ac:dyDescent="0.35">
      <c r="A50" s="50" t="s">
        <v>375</v>
      </c>
      <c r="B50" s="50" t="s">
        <v>214</v>
      </c>
      <c r="C50" s="103">
        <v>19.87</v>
      </c>
      <c r="D50" s="106" t="s">
        <v>377</v>
      </c>
      <c r="E50" s="104">
        <v>44131</v>
      </c>
    </row>
    <row r="51" spans="1:7" x14ac:dyDescent="0.35">
      <c r="A51" s="50" t="s">
        <v>375</v>
      </c>
      <c r="B51" s="50" t="s">
        <v>214</v>
      </c>
      <c r="C51" s="103">
        <v>22.94</v>
      </c>
      <c r="D51" s="106" t="s">
        <v>370</v>
      </c>
      <c r="E51" s="104">
        <v>44138</v>
      </c>
    </row>
    <row r="52" spans="1:7" x14ac:dyDescent="0.35">
      <c r="A52" s="50" t="s">
        <v>375</v>
      </c>
      <c r="B52" s="50" t="s">
        <v>214</v>
      </c>
      <c r="C52" s="103">
        <v>22.31</v>
      </c>
      <c r="D52" s="106" t="s">
        <v>382</v>
      </c>
      <c r="E52" s="104">
        <v>44145</v>
      </c>
    </row>
    <row r="53" spans="1:7" x14ac:dyDescent="0.35">
      <c r="A53" s="50" t="s">
        <v>372</v>
      </c>
      <c r="B53" s="50" t="s">
        <v>214</v>
      </c>
      <c r="C53" s="103">
        <v>20.88</v>
      </c>
      <c r="D53" s="106" t="s">
        <v>387</v>
      </c>
      <c r="E53" s="104">
        <v>44152</v>
      </c>
    </row>
    <row r="54" spans="1:7" x14ac:dyDescent="0.35">
      <c r="A54" s="50" t="s">
        <v>372</v>
      </c>
      <c r="B54" s="50" t="s">
        <v>214</v>
      </c>
      <c r="C54" s="103">
        <v>19.600000000000001</v>
      </c>
      <c r="D54" s="106" t="s">
        <v>388</v>
      </c>
      <c r="E54" s="104">
        <v>44159</v>
      </c>
    </row>
    <row r="55" spans="1:7" x14ac:dyDescent="0.35">
      <c r="A55" s="50" t="s">
        <v>372</v>
      </c>
      <c r="B55" s="50" t="s">
        <v>214</v>
      </c>
      <c r="C55" s="103">
        <v>24.02</v>
      </c>
      <c r="D55" s="106" t="s">
        <v>392</v>
      </c>
      <c r="E55" s="104">
        <v>44166</v>
      </c>
    </row>
    <row r="56" spans="1:7" x14ac:dyDescent="0.35">
      <c r="A56" s="50" t="s">
        <v>372</v>
      </c>
      <c r="B56" s="50" t="s">
        <v>214</v>
      </c>
      <c r="C56" s="103">
        <v>19.510000000000002</v>
      </c>
      <c r="D56" s="106" t="s">
        <v>394</v>
      </c>
      <c r="E56" s="104">
        <v>44173</v>
      </c>
    </row>
    <row r="57" spans="1:7" s="15" customFormat="1" x14ac:dyDescent="0.35">
      <c r="A57" s="50" t="s">
        <v>372</v>
      </c>
      <c r="B57" s="50" t="s">
        <v>214</v>
      </c>
      <c r="C57" s="103">
        <v>18.38</v>
      </c>
      <c r="D57" s="106" t="s">
        <v>398</v>
      </c>
      <c r="E57" s="104">
        <v>44180</v>
      </c>
    </row>
    <row r="58" spans="1:7" s="15" customFormat="1" x14ac:dyDescent="0.35">
      <c r="A58" s="50" t="s">
        <v>372</v>
      </c>
      <c r="B58" s="50" t="s">
        <v>214</v>
      </c>
      <c r="C58" s="103">
        <v>20.25</v>
      </c>
      <c r="D58" s="106" t="s">
        <v>400</v>
      </c>
      <c r="E58" s="104">
        <v>44194</v>
      </c>
    </row>
    <row r="59" spans="1:7" s="15" customFormat="1" x14ac:dyDescent="0.35">
      <c r="A59" s="50" t="s">
        <v>372</v>
      </c>
      <c r="B59" s="50" t="s">
        <v>214</v>
      </c>
      <c r="C59" s="103">
        <v>24.01</v>
      </c>
      <c r="D59" s="106" t="s">
        <v>403</v>
      </c>
      <c r="E59" s="104">
        <v>44201</v>
      </c>
    </row>
    <row r="60" spans="1:7" s="15" customFormat="1" x14ac:dyDescent="0.35">
      <c r="A60" s="50" t="s">
        <v>372</v>
      </c>
      <c r="B60" s="50" t="s">
        <v>214</v>
      </c>
      <c r="C60" s="103">
        <v>21.36</v>
      </c>
      <c r="D60" s="106" t="s">
        <v>455</v>
      </c>
      <c r="E60" s="104">
        <v>44208</v>
      </c>
    </row>
    <row r="61" spans="1:7" s="15" customFormat="1" x14ac:dyDescent="0.35">
      <c r="A61" s="50" t="s">
        <v>468</v>
      </c>
      <c r="B61" s="50" t="s">
        <v>214</v>
      </c>
      <c r="C61" s="103">
        <v>20.73</v>
      </c>
      <c r="D61" s="106" t="s">
        <v>467</v>
      </c>
      <c r="E61" s="104">
        <v>44215</v>
      </c>
    </row>
    <row r="62" spans="1:7" s="15" customFormat="1" x14ac:dyDescent="0.35">
      <c r="A62" s="50" t="s">
        <v>468</v>
      </c>
      <c r="B62" s="50" t="s">
        <v>214</v>
      </c>
      <c r="C62" s="103">
        <v>23.52</v>
      </c>
      <c r="D62" s="106" t="s">
        <v>495</v>
      </c>
      <c r="E62" s="104">
        <v>44222</v>
      </c>
    </row>
    <row r="63" spans="1:7" s="15" customFormat="1" x14ac:dyDescent="0.35">
      <c r="A63" s="50" t="s">
        <v>468</v>
      </c>
      <c r="B63" s="50" t="s">
        <v>214</v>
      </c>
      <c r="C63" s="103">
        <v>24.99</v>
      </c>
      <c r="D63" s="106" t="s">
        <v>503</v>
      </c>
      <c r="E63" s="104">
        <v>44229</v>
      </c>
    </row>
    <row r="64" spans="1:7" s="15" customFormat="1" x14ac:dyDescent="0.35">
      <c r="A64" s="50" t="s">
        <v>468</v>
      </c>
      <c r="B64" s="50" t="s">
        <v>214</v>
      </c>
      <c r="C64" s="103">
        <v>22.34</v>
      </c>
      <c r="D64" s="105" t="s">
        <v>518</v>
      </c>
      <c r="E64" s="130">
        <v>44236</v>
      </c>
    </row>
    <row r="65" spans="1:5" s="15" customFormat="1" x14ac:dyDescent="0.35">
      <c r="A65" s="50" t="s">
        <v>468</v>
      </c>
      <c r="B65" s="50" t="s">
        <v>214</v>
      </c>
      <c r="C65" s="103">
        <v>25.04</v>
      </c>
      <c r="D65" s="103" t="s">
        <v>526</v>
      </c>
      <c r="E65" s="104">
        <v>44243</v>
      </c>
    </row>
    <row r="66" spans="1:5" x14ac:dyDescent="0.35">
      <c r="A66" s="50" t="s">
        <v>376</v>
      </c>
      <c r="B66" s="50" t="s">
        <v>216</v>
      </c>
      <c r="C66" s="103">
        <v>36.590000000000003</v>
      </c>
      <c r="D66" s="106" t="s">
        <v>377</v>
      </c>
      <c r="E66" s="104">
        <v>44131</v>
      </c>
    </row>
    <row r="67" spans="1:5" x14ac:dyDescent="0.35">
      <c r="A67" s="50" t="s">
        <v>376</v>
      </c>
      <c r="B67" s="50" t="s">
        <v>216</v>
      </c>
      <c r="C67" s="103">
        <v>35.64</v>
      </c>
      <c r="D67" s="106" t="s">
        <v>370</v>
      </c>
      <c r="E67" s="104">
        <v>44138</v>
      </c>
    </row>
    <row r="68" spans="1:5" x14ac:dyDescent="0.35">
      <c r="A68" s="50" t="s">
        <v>376</v>
      </c>
      <c r="B68" s="50" t="s">
        <v>216</v>
      </c>
      <c r="C68" s="103">
        <v>33.32</v>
      </c>
      <c r="D68" s="106" t="s">
        <v>382</v>
      </c>
      <c r="E68" s="104">
        <v>44145</v>
      </c>
    </row>
    <row r="69" spans="1:5" x14ac:dyDescent="0.35">
      <c r="A69" s="50" t="s">
        <v>372</v>
      </c>
      <c r="B69" s="50" t="s">
        <v>216</v>
      </c>
      <c r="C69" s="103">
        <v>35.31</v>
      </c>
      <c r="D69" s="106" t="s">
        <v>387</v>
      </c>
      <c r="E69" s="104">
        <v>44152</v>
      </c>
    </row>
    <row r="70" spans="1:5" x14ac:dyDescent="0.35">
      <c r="A70" s="50" t="s">
        <v>372</v>
      </c>
      <c r="B70" s="50" t="s">
        <v>216</v>
      </c>
      <c r="C70" s="103">
        <v>32.6</v>
      </c>
      <c r="D70" s="106" t="s">
        <v>388</v>
      </c>
      <c r="E70" s="104">
        <v>44159</v>
      </c>
    </row>
    <row r="71" spans="1:5" x14ac:dyDescent="0.35">
      <c r="A71" s="50" t="s">
        <v>372</v>
      </c>
      <c r="B71" s="50" t="s">
        <v>216</v>
      </c>
      <c r="C71" s="103">
        <v>33.659999999999997</v>
      </c>
      <c r="D71" s="106" t="s">
        <v>392</v>
      </c>
      <c r="E71" s="104">
        <v>44166</v>
      </c>
    </row>
    <row r="72" spans="1:5" x14ac:dyDescent="0.35">
      <c r="A72" s="50" t="s">
        <v>372</v>
      </c>
      <c r="B72" s="50" t="s">
        <v>216</v>
      </c>
      <c r="C72" s="103">
        <v>38.04</v>
      </c>
      <c r="D72" s="106" t="s">
        <v>394</v>
      </c>
      <c r="E72" s="104">
        <v>44173</v>
      </c>
    </row>
    <row r="73" spans="1:5" s="15" customFormat="1" x14ac:dyDescent="0.35">
      <c r="A73" s="50" t="s">
        <v>372</v>
      </c>
      <c r="B73" s="50" t="s">
        <v>216</v>
      </c>
      <c r="C73" s="103">
        <v>33.15</v>
      </c>
      <c r="D73" s="103" t="s">
        <v>398</v>
      </c>
      <c r="E73" s="104">
        <v>44180</v>
      </c>
    </row>
    <row r="74" spans="1:5" x14ac:dyDescent="0.35">
      <c r="A74" s="50" t="s">
        <v>372</v>
      </c>
      <c r="B74" s="50" t="s">
        <v>216</v>
      </c>
      <c r="C74" s="103">
        <v>36.5</v>
      </c>
      <c r="D74" s="106" t="s">
        <v>400</v>
      </c>
      <c r="E74" s="104">
        <v>44194</v>
      </c>
    </row>
    <row r="75" spans="1:5" x14ac:dyDescent="0.35">
      <c r="A75" s="50" t="s">
        <v>372</v>
      </c>
      <c r="B75" s="50" t="s">
        <v>216</v>
      </c>
      <c r="C75" s="103">
        <v>31.43</v>
      </c>
      <c r="D75" s="106" t="s">
        <v>403</v>
      </c>
      <c r="E75" s="104">
        <v>44201</v>
      </c>
    </row>
    <row r="76" spans="1:5" x14ac:dyDescent="0.35">
      <c r="A76" s="50" t="s">
        <v>372</v>
      </c>
      <c r="B76" s="50" t="s">
        <v>216</v>
      </c>
      <c r="C76" s="103">
        <v>34.159999999999997</v>
      </c>
      <c r="D76" s="106" t="s">
        <v>455</v>
      </c>
      <c r="E76" s="104">
        <v>44208</v>
      </c>
    </row>
    <row r="77" spans="1:5" x14ac:dyDescent="0.35">
      <c r="A77" s="50" t="s">
        <v>468</v>
      </c>
      <c r="B77" s="50" t="s">
        <v>216</v>
      </c>
      <c r="C77" s="103">
        <v>35.72</v>
      </c>
      <c r="D77" s="105" t="s">
        <v>467</v>
      </c>
      <c r="E77" s="130">
        <v>44215</v>
      </c>
    </row>
    <row r="78" spans="1:5" x14ac:dyDescent="0.35">
      <c r="A78" s="50" t="s">
        <v>468</v>
      </c>
      <c r="B78" s="50" t="s">
        <v>216</v>
      </c>
      <c r="C78" s="103">
        <v>32.869999999999997</v>
      </c>
      <c r="D78" s="106" t="s">
        <v>495</v>
      </c>
      <c r="E78" s="104">
        <v>44222</v>
      </c>
    </row>
    <row r="79" spans="1:5" x14ac:dyDescent="0.35">
      <c r="A79" s="50" t="s">
        <v>468</v>
      </c>
      <c r="B79" s="50" t="s">
        <v>216</v>
      </c>
      <c r="C79" s="103">
        <v>32.29</v>
      </c>
      <c r="D79" s="106" t="s">
        <v>503</v>
      </c>
      <c r="E79" s="104">
        <v>44229</v>
      </c>
    </row>
    <row r="80" spans="1:5" x14ac:dyDescent="0.35">
      <c r="A80" s="50" t="s">
        <v>468</v>
      </c>
      <c r="B80" s="50" t="s">
        <v>216</v>
      </c>
      <c r="C80" s="105">
        <v>34.549999999999997</v>
      </c>
      <c r="D80" s="105" t="s">
        <v>518</v>
      </c>
      <c r="E80" s="130">
        <v>44236</v>
      </c>
    </row>
    <row r="81" spans="1:5" s="15" customFormat="1" x14ac:dyDescent="0.35">
      <c r="A81" s="50" t="s">
        <v>468</v>
      </c>
      <c r="B81" s="50" t="s">
        <v>216</v>
      </c>
      <c r="C81" s="103">
        <v>32.32</v>
      </c>
      <c r="D81" s="103" t="s">
        <v>526</v>
      </c>
      <c r="E81" s="104">
        <v>44243</v>
      </c>
    </row>
  </sheetData>
  <sortState ref="A2:E81">
    <sortCondition ref="B2:B81"/>
  </sortState>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G89"/>
  <sheetViews>
    <sheetView topLeftCell="A13" workbookViewId="0"/>
  </sheetViews>
  <sheetFormatPr defaultColWidth="9.1796875" defaultRowHeight="14" x14ac:dyDescent="0.3"/>
  <cols>
    <col min="1" max="1" width="15.1796875" style="86" customWidth="1"/>
    <col min="2" max="4" width="25.1796875" style="86" customWidth="1"/>
    <col min="5" max="16384" width="9.1796875" style="86"/>
  </cols>
  <sheetData>
    <row r="1" spans="1:7" s="85" customFormat="1" ht="14.5" x14ac:dyDescent="0.35">
      <c r="A1" s="23" t="s">
        <v>55</v>
      </c>
      <c r="B1" s="87" t="s">
        <v>353</v>
      </c>
      <c r="C1"/>
      <c r="D1"/>
      <c r="E1"/>
      <c r="F1" s="84"/>
      <c r="G1" s="84"/>
    </row>
    <row r="2" spans="1:7" ht="14.5" x14ac:dyDescent="0.35">
      <c r="A2" s="131">
        <v>44209</v>
      </c>
      <c r="B2" s="137">
        <v>7.0336584800000004E-2</v>
      </c>
      <c r="C2"/>
      <c r="D2"/>
      <c r="E2"/>
      <c r="F2" s="83"/>
      <c r="G2" s="83"/>
    </row>
    <row r="3" spans="1:7" ht="14.5" x14ac:dyDescent="0.35">
      <c r="A3" s="131">
        <v>44210</v>
      </c>
      <c r="B3" s="140">
        <v>6.4460440100000002E-2</v>
      </c>
      <c r="C3"/>
      <c r="D3"/>
      <c r="E3"/>
      <c r="F3" s="83"/>
      <c r="G3" s="83"/>
    </row>
    <row r="4" spans="1:7" ht="14.5" x14ac:dyDescent="0.35">
      <c r="A4" s="131">
        <v>44211</v>
      </c>
      <c r="B4" s="137">
        <v>5.8154283299999998E-2</v>
      </c>
      <c r="C4"/>
      <c r="D4"/>
      <c r="E4"/>
      <c r="F4" s="83"/>
      <c r="G4" s="83"/>
    </row>
    <row r="5" spans="1:7" ht="14.5" x14ac:dyDescent="0.35">
      <c r="A5" s="131">
        <v>44214</v>
      </c>
      <c r="B5" s="137">
        <v>7.0061897499999998E-2</v>
      </c>
      <c r="C5"/>
      <c r="D5"/>
      <c r="E5"/>
      <c r="F5" s="83"/>
      <c r="G5" s="83"/>
    </row>
    <row r="6" spans="1:7" ht="14.5" x14ac:dyDescent="0.35">
      <c r="A6" s="131">
        <v>44215</v>
      </c>
      <c r="B6" s="138">
        <v>7.3869219299999997E-2</v>
      </c>
      <c r="C6"/>
      <c r="D6"/>
      <c r="E6" s="83"/>
      <c r="F6" s="83"/>
      <c r="G6" s="83"/>
    </row>
    <row r="7" spans="1:7" ht="14.5" x14ac:dyDescent="0.35">
      <c r="A7" s="131">
        <v>44216</v>
      </c>
      <c r="B7" s="140">
        <v>7.3529668899999998E-2</v>
      </c>
      <c r="C7"/>
      <c r="D7"/>
      <c r="E7" s="83"/>
      <c r="F7" s="83"/>
      <c r="G7" s="83"/>
    </row>
    <row r="8" spans="1:7" ht="14.5" x14ac:dyDescent="0.35">
      <c r="A8" s="131">
        <v>44217</v>
      </c>
      <c r="B8" s="140">
        <v>6.8849894499999995E-2</v>
      </c>
      <c r="C8"/>
      <c r="D8"/>
      <c r="E8" s="83"/>
      <c r="F8" s="83"/>
      <c r="G8" s="83"/>
    </row>
    <row r="9" spans="1:7" ht="14.5" x14ac:dyDescent="0.35">
      <c r="A9" s="131">
        <v>44218</v>
      </c>
      <c r="B9" s="140">
        <v>6.70442594E-2</v>
      </c>
      <c r="C9"/>
      <c r="D9"/>
      <c r="E9" s="83"/>
      <c r="F9" s="83"/>
      <c r="G9" s="83"/>
    </row>
    <row r="10" spans="1:7" ht="14.5" x14ac:dyDescent="0.35">
      <c r="A10" s="131">
        <v>44221</v>
      </c>
      <c r="B10" s="140">
        <v>7.2533504700000001E-2</v>
      </c>
      <c r="C10"/>
      <c r="D10"/>
      <c r="E10" s="83"/>
      <c r="F10" s="83"/>
      <c r="G10" s="83"/>
    </row>
    <row r="11" spans="1:7" ht="14.5" x14ac:dyDescent="0.35">
      <c r="A11" s="131">
        <v>44222</v>
      </c>
      <c r="B11" s="140">
        <v>7.5945658200000002E-2</v>
      </c>
      <c r="C11"/>
      <c r="D11"/>
      <c r="E11" s="83"/>
      <c r="F11" s="83"/>
      <c r="G11" s="83"/>
    </row>
    <row r="12" spans="1:7" ht="14.5" x14ac:dyDescent="0.35">
      <c r="A12" s="131">
        <v>44223</v>
      </c>
      <c r="B12" s="140">
        <v>7.6917470900000007E-2</v>
      </c>
      <c r="C12"/>
      <c r="D12"/>
      <c r="E12" s="83"/>
      <c r="F12" s="83"/>
      <c r="G12" s="83"/>
    </row>
    <row r="13" spans="1:7" ht="14.5" x14ac:dyDescent="0.35">
      <c r="A13" s="131">
        <v>44224</v>
      </c>
      <c r="B13" s="140">
        <v>7.5019314700000006E-2</v>
      </c>
      <c r="C13"/>
      <c r="D13"/>
    </row>
    <row r="14" spans="1:7" ht="14.5" x14ac:dyDescent="0.35">
      <c r="A14" s="131">
        <v>44225</v>
      </c>
      <c r="B14" s="140">
        <v>7.0273029400000006E-2</v>
      </c>
      <c r="C14"/>
      <c r="D14"/>
    </row>
    <row r="15" spans="1:7" ht="14.5" x14ac:dyDescent="0.35">
      <c r="A15" s="131">
        <v>44228</v>
      </c>
      <c r="B15" s="140">
        <v>7.5838257399999998E-2</v>
      </c>
      <c r="C15"/>
      <c r="D15"/>
    </row>
    <row r="16" spans="1:7" ht="14.5" x14ac:dyDescent="0.35">
      <c r="A16" s="131">
        <v>44229</v>
      </c>
      <c r="B16" s="140">
        <v>7.9406718200000004E-2</v>
      </c>
      <c r="C16"/>
      <c r="D16"/>
    </row>
    <row r="17" spans="1:4" ht="14.5" x14ac:dyDescent="0.35">
      <c r="A17" s="131">
        <v>44230</v>
      </c>
      <c r="B17" s="138">
        <v>7.9158391999999994E-2</v>
      </c>
      <c r="C17"/>
      <c r="D17"/>
    </row>
    <row r="18" spans="1:4" ht="14.5" x14ac:dyDescent="0.35">
      <c r="A18" s="131">
        <v>44231</v>
      </c>
      <c r="B18" s="138">
        <v>7.6577297799999999E-2</v>
      </c>
      <c r="C18"/>
      <c r="D18"/>
    </row>
    <row r="19" spans="1:4" ht="14.5" x14ac:dyDescent="0.35">
      <c r="A19" s="131">
        <v>44232</v>
      </c>
      <c r="B19" s="138">
        <v>6.5138594800000005E-2</v>
      </c>
      <c r="C19"/>
      <c r="D19"/>
    </row>
    <row r="20" spans="1:4" ht="14.5" x14ac:dyDescent="0.35">
      <c r="A20" s="131">
        <v>44235</v>
      </c>
      <c r="B20" s="138">
        <v>7.8016444500000004E-2</v>
      </c>
      <c r="C20"/>
      <c r="D20"/>
    </row>
    <row r="21" spans="1:4" ht="14.5" x14ac:dyDescent="0.35">
      <c r="A21" s="131">
        <v>44236</v>
      </c>
      <c r="B21" s="138">
        <v>6.6954335800000001E-2</v>
      </c>
      <c r="C21"/>
      <c r="D21"/>
    </row>
    <row r="22" spans="1:4" ht="14.5" x14ac:dyDescent="0.35">
      <c r="A22" s="131">
        <v>44237</v>
      </c>
      <c r="B22" s="138">
        <v>6.4885308000000003E-2</v>
      </c>
      <c r="C22"/>
      <c r="D22"/>
    </row>
    <row r="23" spans="1:4" ht="14.5" x14ac:dyDescent="0.35">
      <c r="A23" s="128">
        <v>44238</v>
      </c>
      <c r="B23" s="139">
        <v>6.3151498700000003E-2</v>
      </c>
      <c r="C23"/>
      <c r="D23"/>
    </row>
    <row r="24" spans="1:4" ht="14.5" x14ac:dyDescent="0.35">
      <c r="A24" s="128">
        <v>44239</v>
      </c>
      <c r="B24" s="139">
        <v>6.4942496500000002E-2</v>
      </c>
      <c r="C24"/>
      <c r="D24"/>
    </row>
    <row r="25" spans="1:4" ht="14.5" x14ac:dyDescent="0.35">
      <c r="A25" s="128">
        <v>44242</v>
      </c>
      <c r="B25" s="139">
        <v>7.2513504300000003E-2</v>
      </c>
      <c r="C25"/>
      <c r="D25"/>
    </row>
    <row r="26" spans="1:4" ht="14.5" x14ac:dyDescent="0.35">
      <c r="A26" s="128">
        <v>44243</v>
      </c>
      <c r="B26" s="139">
        <v>8.0719818900000004E-2</v>
      </c>
      <c r="C26"/>
      <c r="D26"/>
    </row>
    <row r="27" spans="1:4" ht="14.5" x14ac:dyDescent="0.35">
      <c r="A27" s="128">
        <v>44244</v>
      </c>
      <c r="B27" s="139">
        <v>8.36561418E-2</v>
      </c>
      <c r="C27"/>
      <c r="D27"/>
    </row>
    <row r="28" spans="1:4" ht="14.5" x14ac:dyDescent="0.35">
      <c r="A28"/>
      <c r="B28"/>
      <c r="C28"/>
      <c r="D28"/>
    </row>
    <row r="29" spans="1:4" ht="14.5" x14ac:dyDescent="0.35">
      <c r="A29"/>
      <c r="B29"/>
      <c r="C29"/>
      <c r="D29"/>
    </row>
    <row r="30" spans="1:4" ht="14.5" x14ac:dyDescent="0.35">
      <c r="A30"/>
      <c r="B30"/>
      <c r="C30"/>
      <c r="D30"/>
    </row>
    <row r="31" spans="1:4" ht="14.5" x14ac:dyDescent="0.35">
      <c r="A31"/>
      <c r="B31"/>
      <c r="C31"/>
      <c r="D31"/>
    </row>
    <row r="32" spans="1:4" ht="14.5" x14ac:dyDescent="0.35">
      <c r="A32"/>
      <c r="B32"/>
      <c r="C32"/>
      <c r="D32"/>
    </row>
    <row r="33" spans="1:4" ht="14.5" x14ac:dyDescent="0.35">
      <c r="A33"/>
      <c r="B33"/>
      <c r="C33"/>
      <c r="D33"/>
    </row>
    <row r="34" spans="1:4" ht="14.5" x14ac:dyDescent="0.35">
      <c r="A34"/>
      <c r="B34"/>
      <c r="C34"/>
      <c r="D34"/>
    </row>
    <row r="35" spans="1:4" ht="14.5" x14ac:dyDescent="0.35">
      <c r="A35"/>
      <c r="B35"/>
      <c r="C35"/>
      <c r="D35"/>
    </row>
    <row r="36" spans="1:4" ht="14.5" x14ac:dyDescent="0.35">
      <c r="A36"/>
      <c r="B36"/>
      <c r="C36"/>
      <c r="D36"/>
    </row>
    <row r="37" spans="1:4" ht="14.5" x14ac:dyDescent="0.35">
      <c r="A37"/>
      <c r="B37"/>
      <c r="C37"/>
      <c r="D37"/>
    </row>
    <row r="38" spans="1:4" ht="14.5" x14ac:dyDescent="0.35">
      <c r="A38"/>
      <c r="B38"/>
      <c r="C38"/>
      <c r="D38"/>
    </row>
    <row r="39" spans="1:4" ht="14.5" x14ac:dyDescent="0.35">
      <c r="A39"/>
      <c r="B39"/>
      <c r="C39"/>
      <c r="D39"/>
    </row>
    <row r="40" spans="1:4" ht="14.5" x14ac:dyDescent="0.35">
      <c r="A40"/>
      <c r="B40"/>
      <c r="C40"/>
      <c r="D40"/>
    </row>
    <row r="41" spans="1:4" ht="14.5" x14ac:dyDescent="0.35">
      <c r="A41"/>
      <c r="B41"/>
      <c r="C41"/>
      <c r="D41"/>
    </row>
    <row r="42" spans="1:4" ht="14.5" x14ac:dyDescent="0.35">
      <c r="A42"/>
      <c r="B42"/>
      <c r="C42"/>
      <c r="D42"/>
    </row>
    <row r="43" spans="1:4" ht="14.5" x14ac:dyDescent="0.35">
      <c r="A43"/>
      <c r="B43"/>
      <c r="C43"/>
      <c r="D43"/>
    </row>
    <row r="44" spans="1:4" ht="14.5" x14ac:dyDescent="0.35">
      <c r="A44"/>
      <c r="B44"/>
      <c r="C44"/>
      <c r="D44"/>
    </row>
    <row r="45" spans="1:4" ht="14.5" x14ac:dyDescent="0.35">
      <c r="A45"/>
      <c r="B45"/>
      <c r="C45"/>
      <c r="D45"/>
    </row>
    <row r="46" spans="1:4" ht="14.5" x14ac:dyDescent="0.35">
      <c r="A46"/>
      <c r="B46"/>
      <c r="C46"/>
      <c r="D46"/>
    </row>
    <row r="47" spans="1:4" ht="14.5" x14ac:dyDescent="0.35">
      <c r="A47"/>
      <c r="B47"/>
      <c r="C47"/>
      <c r="D47"/>
    </row>
    <row r="48" spans="1:4" ht="14.5" x14ac:dyDescent="0.35">
      <c r="A48"/>
      <c r="B48"/>
      <c r="C48"/>
      <c r="D48"/>
    </row>
    <row r="49" spans="1:6" ht="14.5" x14ac:dyDescent="0.35">
      <c r="A49"/>
      <c r="B49"/>
      <c r="C49"/>
      <c r="D49"/>
    </row>
    <row r="50" spans="1:6" ht="14.5" x14ac:dyDescent="0.35">
      <c r="A50"/>
      <c r="B50"/>
      <c r="C50"/>
      <c r="D50"/>
    </row>
    <row r="51" spans="1:6" ht="14.5" x14ac:dyDescent="0.35">
      <c r="A51"/>
      <c r="B51"/>
      <c r="C51"/>
      <c r="D51"/>
    </row>
    <row r="52" spans="1:6" ht="14.5" x14ac:dyDescent="0.35">
      <c r="A52"/>
      <c r="B52"/>
      <c r="C52"/>
      <c r="D52"/>
    </row>
    <row r="53" spans="1:6" ht="14.5" x14ac:dyDescent="0.35">
      <c r="A53"/>
      <c r="B53"/>
      <c r="C53"/>
      <c r="D53"/>
    </row>
    <row r="54" spans="1:6" ht="14.5" x14ac:dyDescent="0.35">
      <c r="A54"/>
      <c r="B54"/>
      <c r="C54"/>
      <c r="D54"/>
    </row>
    <row r="55" spans="1:6" ht="14.5" x14ac:dyDescent="0.35">
      <c r="A55"/>
      <c r="B55"/>
      <c r="C55"/>
      <c r="D55"/>
    </row>
    <row r="56" spans="1:6" ht="14.5" x14ac:dyDescent="0.35">
      <c r="A56"/>
      <c r="B56"/>
      <c r="C56"/>
      <c r="D56"/>
    </row>
    <row r="57" spans="1:6" ht="14.5" x14ac:dyDescent="0.35">
      <c r="A57"/>
      <c r="B57"/>
      <c r="C57"/>
      <c r="D57"/>
    </row>
    <row r="58" spans="1:6" ht="14.5" x14ac:dyDescent="0.35">
      <c r="A58"/>
      <c r="B58"/>
      <c r="C58"/>
      <c r="D58"/>
    </row>
    <row r="59" spans="1:6" ht="14.5" x14ac:dyDescent="0.35">
      <c r="A59"/>
      <c r="B59"/>
      <c r="C59"/>
      <c r="D59"/>
    </row>
    <row r="60" spans="1:6" ht="14.5" x14ac:dyDescent="0.35">
      <c r="A60"/>
      <c r="B60"/>
      <c r="C60"/>
      <c r="D60"/>
      <c r="E60" s="123"/>
      <c r="F60" s="123"/>
    </row>
    <row r="61" spans="1:6" ht="14.5" x14ac:dyDescent="0.35">
      <c r="A61"/>
      <c r="B61"/>
      <c r="C61"/>
      <c r="D61"/>
      <c r="E61" s="123"/>
      <c r="F61" s="123"/>
    </row>
    <row r="62" spans="1:6" ht="14.5" x14ac:dyDescent="0.35">
      <c r="A62"/>
      <c r="B62"/>
      <c r="C62"/>
      <c r="D62"/>
      <c r="E62" s="123"/>
      <c r="F62" s="123"/>
    </row>
    <row r="63" spans="1:6" ht="14.5" x14ac:dyDescent="0.35">
      <c r="A63"/>
      <c r="B63"/>
      <c r="C63"/>
      <c r="D63"/>
      <c r="E63" s="123"/>
      <c r="F63" s="123"/>
    </row>
    <row r="64" spans="1:6" ht="14.5" x14ac:dyDescent="0.35">
      <c r="A64"/>
      <c r="B64"/>
      <c r="C64"/>
      <c r="D64"/>
      <c r="E64" s="123"/>
      <c r="F64" s="123"/>
    </row>
    <row r="65" spans="1:6" ht="14.5" x14ac:dyDescent="0.35">
      <c r="A65"/>
      <c r="B65"/>
      <c r="C65"/>
      <c r="D65"/>
      <c r="E65" s="123"/>
      <c r="F65" s="123"/>
    </row>
    <row r="66" spans="1:6" ht="14.5" x14ac:dyDescent="0.35">
      <c r="A66"/>
      <c r="B66"/>
      <c r="C66"/>
      <c r="D66"/>
      <c r="E66" s="123"/>
      <c r="F66" s="123"/>
    </row>
    <row r="67" spans="1:6" ht="14.5" x14ac:dyDescent="0.35">
      <c r="A67"/>
      <c r="B67"/>
      <c r="C67"/>
      <c r="D67"/>
      <c r="E67" s="123"/>
      <c r="F67" s="123"/>
    </row>
    <row r="68" spans="1:6" ht="14.5" x14ac:dyDescent="0.35">
      <c r="A68"/>
      <c r="B68"/>
      <c r="C68"/>
      <c r="D68"/>
      <c r="E68" s="123"/>
      <c r="F68" s="123"/>
    </row>
    <row r="69" spans="1:6" ht="14.5" x14ac:dyDescent="0.35">
      <c r="A69"/>
      <c r="B69"/>
      <c r="C69"/>
      <c r="D69"/>
      <c r="E69" s="123"/>
      <c r="F69" s="123"/>
    </row>
    <row r="70" spans="1:6" ht="14.5" x14ac:dyDescent="0.35">
      <c r="A70"/>
      <c r="B70"/>
      <c r="C70"/>
      <c r="D70"/>
      <c r="E70" s="123"/>
      <c r="F70" s="123"/>
    </row>
    <row r="71" spans="1:6" ht="14.5" x14ac:dyDescent="0.35">
      <c r="A71"/>
      <c r="B71"/>
      <c r="C71"/>
      <c r="D71"/>
    </row>
    <row r="72" spans="1:6" ht="14.5" x14ac:dyDescent="0.35">
      <c r="A72"/>
      <c r="B72"/>
      <c r="C72"/>
      <c r="D72"/>
    </row>
    <row r="73" spans="1:6" ht="14.5" x14ac:dyDescent="0.35">
      <c r="A73"/>
      <c r="B73"/>
      <c r="C73"/>
      <c r="D73"/>
    </row>
    <row r="74" spans="1:6" ht="14.5" x14ac:dyDescent="0.35">
      <c r="A74"/>
      <c r="B74"/>
      <c r="C74"/>
      <c r="D74"/>
    </row>
    <row r="75" spans="1:6" ht="14.5" x14ac:dyDescent="0.35">
      <c r="A75"/>
      <c r="B75"/>
      <c r="C75"/>
      <c r="D75"/>
    </row>
    <row r="76" spans="1:6" ht="14.5" x14ac:dyDescent="0.35">
      <c r="A76"/>
      <c r="B76"/>
      <c r="C76"/>
      <c r="D76"/>
    </row>
    <row r="77" spans="1:6" ht="14.5" x14ac:dyDescent="0.35">
      <c r="A77"/>
      <c r="B77"/>
      <c r="C77"/>
      <c r="D77"/>
    </row>
    <row r="78" spans="1:6" ht="14.5" x14ac:dyDescent="0.35">
      <c r="A78"/>
      <c r="B78"/>
      <c r="C78"/>
      <c r="D78"/>
    </row>
    <row r="79" spans="1:6" ht="14.5" x14ac:dyDescent="0.35">
      <c r="A79"/>
      <c r="B79"/>
      <c r="C79"/>
      <c r="D79"/>
    </row>
    <row r="80" spans="1:6" ht="14.5" x14ac:dyDescent="0.35">
      <c r="A80"/>
      <c r="B80"/>
      <c r="C80"/>
      <c r="D80"/>
    </row>
    <row r="81" spans="1:4" ht="14.5" x14ac:dyDescent="0.35">
      <c r="A81"/>
      <c r="B81"/>
      <c r="C81"/>
      <c r="D81"/>
    </row>
    <row r="82" spans="1:4" ht="14.5" x14ac:dyDescent="0.35">
      <c r="A82"/>
      <c r="B82"/>
      <c r="C82"/>
      <c r="D82"/>
    </row>
    <row r="83" spans="1:4" ht="14.5" x14ac:dyDescent="0.35">
      <c r="A83"/>
      <c r="B83"/>
      <c r="C83"/>
      <c r="D83"/>
    </row>
    <row r="84" spans="1:4" ht="14.5" x14ac:dyDescent="0.35">
      <c r="A84"/>
      <c r="B84"/>
      <c r="C84"/>
      <c r="D84"/>
    </row>
    <row r="85" spans="1:4" ht="14.5" x14ac:dyDescent="0.35">
      <c r="A85"/>
      <c r="B85"/>
      <c r="C85"/>
      <c r="D85"/>
    </row>
    <row r="86" spans="1:4" ht="14.5" x14ac:dyDescent="0.35">
      <c r="A86"/>
      <c r="B86"/>
      <c r="C86"/>
      <c r="D86"/>
    </row>
    <row r="87" spans="1:4" ht="14.5" x14ac:dyDescent="0.35">
      <c r="A87"/>
      <c r="B87"/>
      <c r="C87"/>
      <c r="D87"/>
    </row>
    <row r="88" spans="1:4" ht="14.5" x14ac:dyDescent="0.35">
      <c r="A88"/>
      <c r="B88"/>
      <c r="C88"/>
      <c r="D88"/>
    </row>
    <row r="89" spans="1:4" ht="14.5" x14ac:dyDescent="0.35">
      <c r="A89"/>
      <c r="B89"/>
      <c r="C89"/>
      <c r="D89"/>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A1:B37"/>
  <sheetViews>
    <sheetView topLeftCell="A11" workbookViewId="0">
      <selection activeCell="G36" sqref="G36"/>
    </sheetView>
  </sheetViews>
  <sheetFormatPr defaultRowHeight="14.5" x14ac:dyDescent="0.35"/>
  <cols>
    <col min="1" max="1" width="19.453125" customWidth="1"/>
    <col min="2" max="2" width="17.81640625" style="16" customWidth="1"/>
  </cols>
  <sheetData>
    <row r="1" spans="1:2" x14ac:dyDescent="0.35">
      <c r="A1" s="80" t="s">
        <v>35</v>
      </c>
      <c r="B1" s="16" t="s">
        <v>36</v>
      </c>
    </row>
    <row r="2" spans="1:2" x14ac:dyDescent="0.35">
      <c r="A2" s="4">
        <v>43131</v>
      </c>
      <c r="B2" s="120">
        <v>17785</v>
      </c>
    </row>
    <row r="3" spans="1:2" x14ac:dyDescent="0.35">
      <c r="A3" s="4">
        <v>43159</v>
      </c>
      <c r="B3" s="121">
        <v>15410</v>
      </c>
    </row>
    <row r="4" spans="1:2" x14ac:dyDescent="0.35">
      <c r="A4" s="4">
        <v>43190</v>
      </c>
      <c r="B4" s="121">
        <v>15795</v>
      </c>
    </row>
    <row r="5" spans="1:2" x14ac:dyDescent="0.35">
      <c r="A5" s="4">
        <v>43220</v>
      </c>
      <c r="B5" s="121">
        <v>15205</v>
      </c>
    </row>
    <row r="6" spans="1:2" x14ac:dyDescent="0.35">
      <c r="A6" s="4">
        <v>43251</v>
      </c>
      <c r="B6" s="121">
        <v>15845</v>
      </c>
    </row>
    <row r="7" spans="1:2" x14ac:dyDescent="0.35">
      <c r="A7" s="4">
        <v>43281</v>
      </c>
      <c r="B7" s="121">
        <v>14470</v>
      </c>
    </row>
    <row r="8" spans="1:2" x14ac:dyDescent="0.35">
      <c r="A8" s="4">
        <v>43312</v>
      </c>
      <c r="B8" s="121">
        <v>14450</v>
      </c>
    </row>
    <row r="9" spans="1:2" x14ac:dyDescent="0.35">
      <c r="A9" s="4">
        <v>43343</v>
      </c>
      <c r="B9" s="121">
        <v>16405</v>
      </c>
    </row>
    <row r="10" spans="1:2" x14ac:dyDescent="0.35">
      <c r="A10" s="4">
        <v>43373</v>
      </c>
      <c r="B10" s="121">
        <v>13730</v>
      </c>
    </row>
    <row r="11" spans="1:2" x14ac:dyDescent="0.35">
      <c r="A11" s="4">
        <v>43404</v>
      </c>
      <c r="B11" s="121">
        <v>15930</v>
      </c>
    </row>
    <row r="12" spans="1:2" x14ac:dyDescent="0.35">
      <c r="A12" s="4">
        <v>43434</v>
      </c>
      <c r="B12" s="121">
        <v>16140</v>
      </c>
    </row>
    <row r="13" spans="1:2" x14ac:dyDescent="0.35">
      <c r="A13" s="4">
        <v>43465</v>
      </c>
      <c r="B13" s="121">
        <v>13335</v>
      </c>
    </row>
    <row r="14" spans="1:2" x14ac:dyDescent="0.35">
      <c r="A14" s="4">
        <v>43496</v>
      </c>
      <c r="B14" s="121">
        <v>21935</v>
      </c>
    </row>
    <row r="15" spans="1:2" x14ac:dyDescent="0.35">
      <c r="A15" s="4">
        <v>43524</v>
      </c>
      <c r="B15" s="121">
        <v>17665</v>
      </c>
    </row>
    <row r="16" spans="1:2" x14ac:dyDescent="0.35">
      <c r="A16" s="4">
        <v>43555</v>
      </c>
      <c r="B16" s="121">
        <v>18195</v>
      </c>
    </row>
    <row r="17" spans="1:2" x14ac:dyDescent="0.35">
      <c r="A17" s="4">
        <v>43585</v>
      </c>
      <c r="B17" s="121">
        <v>17605</v>
      </c>
    </row>
    <row r="18" spans="1:2" x14ac:dyDescent="0.35">
      <c r="A18" s="4">
        <v>43616</v>
      </c>
      <c r="B18" s="121">
        <v>17985</v>
      </c>
    </row>
    <row r="19" spans="1:2" x14ac:dyDescent="0.35">
      <c r="A19" s="4">
        <v>43646</v>
      </c>
      <c r="B19" s="121">
        <v>15470</v>
      </c>
    </row>
    <row r="20" spans="1:2" x14ac:dyDescent="0.35">
      <c r="A20" s="4">
        <v>43677</v>
      </c>
      <c r="B20" s="121">
        <v>17155</v>
      </c>
    </row>
    <row r="21" spans="1:2" x14ac:dyDescent="0.35">
      <c r="A21" s="4">
        <v>43708</v>
      </c>
      <c r="B21" s="121">
        <v>18140</v>
      </c>
    </row>
    <row r="22" spans="1:2" x14ac:dyDescent="0.35">
      <c r="A22" s="4">
        <v>43738</v>
      </c>
      <c r="B22" s="121">
        <v>16420</v>
      </c>
    </row>
    <row r="23" spans="1:2" x14ac:dyDescent="0.35">
      <c r="A23" s="4">
        <v>43769</v>
      </c>
      <c r="B23" s="121">
        <v>18390</v>
      </c>
    </row>
    <row r="24" spans="1:2" x14ac:dyDescent="0.35">
      <c r="A24" s="4">
        <v>43799</v>
      </c>
      <c r="B24" s="121">
        <v>17180</v>
      </c>
    </row>
    <row r="25" spans="1:2" x14ac:dyDescent="0.35">
      <c r="A25" s="4">
        <v>43830</v>
      </c>
      <c r="B25" s="121">
        <v>15420</v>
      </c>
    </row>
    <row r="26" spans="1:2" x14ac:dyDescent="0.35">
      <c r="A26" s="4">
        <v>43861</v>
      </c>
      <c r="B26" s="121">
        <v>22315</v>
      </c>
    </row>
    <row r="27" spans="1:2" x14ac:dyDescent="0.35">
      <c r="A27" s="4">
        <v>43890</v>
      </c>
      <c r="B27" s="120">
        <v>18510</v>
      </c>
    </row>
    <row r="28" spans="1:2" x14ac:dyDescent="0.35">
      <c r="A28" s="4">
        <v>43921</v>
      </c>
      <c r="B28" s="120">
        <v>26200</v>
      </c>
    </row>
    <row r="29" spans="1:2" x14ac:dyDescent="0.35">
      <c r="A29" s="4">
        <v>43951</v>
      </c>
      <c r="B29" s="120">
        <v>31830</v>
      </c>
    </row>
    <row r="30" spans="1:2" x14ac:dyDescent="0.35">
      <c r="A30" s="47">
        <v>43982</v>
      </c>
      <c r="B30" s="120">
        <v>22930</v>
      </c>
    </row>
    <row r="31" spans="1:2" x14ac:dyDescent="0.35">
      <c r="A31" s="4">
        <v>44012</v>
      </c>
      <c r="B31" s="120">
        <v>20905</v>
      </c>
    </row>
    <row r="32" spans="1:2" x14ac:dyDescent="0.35">
      <c r="A32" s="4">
        <v>44043</v>
      </c>
      <c r="B32" s="120">
        <v>19145</v>
      </c>
    </row>
    <row r="33" spans="1:2" x14ac:dyDescent="0.35">
      <c r="A33" s="47">
        <v>44074</v>
      </c>
      <c r="B33" s="120">
        <v>19730</v>
      </c>
    </row>
    <row r="34" spans="1:2" x14ac:dyDescent="0.35">
      <c r="A34" s="47">
        <v>44104</v>
      </c>
      <c r="B34" s="120">
        <v>20020</v>
      </c>
    </row>
    <row r="35" spans="1:2" x14ac:dyDescent="0.35">
      <c r="A35" s="4">
        <v>44135</v>
      </c>
      <c r="B35" s="120">
        <v>22990</v>
      </c>
    </row>
    <row r="36" spans="1:2" x14ac:dyDescent="0.35">
      <c r="A36" s="4">
        <v>44165</v>
      </c>
      <c r="B36" s="120">
        <v>22987</v>
      </c>
    </row>
    <row r="37" spans="1:2" x14ac:dyDescent="0.35">
      <c r="A37" s="4">
        <v>44196</v>
      </c>
      <c r="B37" s="120">
        <v>21652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92D050"/>
  </sheetPr>
  <dimension ref="A1:G275"/>
  <sheetViews>
    <sheetView topLeftCell="A151" workbookViewId="0">
      <selection activeCell="I177" sqref="I177"/>
    </sheetView>
  </sheetViews>
  <sheetFormatPr defaultRowHeight="14.5" x14ac:dyDescent="0.35"/>
  <cols>
    <col min="1" max="1" width="18.1796875" bestFit="1" customWidth="1"/>
    <col min="3" max="3" width="26.1796875" bestFit="1" customWidth="1"/>
    <col min="4" max="4" width="10" bestFit="1" customWidth="1"/>
    <col min="5" max="5" width="42" customWidth="1"/>
    <col min="9" max="9" width="21.453125" customWidth="1"/>
  </cols>
  <sheetData>
    <row r="1" spans="1:5" x14ac:dyDescent="0.35">
      <c r="A1" t="s">
        <v>39</v>
      </c>
      <c r="B1" t="s">
        <v>40</v>
      </c>
      <c r="C1" t="s">
        <v>41</v>
      </c>
      <c r="D1" t="s">
        <v>42</v>
      </c>
      <c r="E1" t="s">
        <v>12</v>
      </c>
    </row>
    <row r="2" spans="1:5" x14ac:dyDescent="0.35">
      <c r="A2" s="4" t="s">
        <v>43</v>
      </c>
      <c r="B2">
        <v>2019</v>
      </c>
      <c r="C2" t="s">
        <v>44</v>
      </c>
      <c r="D2">
        <v>20994</v>
      </c>
      <c r="E2" t="s">
        <v>45</v>
      </c>
    </row>
    <row r="3" spans="1:5" x14ac:dyDescent="0.35">
      <c r="A3" s="4" t="s">
        <v>43</v>
      </c>
      <c r="B3">
        <v>2019</v>
      </c>
      <c r="C3" t="s">
        <v>46</v>
      </c>
      <c r="D3">
        <v>740</v>
      </c>
      <c r="E3" t="s">
        <v>45</v>
      </c>
    </row>
    <row r="4" spans="1:5" x14ac:dyDescent="0.35">
      <c r="A4" s="4" t="s">
        <v>43</v>
      </c>
      <c r="B4">
        <v>2019</v>
      </c>
      <c r="C4" t="s">
        <v>47</v>
      </c>
      <c r="D4">
        <v>1055</v>
      </c>
      <c r="E4" t="s">
        <v>45</v>
      </c>
    </row>
    <row r="5" spans="1:5" x14ac:dyDescent="0.35">
      <c r="A5" s="4" t="s">
        <v>43</v>
      </c>
      <c r="B5">
        <v>2019</v>
      </c>
      <c r="C5" t="s">
        <v>48</v>
      </c>
      <c r="D5">
        <v>9459</v>
      </c>
      <c r="E5" t="s">
        <v>45</v>
      </c>
    </row>
    <row r="6" spans="1:5" x14ac:dyDescent="0.35">
      <c r="A6" s="4" t="s">
        <v>43</v>
      </c>
      <c r="B6">
        <v>2019</v>
      </c>
      <c r="C6" t="s">
        <v>49</v>
      </c>
      <c r="D6">
        <v>4233</v>
      </c>
      <c r="E6" t="s">
        <v>45</v>
      </c>
    </row>
    <row r="7" spans="1:5" x14ac:dyDescent="0.35">
      <c r="A7" s="4" t="s">
        <v>43</v>
      </c>
      <c r="B7">
        <v>2019</v>
      </c>
      <c r="C7" t="s">
        <v>50</v>
      </c>
      <c r="D7">
        <v>5507</v>
      </c>
      <c r="E7" t="s">
        <v>45</v>
      </c>
    </row>
    <row r="8" spans="1:5" x14ac:dyDescent="0.35">
      <c r="A8" s="4" t="s">
        <v>43</v>
      </c>
      <c r="B8">
        <v>2019</v>
      </c>
      <c r="C8" t="s">
        <v>51</v>
      </c>
      <c r="D8">
        <v>21644</v>
      </c>
      <c r="E8" t="s">
        <v>45</v>
      </c>
    </row>
    <row r="9" spans="1:5" x14ac:dyDescent="0.35">
      <c r="A9" s="4" t="s">
        <v>43</v>
      </c>
      <c r="B9">
        <v>2019</v>
      </c>
      <c r="C9" t="s">
        <v>52</v>
      </c>
      <c r="D9">
        <v>11047</v>
      </c>
      <c r="E9" t="s">
        <v>45</v>
      </c>
    </row>
    <row r="10" spans="1:5" x14ac:dyDescent="0.35">
      <c r="A10" s="4" t="s">
        <v>43</v>
      </c>
      <c r="B10">
        <v>2019</v>
      </c>
      <c r="C10" t="s">
        <v>53</v>
      </c>
      <c r="D10">
        <v>10597</v>
      </c>
      <c r="E10" t="s">
        <v>45</v>
      </c>
    </row>
    <row r="11" spans="1:5" x14ac:dyDescent="0.35">
      <c r="A11" s="4" t="s">
        <v>43</v>
      </c>
      <c r="B11">
        <v>2020</v>
      </c>
      <c r="C11" t="s">
        <v>44</v>
      </c>
      <c r="D11">
        <v>17171</v>
      </c>
      <c r="E11" t="s">
        <v>45</v>
      </c>
    </row>
    <row r="12" spans="1:5" x14ac:dyDescent="0.35">
      <c r="A12" s="4" t="s">
        <v>43</v>
      </c>
      <c r="B12">
        <v>2020</v>
      </c>
      <c r="C12" t="s">
        <v>46</v>
      </c>
      <c r="D12">
        <v>636</v>
      </c>
      <c r="E12" t="s">
        <v>45</v>
      </c>
    </row>
    <row r="13" spans="1:5" x14ac:dyDescent="0.35">
      <c r="A13" s="4" t="s">
        <v>43</v>
      </c>
      <c r="B13">
        <v>2020</v>
      </c>
      <c r="C13" t="s">
        <v>47</v>
      </c>
      <c r="D13">
        <v>781</v>
      </c>
      <c r="E13" t="s">
        <v>45</v>
      </c>
    </row>
    <row r="14" spans="1:5" x14ac:dyDescent="0.35">
      <c r="A14" s="4" t="s">
        <v>43</v>
      </c>
      <c r="B14">
        <v>2020</v>
      </c>
      <c r="C14" t="s">
        <v>48</v>
      </c>
      <c r="D14">
        <v>7177</v>
      </c>
      <c r="E14" t="s">
        <v>45</v>
      </c>
    </row>
    <row r="15" spans="1:5" x14ac:dyDescent="0.35">
      <c r="A15" s="4" t="s">
        <v>43</v>
      </c>
      <c r="B15">
        <v>2020</v>
      </c>
      <c r="C15" t="s">
        <v>49</v>
      </c>
      <c r="D15">
        <v>3148</v>
      </c>
      <c r="E15" t="s">
        <v>45</v>
      </c>
    </row>
    <row r="16" spans="1:5" x14ac:dyDescent="0.35">
      <c r="A16" s="4" t="s">
        <v>43</v>
      </c>
      <c r="B16">
        <v>2020</v>
      </c>
      <c r="C16" t="s">
        <v>50</v>
      </c>
      <c r="D16">
        <v>5429</v>
      </c>
      <c r="E16" t="s">
        <v>45</v>
      </c>
    </row>
    <row r="17" spans="1:5" x14ac:dyDescent="0.35">
      <c r="A17" s="4" t="s">
        <v>43</v>
      </c>
      <c r="B17">
        <v>2020</v>
      </c>
      <c r="C17" t="s">
        <v>51</v>
      </c>
      <c r="D17">
        <v>15449</v>
      </c>
      <c r="E17" t="s">
        <v>45</v>
      </c>
    </row>
    <row r="18" spans="1:5" x14ac:dyDescent="0.35">
      <c r="A18" s="4" t="s">
        <v>43</v>
      </c>
      <c r="B18">
        <v>2020</v>
      </c>
      <c r="C18" t="s">
        <v>52</v>
      </c>
      <c r="D18">
        <v>9306</v>
      </c>
      <c r="E18" t="s">
        <v>45</v>
      </c>
    </row>
    <row r="19" spans="1:5" x14ac:dyDescent="0.35">
      <c r="A19" s="4" t="s">
        <v>43</v>
      </c>
      <c r="B19">
        <v>2020</v>
      </c>
      <c r="C19" t="s">
        <v>53</v>
      </c>
      <c r="D19">
        <v>6143</v>
      </c>
      <c r="E19" t="s">
        <v>45</v>
      </c>
    </row>
    <row r="20" spans="1:5" x14ac:dyDescent="0.35">
      <c r="A20" s="4" t="s">
        <v>148</v>
      </c>
      <c r="B20">
        <v>2019</v>
      </c>
      <c r="C20" t="s">
        <v>44</v>
      </c>
      <c r="D20">
        <v>21722</v>
      </c>
      <c r="E20" t="s">
        <v>212</v>
      </c>
    </row>
    <row r="21" spans="1:5" x14ac:dyDescent="0.35">
      <c r="A21" s="4" t="s">
        <v>148</v>
      </c>
      <c r="B21">
        <v>2019</v>
      </c>
      <c r="C21" t="s">
        <v>46</v>
      </c>
      <c r="D21">
        <v>787</v>
      </c>
      <c r="E21" t="s">
        <v>212</v>
      </c>
    </row>
    <row r="22" spans="1:5" x14ac:dyDescent="0.35">
      <c r="A22" s="4" t="s">
        <v>148</v>
      </c>
      <c r="B22">
        <v>2019</v>
      </c>
      <c r="C22" t="s">
        <v>47</v>
      </c>
      <c r="D22">
        <v>1280</v>
      </c>
      <c r="E22" t="s">
        <v>212</v>
      </c>
    </row>
    <row r="23" spans="1:5" x14ac:dyDescent="0.35">
      <c r="A23" s="4" t="s">
        <v>148</v>
      </c>
      <c r="B23">
        <v>2019</v>
      </c>
      <c r="C23" t="s">
        <v>48</v>
      </c>
      <c r="D23">
        <v>9508</v>
      </c>
      <c r="E23" t="s">
        <v>212</v>
      </c>
    </row>
    <row r="24" spans="1:5" x14ac:dyDescent="0.35">
      <c r="A24" s="4" t="s">
        <v>148</v>
      </c>
      <c r="B24">
        <v>2019</v>
      </c>
      <c r="C24" t="s">
        <v>49</v>
      </c>
      <c r="D24">
        <v>4286</v>
      </c>
      <c r="E24" t="s">
        <v>212</v>
      </c>
    </row>
    <row r="25" spans="1:5" x14ac:dyDescent="0.35">
      <c r="A25" s="4" t="s">
        <v>148</v>
      </c>
      <c r="B25">
        <v>2019</v>
      </c>
      <c r="C25" t="s">
        <v>50</v>
      </c>
      <c r="D25">
        <v>5861</v>
      </c>
      <c r="E25" t="s">
        <v>212</v>
      </c>
    </row>
    <row r="26" spans="1:5" x14ac:dyDescent="0.35">
      <c r="A26" s="4" t="s">
        <v>148</v>
      </c>
      <c r="B26">
        <v>2019</v>
      </c>
      <c r="C26" t="s">
        <v>51</v>
      </c>
      <c r="D26">
        <v>22121</v>
      </c>
      <c r="E26" t="s">
        <v>212</v>
      </c>
    </row>
    <row r="27" spans="1:5" x14ac:dyDescent="0.35">
      <c r="A27" s="4" t="s">
        <v>148</v>
      </c>
      <c r="B27">
        <v>2019</v>
      </c>
      <c r="C27" t="s">
        <v>52</v>
      </c>
      <c r="D27">
        <v>11507</v>
      </c>
      <c r="E27" t="s">
        <v>212</v>
      </c>
    </row>
    <row r="28" spans="1:5" x14ac:dyDescent="0.35">
      <c r="A28" s="4" t="s">
        <v>148</v>
      </c>
      <c r="B28">
        <v>2019</v>
      </c>
      <c r="C28" t="s">
        <v>53</v>
      </c>
      <c r="D28">
        <v>10614</v>
      </c>
      <c r="E28" t="s">
        <v>212</v>
      </c>
    </row>
    <row r="29" spans="1:5" x14ac:dyDescent="0.35">
      <c r="A29" s="4" t="s">
        <v>148</v>
      </c>
      <c r="B29">
        <v>2020</v>
      </c>
      <c r="C29" t="s">
        <v>44</v>
      </c>
      <c r="D29">
        <v>20587</v>
      </c>
      <c r="E29" t="s">
        <v>212</v>
      </c>
    </row>
    <row r="30" spans="1:5" x14ac:dyDescent="0.35">
      <c r="A30" s="4" t="s">
        <v>148</v>
      </c>
      <c r="B30">
        <v>2020</v>
      </c>
      <c r="C30" t="s">
        <v>46</v>
      </c>
      <c r="D30">
        <v>744</v>
      </c>
      <c r="E30" t="s">
        <v>212</v>
      </c>
    </row>
    <row r="31" spans="1:5" x14ac:dyDescent="0.35">
      <c r="A31" s="4" t="s">
        <v>148</v>
      </c>
      <c r="B31">
        <v>2020</v>
      </c>
      <c r="C31" t="s">
        <v>47</v>
      </c>
      <c r="D31">
        <v>942</v>
      </c>
      <c r="E31" t="s">
        <v>212</v>
      </c>
    </row>
    <row r="32" spans="1:5" x14ac:dyDescent="0.35">
      <c r="A32" s="4" t="s">
        <v>148</v>
      </c>
      <c r="B32">
        <v>2020</v>
      </c>
      <c r="C32" t="s">
        <v>48</v>
      </c>
      <c r="D32">
        <v>8436</v>
      </c>
      <c r="E32" t="s">
        <v>212</v>
      </c>
    </row>
    <row r="33" spans="1:5" x14ac:dyDescent="0.35">
      <c r="A33" s="4" t="s">
        <v>148</v>
      </c>
      <c r="B33">
        <v>2020</v>
      </c>
      <c r="C33" t="s">
        <v>49</v>
      </c>
      <c r="D33">
        <v>3324</v>
      </c>
      <c r="E33" t="s">
        <v>212</v>
      </c>
    </row>
    <row r="34" spans="1:5" x14ac:dyDescent="0.35">
      <c r="A34" s="4" t="s">
        <v>148</v>
      </c>
      <c r="B34">
        <v>2020</v>
      </c>
      <c r="C34" t="s">
        <v>50</v>
      </c>
      <c r="D34">
        <v>7141</v>
      </c>
      <c r="E34" t="s">
        <v>212</v>
      </c>
    </row>
    <row r="35" spans="1:5" x14ac:dyDescent="0.35">
      <c r="A35" s="4" t="s">
        <v>148</v>
      </c>
      <c r="B35">
        <v>2020</v>
      </c>
      <c r="C35" t="s">
        <v>51</v>
      </c>
      <c r="D35">
        <v>21069</v>
      </c>
      <c r="E35" t="s">
        <v>212</v>
      </c>
    </row>
    <row r="36" spans="1:5" x14ac:dyDescent="0.35">
      <c r="A36" s="4" t="s">
        <v>148</v>
      </c>
      <c r="B36">
        <v>2020</v>
      </c>
      <c r="C36" t="s">
        <v>52</v>
      </c>
      <c r="D36">
        <v>11458</v>
      </c>
      <c r="E36" t="s">
        <v>212</v>
      </c>
    </row>
    <row r="37" spans="1:5" x14ac:dyDescent="0.35">
      <c r="A37" s="4" t="s">
        <v>148</v>
      </c>
      <c r="B37">
        <v>2020</v>
      </c>
      <c r="C37" t="s">
        <v>53</v>
      </c>
      <c r="D37">
        <v>9611</v>
      </c>
      <c r="E37" t="s">
        <v>212</v>
      </c>
    </row>
    <row r="38" spans="1:5" x14ac:dyDescent="0.35">
      <c r="A38" s="4" t="s">
        <v>237</v>
      </c>
      <c r="B38">
        <v>2019</v>
      </c>
      <c r="C38" t="s">
        <v>44</v>
      </c>
      <c r="D38">
        <v>21084</v>
      </c>
      <c r="E38" t="s">
        <v>261</v>
      </c>
    </row>
    <row r="39" spans="1:5" x14ac:dyDescent="0.35">
      <c r="A39" s="4" t="s">
        <v>237</v>
      </c>
      <c r="B39">
        <v>2019</v>
      </c>
      <c r="C39" t="s">
        <v>46</v>
      </c>
      <c r="D39">
        <v>851</v>
      </c>
      <c r="E39" t="s">
        <v>261</v>
      </c>
    </row>
    <row r="40" spans="1:5" x14ac:dyDescent="0.35">
      <c r="A40" s="4" t="s">
        <v>237</v>
      </c>
      <c r="B40">
        <v>2019</v>
      </c>
      <c r="C40" t="s">
        <v>47</v>
      </c>
      <c r="D40">
        <v>1123</v>
      </c>
      <c r="E40" t="s">
        <v>261</v>
      </c>
    </row>
    <row r="41" spans="1:5" x14ac:dyDescent="0.35">
      <c r="A41" s="4" t="s">
        <v>237</v>
      </c>
      <c r="B41">
        <v>2019</v>
      </c>
      <c r="C41" t="s">
        <v>48</v>
      </c>
      <c r="D41">
        <v>9655</v>
      </c>
      <c r="E41" t="s">
        <v>261</v>
      </c>
    </row>
    <row r="42" spans="1:5" x14ac:dyDescent="0.35">
      <c r="A42" s="4" t="s">
        <v>237</v>
      </c>
      <c r="B42">
        <v>2019</v>
      </c>
      <c r="C42" t="s">
        <v>49</v>
      </c>
      <c r="D42">
        <v>3867</v>
      </c>
      <c r="E42" t="s">
        <v>261</v>
      </c>
    </row>
    <row r="43" spans="1:5" x14ac:dyDescent="0.35">
      <c r="A43" s="4" t="s">
        <v>237</v>
      </c>
      <c r="B43">
        <v>2019</v>
      </c>
      <c r="C43" t="s">
        <v>50</v>
      </c>
      <c r="D43">
        <v>5588</v>
      </c>
      <c r="E43" t="s">
        <v>261</v>
      </c>
    </row>
    <row r="44" spans="1:5" x14ac:dyDescent="0.35">
      <c r="A44" s="4" t="s">
        <v>237</v>
      </c>
      <c r="B44">
        <v>2019</v>
      </c>
      <c r="C44" t="s">
        <v>51</v>
      </c>
      <c r="D44">
        <v>21645</v>
      </c>
      <c r="E44" t="s">
        <v>261</v>
      </c>
    </row>
    <row r="45" spans="1:5" x14ac:dyDescent="0.35">
      <c r="A45" s="4" t="s">
        <v>237</v>
      </c>
      <c r="B45">
        <v>2019</v>
      </c>
      <c r="C45" t="s">
        <v>52</v>
      </c>
      <c r="D45">
        <v>11454</v>
      </c>
      <c r="E45" t="s">
        <v>261</v>
      </c>
    </row>
    <row r="46" spans="1:5" x14ac:dyDescent="0.35">
      <c r="A46" s="4" t="s">
        <v>237</v>
      </c>
      <c r="B46">
        <v>2019</v>
      </c>
      <c r="C46" t="s">
        <v>53</v>
      </c>
      <c r="D46">
        <v>10191</v>
      </c>
      <c r="E46" t="s">
        <v>261</v>
      </c>
    </row>
    <row r="47" spans="1:5" x14ac:dyDescent="0.35">
      <c r="A47" s="4" t="s">
        <v>237</v>
      </c>
      <c r="B47">
        <v>2020</v>
      </c>
      <c r="C47" t="s">
        <v>44</v>
      </c>
      <c r="D47">
        <v>20440</v>
      </c>
      <c r="E47" t="s">
        <v>261</v>
      </c>
    </row>
    <row r="48" spans="1:5" x14ac:dyDescent="0.35">
      <c r="A48" s="4" t="s">
        <v>237</v>
      </c>
      <c r="B48">
        <v>2020</v>
      </c>
      <c r="C48" t="s">
        <v>46</v>
      </c>
      <c r="D48">
        <v>722</v>
      </c>
      <c r="E48" t="s">
        <v>261</v>
      </c>
    </row>
    <row r="49" spans="1:5" x14ac:dyDescent="0.35">
      <c r="A49" s="4" t="s">
        <v>237</v>
      </c>
      <c r="B49">
        <v>2020</v>
      </c>
      <c r="C49" t="s">
        <v>47</v>
      </c>
      <c r="D49">
        <v>1184</v>
      </c>
      <c r="E49" t="s">
        <v>261</v>
      </c>
    </row>
    <row r="50" spans="1:5" x14ac:dyDescent="0.35">
      <c r="A50" s="4" t="s">
        <v>237</v>
      </c>
      <c r="B50">
        <v>2020</v>
      </c>
      <c r="C50" t="s">
        <v>48</v>
      </c>
      <c r="D50">
        <v>8184</v>
      </c>
      <c r="E50" t="s">
        <v>261</v>
      </c>
    </row>
    <row r="51" spans="1:5" x14ac:dyDescent="0.35">
      <c r="A51" s="4" t="s">
        <v>237</v>
      </c>
      <c r="B51">
        <v>2020</v>
      </c>
      <c r="C51" t="s">
        <v>49</v>
      </c>
      <c r="D51">
        <v>3524</v>
      </c>
      <c r="E51" t="s">
        <v>261</v>
      </c>
    </row>
    <row r="52" spans="1:5" x14ac:dyDescent="0.35">
      <c r="A52" s="4" t="s">
        <v>237</v>
      </c>
      <c r="B52">
        <v>2020</v>
      </c>
      <c r="C52" t="s">
        <v>50</v>
      </c>
      <c r="D52">
        <v>6826</v>
      </c>
      <c r="E52" t="s">
        <v>261</v>
      </c>
    </row>
    <row r="53" spans="1:5" x14ac:dyDescent="0.35">
      <c r="A53" s="4" t="s">
        <v>237</v>
      </c>
      <c r="B53">
        <v>2020</v>
      </c>
      <c r="C53" t="s">
        <v>51</v>
      </c>
      <c r="D53">
        <v>21892</v>
      </c>
      <c r="E53" t="s">
        <v>261</v>
      </c>
    </row>
    <row r="54" spans="1:5" x14ac:dyDescent="0.35">
      <c r="A54" s="4" t="s">
        <v>237</v>
      </c>
      <c r="B54">
        <v>2020</v>
      </c>
      <c r="C54" t="s">
        <v>52</v>
      </c>
      <c r="D54">
        <v>11881</v>
      </c>
      <c r="E54" t="s">
        <v>261</v>
      </c>
    </row>
    <row r="55" spans="1:5" x14ac:dyDescent="0.35">
      <c r="A55" s="4" t="s">
        <v>237</v>
      </c>
      <c r="B55">
        <v>2020</v>
      </c>
      <c r="C55" t="s">
        <v>53</v>
      </c>
      <c r="D55">
        <v>10011</v>
      </c>
      <c r="E55" t="s">
        <v>261</v>
      </c>
    </row>
    <row r="56" spans="1:5" x14ac:dyDescent="0.35">
      <c r="A56" s="4" t="s">
        <v>294</v>
      </c>
      <c r="B56" s="56">
        <v>2019</v>
      </c>
      <c r="C56" s="56" t="s">
        <v>44</v>
      </c>
      <c r="D56">
        <v>21839</v>
      </c>
      <c r="E56" s="56" t="s">
        <v>296</v>
      </c>
    </row>
    <row r="57" spans="1:5" x14ac:dyDescent="0.35">
      <c r="A57" s="4" t="s">
        <v>294</v>
      </c>
      <c r="B57" s="56">
        <v>2019</v>
      </c>
      <c r="C57" s="56" t="s">
        <v>46</v>
      </c>
      <c r="D57">
        <v>794</v>
      </c>
      <c r="E57" s="56" t="s">
        <v>296</v>
      </c>
    </row>
    <row r="58" spans="1:5" x14ac:dyDescent="0.35">
      <c r="A58" s="4" t="s">
        <v>294</v>
      </c>
      <c r="B58" s="56">
        <v>2019</v>
      </c>
      <c r="C58" s="56" t="s">
        <v>47</v>
      </c>
      <c r="D58">
        <v>1117</v>
      </c>
      <c r="E58" s="56" t="s">
        <v>296</v>
      </c>
    </row>
    <row r="59" spans="1:5" x14ac:dyDescent="0.35">
      <c r="A59" s="4" t="s">
        <v>294</v>
      </c>
      <c r="B59" s="56">
        <v>2019</v>
      </c>
      <c r="C59" s="56" t="s">
        <v>48</v>
      </c>
      <c r="D59">
        <v>10008</v>
      </c>
      <c r="E59" s="56" t="s">
        <v>296</v>
      </c>
    </row>
    <row r="60" spans="1:5" x14ac:dyDescent="0.35">
      <c r="A60" s="4" t="s">
        <v>294</v>
      </c>
      <c r="B60" s="56">
        <v>2019</v>
      </c>
      <c r="C60" s="56" t="s">
        <v>49</v>
      </c>
      <c r="D60">
        <v>4084</v>
      </c>
      <c r="E60" s="56" t="s">
        <v>296</v>
      </c>
    </row>
    <row r="61" spans="1:5" x14ac:dyDescent="0.35">
      <c r="A61" s="4" t="s">
        <v>294</v>
      </c>
      <c r="B61" s="56">
        <v>2019</v>
      </c>
      <c r="C61" s="56" t="s">
        <v>50</v>
      </c>
      <c r="D61">
        <v>5836</v>
      </c>
      <c r="E61" s="56" t="s">
        <v>296</v>
      </c>
    </row>
    <row r="62" spans="1:5" x14ac:dyDescent="0.35">
      <c r="A62" s="4" t="s">
        <v>294</v>
      </c>
      <c r="B62" s="56">
        <v>2019</v>
      </c>
      <c r="C62" s="56" t="s">
        <v>51</v>
      </c>
      <c r="D62">
        <v>22644</v>
      </c>
      <c r="E62" s="56" t="s">
        <v>296</v>
      </c>
    </row>
    <row r="63" spans="1:5" x14ac:dyDescent="0.35">
      <c r="A63" s="4" t="s">
        <v>294</v>
      </c>
      <c r="B63" s="56">
        <v>2019</v>
      </c>
      <c r="C63" s="56" t="s">
        <v>52</v>
      </c>
      <c r="D63">
        <v>11502</v>
      </c>
      <c r="E63" s="56" t="s">
        <v>296</v>
      </c>
    </row>
    <row r="64" spans="1:5" x14ac:dyDescent="0.35">
      <c r="A64" s="4" t="s">
        <v>294</v>
      </c>
      <c r="B64" s="56">
        <v>2019</v>
      </c>
      <c r="C64" s="56" t="s">
        <v>53</v>
      </c>
      <c r="D64">
        <v>11142</v>
      </c>
      <c r="E64" s="56" t="s">
        <v>296</v>
      </c>
    </row>
    <row r="65" spans="1:5" x14ac:dyDescent="0.35">
      <c r="A65" s="4" t="s">
        <v>294</v>
      </c>
      <c r="B65" s="56">
        <v>2020</v>
      </c>
      <c r="C65" s="56" t="s">
        <v>44</v>
      </c>
      <c r="D65">
        <v>20401</v>
      </c>
      <c r="E65" s="56" t="s">
        <v>296</v>
      </c>
    </row>
    <row r="66" spans="1:5" x14ac:dyDescent="0.35">
      <c r="A66" s="4" t="s">
        <v>294</v>
      </c>
      <c r="B66" s="56">
        <v>2020</v>
      </c>
      <c r="C66" s="56" t="s">
        <v>46</v>
      </c>
      <c r="D66">
        <v>827</v>
      </c>
      <c r="E66" s="56" t="s">
        <v>296</v>
      </c>
    </row>
    <row r="67" spans="1:5" x14ac:dyDescent="0.35">
      <c r="A67" s="4" t="s">
        <v>294</v>
      </c>
      <c r="B67" s="56">
        <v>2020</v>
      </c>
      <c r="C67" s="56" t="s">
        <v>47</v>
      </c>
      <c r="D67">
        <v>1203</v>
      </c>
      <c r="E67" s="56" t="s">
        <v>296</v>
      </c>
    </row>
    <row r="68" spans="1:5" x14ac:dyDescent="0.35">
      <c r="A68" s="4" t="s">
        <v>294</v>
      </c>
      <c r="B68" s="56">
        <v>2020</v>
      </c>
      <c r="C68" s="56" t="s">
        <v>48</v>
      </c>
      <c r="D68">
        <v>8166</v>
      </c>
      <c r="E68" s="56" t="s">
        <v>296</v>
      </c>
    </row>
    <row r="69" spans="1:5" x14ac:dyDescent="0.35">
      <c r="A69" s="4" t="s">
        <v>294</v>
      </c>
      <c r="B69" s="56">
        <v>2020</v>
      </c>
      <c r="C69" s="56" t="s">
        <v>49</v>
      </c>
      <c r="D69">
        <v>3760</v>
      </c>
      <c r="E69" s="56" t="s">
        <v>296</v>
      </c>
    </row>
    <row r="70" spans="1:5" x14ac:dyDescent="0.35">
      <c r="A70" s="4" t="s">
        <v>294</v>
      </c>
      <c r="B70" s="56">
        <v>2020</v>
      </c>
      <c r="C70" s="56" t="s">
        <v>50</v>
      </c>
      <c r="D70">
        <v>6445</v>
      </c>
      <c r="E70" s="56" t="s">
        <v>296</v>
      </c>
    </row>
    <row r="71" spans="1:5" x14ac:dyDescent="0.35">
      <c r="A71" s="4" t="s">
        <v>294</v>
      </c>
      <c r="B71" s="56">
        <v>2020</v>
      </c>
      <c r="C71" s="56" t="s">
        <v>51</v>
      </c>
      <c r="D71">
        <v>21607</v>
      </c>
      <c r="E71" s="56" t="s">
        <v>296</v>
      </c>
    </row>
    <row r="72" spans="1:5" x14ac:dyDescent="0.35">
      <c r="A72" s="4" t="s">
        <v>294</v>
      </c>
      <c r="B72" s="56">
        <v>2020</v>
      </c>
      <c r="C72" s="56" t="s">
        <v>52</v>
      </c>
      <c r="D72">
        <v>11745</v>
      </c>
      <c r="E72" s="56" t="s">
        <v>296</v>
      </c>
    </row>
    <row r="73" spans="1:5" x14ac:dyDescent="0.35">
      <c r="A73" s="4" t="s">
        <v>294</v>
      </c>
      <c r="B73" s="56">
        <v>2020</v>
      </c>
      <c r="C73" s="56" t="s">
        <v>53</v>
      </c>
      <c r="D73">
        <v>9862</v>
      </c>
      <c r="E73" s="56" t="s">
        <v>296</v>
      </c>
    </row>
    <row r="74" spans="1:5" x14ac:dyDescent="0.35">
      <c r="A74" s="4" t="s">
        <v>155</v>
      </c>
      <c r="B74" s="80">
        <v>2019</v>
      </c>
      <c r="C74" s="80" t="s">
        <v>44</v>
      </c>
      <c r="D74" s="80">
        <v>20730</v>
      </c>
      <c r="E74" s="80" t="s">
        <v>328</v>
      </c>
    </row>
    <row r="75" spans="1:5" x14ac:dyDescent="0.35">
      <c r="A75" s="4" t="s">
        <v>155</v>
      </c>
      <c r="B75" s="80">
        <v>2019</v>
      </c>
      <c r="C75" s="80" t="s">
        <v>46</v>
      </c>
      <c r="D75" s="80">
        <v>775</v>
      </c>
      <c r="E75" s="80" t="s">
        <v>328</v>
      </c>
    </row>
    <row r="76" spans="1:5" x14ac:dyDescent="0.35">
      <c r="A76" s="4" t="s">
        <v>155</v>
      </c>
      <c r="B76" s="80">
        <v>2019</v>
      </c>
      <c r="C76" s="80" t="s">
        <v>47</v>
      </c>
      <c r="D76" s="80">
        <v>1128</v>
      </c>
      <c r="E76" s="80" t="s">
        <v>328</v>
      </c>
    </row>
    <row r="77" spans="1:5" x14ac:dyDescent="0.35">
      <c r="A77" s="4" t="s">
        <v>155</v>
      </c>
      <c r="B77" s="80">
        <v>2019</v>
      </c>
      <c r="C77" s="80" t="s">
        <v>48</v>
      </c>
      <c r="D77" s="80">
        <v>9159</v>
      </c>
      <c r="E77" s="80" t="s">
        <v>328</v>
      </c>
    </row>
    <row r="78" spans="1:5" x14ac:dyDescent="0.35">
      <c r="A78" s="4" t="s">
        <v>155</v>
      </c>
      <c r="B78" s="80">
        <v>2019</v>
      </c>
      <c r="C78" s="80" t="s">
        <v>49</v>
      </c>
      <c r="D78" s="80">
        <v>3963</v>
      </c>
      <c r="E78" s="80" t="s">
        <v>328</v>
      </c>
    </row>
    <row r="79" spans="1:5" x14ac:dyDescent="0.35">
      <c r="A79" s="4" t="s">
        <v>155</v>
      </c>
      <c r="B79" s="80">
        <v>2019</v>
      </c>
      <c r="C79" s="80" t="s">
        <v>50</v>
      </c>
      <c r="D79" s="80">
        <v>5705</v>
      </c>
      <c r="E79" s="80" t="s">
        <v>328</v>
      </c>
    </row>
    <row r="80" spans="1:5" x14ac:dyDescent="0.35">
      <c r="A80" s="4" t="s">
        <v>155</v>
      </c>
      <c r="B80" s="80">
        <v>2019</v>
      </c>
      <c r="C80" s="80" t="s">
        <v>51</v>
      </c>
      <c r="D80" s="80">
        <v>21725</v>
      </c>
      <c r="E80" s="80" t="s">
        <v>328</v>
      </c>
    </row>
    <row r="81" spans="1:7" x14ac:dyDescent="0.35">
      <c r="A81" s="4" t="s">
        <v>155</v>
      </c>
      <c r="B81" s="80">
        <v>2019</v>
      </c>
      <c r="C81" s="80" t="s">
        <v>52</v>
      </c>
      <c r="D81" s="80">
        <v>11407</v>
      </c>
      <c r="E81" s="80" t="s">
        <v>328</v>
      </c>
    </row>
    <row r="82" spans="1:7" x14ac:dyDescent="0.35">
      <c r="A82" s="4" t="s">
        <v>155</v>
      </c>
      <c r="B82" s="80">
        <v>2019</v>
      </c>
      <c r="C82" s="80" t="s">
        <v>53</v>
      </c>
      <c r="D82" s="80">
        <v>10318</v>
      </c>
      <c r="E82" s="80" t="s">
        <v>328</v>
      </c>
    </row>
    <row r="83" spans="1:7" x14ac:dyDescent="0.35">
      <c r="A83" s="4" t="s">
        <v>155</v>
      </c>
      <c r="B83" s="80">
        <v>2020</v>
      </c>
      <c r="C83" s="80" t="s">
        <v>44</v>
      </c>
      <c r="D83" s="80">
        <v>19927</v>
      </c>
      <c r="E83" s="80" t="s">
        <v>328</v>
      </c>
    </row>
    <row r="84" spans="1:7" x14ac:dyDescent="0.35">
      <c r="A84" s="4" t="s">
        <v>155</v>
      </c>
      <c r="B84" s="80">
        <v>2020</v>
      </c>
      <c r="C84" s="80" t="s">
        <v>46</v>
      </c>
      <c r="D84" s="80">
        <v>828</v>
      </c>
      <c r="E84" s="80" t="s">
        <v>328</v>
      </c>
    </row>
    <row r="85" spans="1:7" x14ac:dyDescent="0.35">
      <c r="A85" s="4" t="s">
        <v>155</v>
      </c>
      <c r="B85" s="80">
        <v>2020</v>
      </c>
      <c r="C85" s="80" t="s">
        <v>47</v>
      </c>
      <c r="D85" s="80">
        <v>1091</v>
      </c>
      <c r="E85" s="80" t="s">
        <v>328</v>
      </c>
    </row>
    <row r="86" spans="1:7" x14ac:dyDescent="0.35">
      <c r="A86" s="4" t="s">
        <v>155</v>
      </c>
      <c r="B86" s="80">
        <v>2020</v>
      </c>
      <c r="C86" s="80" t="s">
        <v>48</v>
      </c>
      <c r="D86" s="80">
        <v>8118</v>
      </c>
      <c r="E86" s="80" t="s">
        <v>328</v>
      </c>
    </row>
    <row r="87" spans="1:7" x14ac:dyDescent="0.35">
      <c r="A87" s="4" t="s">
        <v>155</v>
      </c>
      <c r="B87" s="80">
        <v>2020</v>
      </c>
      <c r="C87" s="80" t="s">
        <v>49</v>
      </c>
      <c r="D87" s="80">
        <v>3954</v>
      </c>
      <c r="E87" s="80" t="s">
        <v>328</v>
      </c>
    </row>
    <row r="88" spans="1:7" x14ac:dyDescent="0.35">
      <c r="A88" s="4" t="s">
        <v>155</v>
      </c>
      <c r="B88" s="80">
        <v>2020</v>
      </c>
      <c r="C88" s="80" t="s">
        <v>50</v>
      </c>
      <c r="D88" s="80">
        <v>5936</v>
      </c>
      <c r="E88" s="80" t="s">
        <v>328</v>
      </c>
    </row>
    <row r="89" spans="1:7" x14ac:dyDescent="0.35">
      <c r="A89" s="4" t="s">
        <v>155</v>
      </c>
      <c r="B89" s="80">
        <v>2020</v>
      </c>
      <c r="C89" s="80" t="s">
        <v>51</v>
      </c>
      <c r="D89" s="80">
        <v>21847</v>
      </c>
      <c r="E89" s="80" t="s">
        <v>328</v>
      </c>
    </row>
    <row r="90" spans="1:7" x14ac:dyDescent="0.35">
      <c r="A90" s="4" t="s">
        <v>155</v>
      </c>
      <c r="B90" s="80">
        <v>2020</v>
      </c>
      <c r="C90" s="80" t="s">
        <v>52</v>
      </c>
      <c r="D90" s="80">
        <v>12375</v>
      </c>
      <c r="E90" s="80" t="s">
        <v>328</v>
      </c>
    </row>
    <row r="91" spans="1:7" x14ac:dyDescent="0.35">
      <c r="A91" s="4" t="s">
        <v>155</v>
      </c>
      <c r="B91" s="80">
        <v>2020</v>
      </c>
      <c r="C91" s="80" t="s">
        <v>53</v>
      </c>
      <c r="D91" s="80">
        <v>9472</v>
      </c>
      <c r="E91" s="80" t="s">
        <v>328</v>
      </c>
    </row>
    <row r="92" spans="1:7" x14ac:dyDescent="0.35">
      <c r="A92" s="4" t="s">
        <v>156</v>
      </c>
      <c r="B92" s="80">
        <v>2019</v>
      </c>
      <c r="C92" s="80" t="s">
        <v>44</v>
      </c>
      <c r="D92" s="80">
        <v>20405</v>
      </c>
      <c r="E92" s="80" t="s">
        <v>368</v>
      </c>
      <c r="G92" s="80"/>
    </row>
    <row r="93" spans="1:7" x14ac:dyDescent="0.35">
      <c r="A93" s="4" t="s">
        <v>156</v>
      </c>
      <c r="B93" s="80">
        <v>2019</v>
      </c>
      <c r="C93" s="80" t="s">
        <v>46</v>
      </c>
      <c r="D93" s="80">
        <v>851</v>
      </c>
      <c r="E93" s="80" t="s">
        <v>368</v>
      </c>
    </row>
    <row r="94" spans="1:7" x14ac:dyDescent="0.35">
      <c r="A94" s="4" t="s">
        <v>156</v>
      </c>
      <c r="B94" s="80">
        <v>2019</v>
      </c>
      <c r="C94" s="80" t="s">
        <v>47</v>
      </c>
      <c r="D94" s="80">
        <v>1143</v>
      </c>
      <c r="E94" s="80" t="s">
        <v>368</v>
      </c>
    </row>
    <row r="95" spans="1:7" x14ac:dyDescent="0.35">
      <c r="A95" s="4" t="s">
        <v>156</v>
      </c>
      <c r="B95" s="80">
        <v>2019</v>
      </c>
      <c r="C95" s="80" t="s">
        <v>48</v>
      </c>
      <c r="D95" s="80">
        <v>8980</v>
      </c>
      <c r="E95" s="80" t="s">
        <v>368</v>
      </c>
    </row>
    <row r="96" spans="1:7" x14ac:dyDescent="0.35">
      <c r="A96" s="4" t="s">
        <v>156</v>
      </c>
      <c r="B96" s="80">
        <v>2019</v>
      </c>
      <c r="C96" s="80" t="s">
        <v>49</v>
      </c>
      <c r="D96" s="80">
        <v>4003</v>
      </c>
      <c r="E96" s="80" t="s">
        <v>368</v>
      </c>
    </row>
    <row r="97" spans="1:7" x14ac:dyDescent="0.35">
      <c r="A97" s="4" t="s">
        <v>156</v>
      </c>
      <c r="B97" s="80">
        <v>2019</v>
      </c>
      <c r="C97" s="80" t="s">
        <v>50</v>
      </c>
      <c r="D97" s="80">
        <v>5428</v>
      </c>
      <c r="E97" s="80" t="s">
        <v>368</v>
      </c>
    </row>
    <row r="98" spans="1:7" x14ac:dyDescent="0.35">
      <c r="A98" s="4" t="s">
        <v>156</v>
      </c>
      <c r="B98" s="80">
        <v>2019</v>
      </c>
      <c r="C98" s="80" t="s">
        <v>51</v>
      </c>
      <c r="D98" s="80">
        <v>20686</v>
      </c>
      <c r="E98" s="80" t="s">
        <v>368</v>
      </c>
    </row>
    <row r="99" spans="1:7" x14ac:dyDescent="0.35">
      <c r="A99" s="4" t="s">
        <v>156</v>
      </c>
      <c r="B99" s="80">
        <v>2019</v>
      </c>
      <c r="C99" s="80" t="s">
        <v>52</v>
      </c>
      <c r="D99" s="80">
        <v>11036</v>
      </c>
      <c r="E99" s="80" t="s">
        <v>368</v>
      </c>
    </row>
    <row r="100" spans="1:7" x14ac:dyDescent="0.35">
      <c r="A100" s="4" t="s">
        <v>156</v>
      </c>
      <c r="B100" s="80">
        <v>2019</v>
      </c>
      <c r="C100" s="80" t="s">
        <v>53</v>
      </c>
      <c r="D100" s="80">
        <v>9650</v>
      </c>
      <c r="E100" s="80" t="s">
        <v>368</v>
      </c>
    </row>
    <row r="101" spans="1:7" x14ac:dyDescent="0.35">
      <c r="A101" s="4" t="s">
        <v>156</v>
      </c>
      <c r="B101" s="80">
        <v>2020</v>
      </c>
      <c r="C101" s="80" t="s">
        <v>44</v>
      </c>
      <c r="D101" s="80">
        <v>19684</v>
      </c>
      <c r="E101" s="80" t="s">
        <v>368</v>
      </c>
    </row>
    <row r="102" spans="1:7" x14ac:dyDescent="0.35">
      <c r="A102" s="4" t="s">
        <v>156</v>
      </c>
      <c r="B102" s="80">
        <v>2020</v>
      </c>
      <c r="C102" s="80" t="s">
        <v>46</v>
      </c>
      <c r="D102" s="80">
        <v>704</v>
      </c>
      <c r="E102" s="80" t="s">
        <v>368</v>
      </c>
      <c r="G102" s="80"/>
    </row>
    <row r="103" spans="1:7" x14ac:dyDescent="0.35">
      <c r="A103" s="4" t="s">
        <v>156</v>
      </c>
      <c r="B103" s="80">
        <v>2020</v>
      </c>
      <c r="C103" s="80" t="s">
        <v>47</v>
      </c>
      <c r="D103" s="80">
        <v>1185</v>
      </c>
      <c r="E103" s="80" t="s">
        <v>368</v>
      </c>
      <c r="G103" s="80"/>
    </row>
    <row r="104" spans="1:7" x14ac:dyDescent="0.35">
      <c r="A104" s="4" t="s">
        <v>156</v>
      </c>
      <c r="B104" s="80">
        <v>2020</v>
      </c>
      <c r="C104" s="80" t="s">
        <v>48</v>
      </c>
      <c r="D104" s="80">
        <v>8139</v>
      </c>
      <c r="E104" s="80" t="s">
        <v>368</v>
      </c>
      <c r="G104" s="80"/>
    </row>
    <row r="105" spans="1:7" x14ac:dyDescent="0.35">
      <c r="A105" s="4" t="s">
        <v>156</v>
      </c>
      <c r="B105" s="80">
        <v>2020</v>
      </c>
      <c r="C105" s="80" t="s">
        <v>49</v>
      </c>
      <c r="D105" s="80">
        <v>3812</v>
      </c>
      <c r="E105" s="80" t="s">
        <v>368</v>
      </c>
      <c r="G105" s="80"/>
    </row>
    <row r="106" spans="1:7" x14ac:dyDescent="0.35">
      <c r="A106" s="4" t="s">
        <v>156</v>
      </c>
      <c r="B106" s="80">
        <v>2020</v>
      </c>
      <c r="C106" s="80" t="s">
        <v>50</v>
      </c>
      <c r="D106" s="80">
        <v>5844</v>
      </c>
      <c r="E106" s="80" t="s">
        <v>368</v>
      </c>
      <c r="G106" s="80"/>
    </row>
    <row r="107" spans="1:7" x14ac:dyDescent="0.35">
      <c r="A107" s="4" t="s">
        <v>156</v>
      </c>
      <c r="B107" s="80">
        <v>2020</v>
      </c>
      <c r="C107" s="80" t="s">
        <v>51</v>
      </c>
      <c r="D107" s="80">
        <v>20050</v>
      </c>
      <c r="E107" s="80" t="s">
        <v>368</v>
      </c>
      <c r="G107" s="80"/>
    </row>
    <row r="108" spans="1:7" x14ac:dyDescent="0.35">
      <c r="A108" s="4" t="s">
        <v>156</v>
      </c>
      <c r="B108" s="80">
        <v>2020</v>
      </c>
      <c r="C108" s="80" t="s">
        <v>52</v>
      </c>
      <c r="D108" s="80">
        <v>10469</v>
      </c>
      <c r="E108" s="80" t="s">
        <v>368</v>
      </c>
      <c r="G108" s="80"/>
    </row>
    <row r="109" spans="1:7" x14ac:dyDescent="0.35">
      <c r="A109" s="4" t="s">
        <v>156</v>
      </c>
      <c r="B109" s="80">
        <v>2020</v>
      </c>
      <c r="C109" s="80" t="s">
        <v>53</v>
      </c>
      <c r="D109" s="80">
        <v>9581</v>
      </c>
      <c r="E109" s="80" t="s">
        <v>368</v>
      </c>
      <c r="G109" s="80"/>
    </row>
    <row r="110" spans="1:7" x14ac:dyDescent="0.35">
      <c r="A110" s="4" t="s">
        <v>157</v>
      </c>
      <c r="B110" s="80">
        <v>2019</v>
      </c>
      <c r="C110" s="80" t="s">
        <v>44</v>
      </c>
      <c r="D110" s="80">
        <v>21443</v>
      </c>
      <c r="E110" s="80" t="s">
        <v>386</v>
      </c>
    </row>
    <row r="111" spans="1:7" x14ac:dyDescent="0.35">
      <c r="A111" s="4" t="s">
        <v>157</v>
      </c>
      <c r="B111" s="80">
        <v>2019</v>
      </c>
      <c r="C111" s="80" t="s">
        <v>46</v>
      </c>
      <c r="D111" s="80">
        <v>848</v>
      </c>
      <c r="E111" s="80" t="s">
        <v>386</v>
      </c>
    </row>
    <row r="112" spans="1:7" x14ac:dyDescent="0.35">
      <c r="A112" s="4" t="s">
        <v>157</v>
      </c>
      <c r="B112" s="80">
        <v>2019</v>
      </c>
      <c r="C112" s="80" t="s">
        <v>47</v>
      </c>
      <c r="D112" s="80">
        <v>1134</v>
      </c>
      <c r="E112" s="80" t="s">
        <v>386</v>
      </c>
    </row>
    <row r="113" spans="1:5" x14ac:dyDescent="0.35">
      <c r="A113" s="4" t="s">
        <v>157</v>
      </c>
      <c r="B113" s="80">
        <v>2019</v>
      </c>
      <c r="C113" s="80" t="s">
        <v>48</v>
      </c>
      <c r="D113" s="80">
        <v>9571</v>
      </c>
      <c r="E113" s="80" t="s">
        <v>386</v>
      </c>
    </row>
    <row r="114" spans="1:5" x14ac:dyDescent="0.35">
      <c r="A114" s="4" t="s">
        <v>157</v>
      </c>
      <c r="B114" s="80">
        <v>2019</v>
      </c>
      <c r="C114" s="80" t="s">
        <v>49</v>
      </c>
      <c r="D114" s="80">
        <v>4259</v>
      </c>
      <c r="E114" s="80" t="s">
        <v>386</v>
      </c>
    </row>
    <row r="115" spans="1:5" x14ac:dyDescent="0.35">
      <c r="A115" s="4" t="s">
        <v>157</v>
      </c>
      <c r="B115" s="80">
        <v>2019</v>
      </c>
      <c r="C115" s="80" t="s">
        <v>50</v>
      </c>
      <c r="D115" s="80">
        <v>5631</v>
      </c>
      <c r="E115" s="80" t="s">
        <v>386</v>
      </c>
    </row>
    <row r="116" spans="1:5" x14ac:dyDescent="0.35">
      <c r="A116" s="4" t="s">
        <v>157</v>
      </c>
      <c r="B116" s="80">
        <v>2019</v>
      </c>
      <c r="C116" s="80" t="s">
        <v>51</v>
      </c>
      <c r="D116" s="80">
        <v>20842</v>
      </c>
      <c r="E116" s="80" t="s">
        <v>386</v>
      </c>
    </row>
    <row r="117" spans="1:5" x14ac:dyDescent="0.35">
      <c r="A117" s="4" t="s">
        <v>157</v>
      </c>
      <c r="B117" s="80">
        <v>2019</v>
      </c>
      <c r="C117" s="80" t="s">
        <v>52</v>
      </c>
      <c r="D117" s="80">
        <v>10596</v>
      </c>
      <c r="E117" s="80" t="s">
        <v>386</v>
      </c>
    </row>
    <row r="118" spans="1:5" x14ac:dyDescent="0.35">
      <c r="A118" s="4" t="s">
        <v>157</v>
      </c>
      <c r="B118" s="80">
        <v>2019</v>
      </c>
      <c r="C118" s="80" t="s">
        <v>53</v>
      </c>
      <c r="D118" s="80">
        <v>10246</v>
      </c>
      <c r="E118" s="80" t="s">
        <v>386</v>
      </c>
    </row>
    <row r="119" spans="1:5" x14ac:dyDescent="0.35">
      <c r="A119" s="4" t="s">
        <v>157</v>
      </c>
      <c r="B119" s="80">
        <v>2020</v>
      </c>
      <c r="C119" s="80" t="s">
        <v>44</v>
      </c>
      <c r="D119" s="80">
        <v>19798</v>
      </c>
      <c r="E119" s="80" t="s">
        <v>386</v>
      </c>
    </row>
    <row r="120" spans="1:5" x14ac:dyDescent="0.35">
      <c r="A120" s="4" t="s">
        <v>157</v>
      </c>
      <c r="B120" s="80">
        <v>2020</v>
      </c>
      <c r="C120" s="80" t="s">
        <v>46</v>
      </c>
      <c r="D120" s="80">
        <v>780</v>
      </c>
      <c r="E120" s="80" t="s">
        <v>386</v>
      </c>
    </row>
    <row r="121" spans="1:5" x14ac:dyDescent="0.35">
      <c r="A121" s="4" t="s">
        <v>157</v>
      </c>
      <c r="B121" s="80">
        <v>2020</v>
      </c>
      <c r="C121" s="80" t="s">
        <v>47</v>
      </c>
      <c r="D121" s="80">
        <v>1093</v>
      </c>
      <c r="E121" s="80" t="s">
        <v>386</v>
      </c>
    </row>
    <row r="122" spans="1:5" x14ac:dyDescent="0.35">
      <c r="A122" s="4" t="s">
        <v>157</v>
      </c>
      <c r="B122" s="80">
        <v>2020</v>
      </c>
      <c r="C122" s="80" t="s">
        <v>48</v>
      </c>
      <c r="D122" s="80">
        <v>8406</v>
      </c>
      <c r="E122" s="80" t="s">
        <v>386</v>
      </c>
    </row>
    <row r="123" spans="1:5" x14ac:dyDescent="0.35">
      <c r="A123" s="4" t="s">
        <v>157</v>
      </c>
      <c r="B123" s="80">
        <v>2020</v>
      </c>
      <c r="C123" s="80" t="s">
        <v>49</v>
      </c>
      <c r="D123" s="80">
        <v>3735</v>
      </c>
      <c r="E123" s="80" t="s">
        <v>386</v>
      </c>
    </row>
    <row r="124" spans="1:5" x14ac:dyDescent="0.35">
      <c r="A124" s="4" t="s">
        <v>157</v>
      </c>
      <c r="B124" s="80">
        <v>2020</v>
      </c>
      <c r="C124" s="80" t="s">
        <v>50</v>
      </c>
      <c r="D124" s="80">
        <v>5784</v>
      </c>
      <c r="E124" s="80" t="s">
        <v>386</v>
      </c>
    </row>
    <row r="125" spans="1:5" x14ac:dyDescent="0.35">
      <c r="A125" s="4" t="s">
        <v>157</v>
      </c>
      <c r="B125" s="80">
        <v>2020</v>
      </c>
      <c r="C125" s="80" t="s">
        <v>51</v>
      </c>
      <c r="D125" s="80">
        <v>19236</v>
      </c>
      <c r="E125" s="80" t="s">
        <v>386</v>
      </c>
    </row>
    <row r="126" spans="1:5" x14ac:dyDescent="0.35">
      <c r="A126" s="4" t="s">
        <v>157</v>
      </c>
      <c r="B126" s="80">
        <v>2020</v>
      </c>
      <c r="C126" s="80" t="s">
        <v>52</v>
      </c>
      <c r="D126" s="80">
        <v>10079</v>
      </c>
      <c r="E126" s="80" t="s">
        <v>386</v>
      </c>
    </row>
    <row r="127" spans="1:5" x14ac:dyDescent="0.35">
      <c r="A127" s="4" t="s">
        <v>157</v>
      </c>
      <c r="B127" s="80">
        <v>2020</v>
      </c>
      <c r="C127" s="80" t="s">
        <v>53</v>
      </c>
      <c r="D127" s="80">
        <v>9157</v>
      </c>
      <c r="E127" s="80" t="s">
        <v>386</v>
      </c>
    </row>
    <row r="128" spans="1:5" x14ac:dyDescent="0.35">
      <c r="A128" s="4" t="s">
        <v>158</v>
      </c>
      <c r="B128" s="80">
        <v>2019</v>
      </c>
      <c r="C128" s="80" t="s">
        <v>44</v>
      </c>
      <c r="D128" s="80">
        <v>20087</v>
      </c>
      <c r="E128" s="80" t="s">
        <v>397</v>
      </c>
    </row>
    <row r="129" spans="1:5" x14ac:dyDescent="0.35">
      <c r="A129" s="4" t="s">
        <v>158</v>
      </c>
      <c r="B129" s="80">
        <v>2019</v>
      </c>
      <c r="C129" s="80" t="s">
        <v>46</v>
      </c>
      <c r="D129" s="80">
        <v>822</v>
      </c>
      <c r="E129" s="80" t="s">
        <v>397</v>
      </c>
    </row>
    <row r="130" spans="1:5" x14ac:dyDescent="0.35">
      <c r="A130" s="4" t="s">
        <v>158</v>
      </c>
      <c r="B130" s="80">
        <v>2019</v>
      </c>
      <c r="C130" s="80" t="s">
        <v>47</v>
      </c>
      <c r="D130" s="80">
        <v>1211</v>
      </c>
      <c r="E130" s="80" t="s">
        <v>397</v>
      </c>
    </row>
    <row r="131" spans="1:5" x14ac:dyDescent="0.35">
      <c r="A131" s="4" t="s">
        <v>158</v>
      </c>
      <c r="B131" s="80">
        <v>2019</v>
      </c>
      <c r="C131" s="80" t="s">
        <v>48</v>
      </c>
      <c r="D131" s="80">
        <v>8875</v>
      </c>
      <c r="E131" s="80" t="s">
        <v>397</v>
      </c>
    </row>
    <row r="132" spans="1:5" x14ac:dyDescent="0.35">
      <c r="A132" s="4" t="s">
        <v>158</v>
      </c>
      <c r="B132" s="80">
        <v>2019</v>
      </c>
      <c r="C132" s="80" t="s">
        <v>49</v>
      </c>
      <c r="D132" s="80">
        <v>4024</v>
      </c>
      <c r="E132" s="80" t="s">
        <v>397</v>
      </c>
    </row>
    <row r="133" spans="1:5" x14ac:dyDescent="0.35">
      <c r="A133" s="4" t="s">
        <v>158</v>
      </c>
      <c r="B133" s="80">
        <v>2019</v>
      </c>
      <c r="C133" s="80" t="s">
        <v>50</v>
      </c>
      <c r="D133" s="80">
        <v>5155</v>
      </c>
      <c r="E133" s="80" t="s">
        <v>397</v>
      </c>
    </row>
    <row r="134" spans="1:5" x14ac:dyDescent="0.35">
      <c r="A134" s="4" t="s">
        <v>158</v>
      </c>
      <c r="B134" s="80">
        <v>2019</v>
      </c>
      <c r="C134" s="80" t="s">
        <v>51</v>
      </c>
      <c r="D134" s="80">
        <v>20135</v>
      </c>
      <c r="E134" s="80" t="s">
        <v>397</v>
      </c>
    </row>
    <row r="135" spans="1:5" x14ac:dyDescent="0.35">
      <c r="A135" s="4" t="s">
        <v>158</v>
      </c>
      <c r="B135" s="80">
        <v>2019</v>
      </c>
      <c r="C135" s="80" t="s">
        <v>52</v>
      </c>
      <c r="D135" s="80">
        <v>10361</v>
      </c>
      <c r="E135" s="80" t="s">
        <v>397</v>
      </c>
    </row>
    <row r="136" spans="1:5" x14ac:dyDescent="0.35">
      <c r="A136" s="4" t="s">
        <v>158</v>
      </c>
      <c r="B136" s="80">
        <v>2019</v>
      </c>
      <c r="C136" s="80" t="s">
        <v>53</v>
      </c>
      <c r="D136" s="80">
        <v>9774</v>
      </c>
      <c r="E136" s="80" t="s">
        <v>397</v>
      </c>
    </row>
    <row r="137" spans="1:5" x14ac:dyDescent="0.35">
      <c r="A137" s="4" t="s">
        <v>158</v>
      </c>
      <c r="B137" s="80">
        <v>2020</v>
      </c>
      <c r="C137" s="80" t="s">
        <v>44</v>
      </c>
      <c r="D137" s="80">
        <v>20331</v>
      </c>
      <c r="E137" s="80" t="s">
        <v>397</v>
      </c>
    </row>
    <row r="138" spans="1:5" x14ac:dyDescent="0.35">
      <c r="A138" s="4" t="s">
        <v>158</v>
      </c>
      <c r="B138" s="80">
        <v>2020</v>
      </c>
      <c r="C138" s="80" t="s">
        <v>46</v>
      </c>
      <c r="D138" s="80">
        <v>738</v>
      </c>
      <c r="E138" s="80" t="s">
        <v>397</v>
      </c>
    </row>
    <row r="139" spans="1:5" x14ac:dyDescent="0.35">
      <c r="A139" s="4" t="s">
        <v>158</v>
      </c>
      <c r="B139" s="80">
        <v>2020</v>
      </c>
      <c r="C139" s="80" t="s">
        <v>47</v>
      </c>
      <c r="D139" s="80">
        <v>1105</v>
      </c>
      <c r="E139" s="80" t="s">
        <v>397</v>
      </c>
    </row>
    <row r="140" spans="1:5" x14ac:dyDescent="0.35">
      <c r="A140" s="4" t="s">
        <v>158</v>
      </c>
      <c r="B140" s="80">
        <v>2020</v>
      </c>
      <c r="C140" s="80" t="s">
        <v>48</v>
      </c>
      <c r="D140" s="80">
        <v>8411</v>
      </c>
      <c r="E140" s="80" t="s">
        <v>397</v>
      </c>
    </row>
    <row r="141" spans="1:5" x14ac:dyDescent="0.35">
      <c r="A141" s="4" t="s">
        <v>158</v>
      </c>
      <c r="B141" s="80">
        <v>2020</v>
      </c>
      <c r="C141" s="80" t="s">
        <v>49</v>
      </c>
      <c r="D141" s="80">
        <v>3904</v>
      </c>
      <c r="E141" s="80" t="s">
        <v>397</v>
      </c>
    </row>
    <row r="142" spans="1:5" x14ac:dyDescent="0.35">
      <c r="A142" s="4" t="s">
        <v>158</v>
      </c>
      <c r="B142" s="80">
        <v>2020</v>
      </c>
      <c r="C142" s="80" t="s">
        <v>50</v>
      </c>
      <c r="D142" s="80">
        <v>6173</v>
      </c>
      <c r="E142" s="80" t="s">
        <v>397</v>
      </c>
    </row>
    <row r="143" spans="1:5" x14ac:dyDescent="0.35">
      <c r="A143" s="4" t="s">
        <v>158</v>
      </c>
      <c r="B143" s="80">
        <v>2020</v>
      </c>
      <c r="C143" s="80" t="s">
        <v>51</v>
      </c>
      <c r="D143" s="80">
        <v>20443</v>
      </c>
      <c r="E143" s="80" t="s">
        <v>397</v>
      </c>
    </row>
    <row r="144" spans="1:5" x14ac:dyDescent="0.35">
      <c r="A144" s="4" t="s">
        <v>158</v>
      </c>
      <c r="B144" s="80">
        <v>2020</v>
      </c>
      <c r="C144" s="80" t="s">
        <v>52</v>
      </c>
      <c r="D144" s="80">
        <v>10047</v>
      </c>
      <c r="E144" s="80" t="s">
        <v>397</v>
      </c>
    </row>
    <row r="145" spans="1:5" x14ac:dyDescent="0.35">
      <c r="A145" s="4" t="s">
        <v>158</v>
      </c>
      <c r="B145" s="80">
        <v>2020</v>
      </c>
      <c r="C145" s="80" t="s">
        <v>53</v>
      </c>
      <c r="D145" s="80">
        <v>10396</v>
      </c>
      <c r="E145" s="80" t="s">
        <v>397</v>
      </c>
    </row>
    <row r="146" spans="1:5" x14ac:dyDescent="0.35">
      <c r="A146" s="4" t="s">
        <v>159</v>
      </c>
      <c r="B146" s="80">
        <v>2019</v>
      </c>
      <c r="C146" s="80" t="s">
        <v>44</v>
      </c>
      <c r="D146" s="80">
        <v>19209</v>
      </c>
      <c r="E146" s="80" t="s">
        <v>464</v>
      </c>
    </row>
    <row r="147" spans="1:5" x14ac:dyDescent="0.35">
      <c r="A147" s="4" t="s">
        <v>159</v>
      </c>
      <c r="B147" s="80">
        <v>2019</v>
      </c>
      <c r="C147" s="80" t="s">
        <v>46</v>
      </c>
      <c r="D147" s="80">
        <v>723</v>
      </c>
      <c r="E147" s="80" t="s">
        <v>464</v>
      </c>
    </row>
    <row r="148" spans="1:5" x14ac:dyDescent="0.35">
      <c r="A148" s="4" t="s">
        <v>159</v>
      </c>
      <c r="B148" s="80">
        <v>2019</v>
      </c>
      <c r="C148" s="80" t="s">
        <v>47</v>
      </c>
      <c r="D148" s="80">
        <v>968</v>
      </c>
      <c r="E148" s="80" t="s">
        <v>464</v>
      </c>
    </row>
    <row r="149" spans="1:5" x14ac:dyDescent="0.35">
      <c r="A149" s="4" t="s">
        <v>159</v>
      </c>
      <c r="B149" s="80">
        <v>2019</v>
      </c>
      <c r="C149" s="80" t="s">
        <v>48</v>
      </c>
      <c r="D149" s="80">
        <v>8502</v>
      </c>
      <c r="E149" s="80" t="s">
        <v>464</v>
      </c>
    </row>
    <row r="150" spans="1:5" x14ac:dyDescent="0.35">
      <c r="A150" s="4" t="s">
        <v>159</v>
      </c>
      <c r="B150" s="80">
        <v>2019</v>
      </c>
      <c r="C150" s="80" t="s">
        <v>49</v>
      </c>
      <c r="D150" s="80">
        <v>3930</v>
      </c>
      <c r="E150" s="80" t="s">
        <v>464</v>
      </c>
    </row>
    <row r="151" spans="1:5" x14ac:dyDescent="0.35">
      <c r="A151" s="4" t="s">
        <v>159</v>
      </c>
      <c r="B151" s="80">
        <v>2019</v>
      </c>
      <c r="C151" s="80" t="s">
        <v>50</v>
      </c>
      <c r="D151" s="80">
        <v>5086</v>
      </c>
      <c r="E151" s="80" t="s">
        <v>464</v>
      </c>
    </row>
    <row r="152" spans="1:5" x14ac:dyDescent="0.35">
      <c r="A152" s="4" t="s">
        <v>159</v>
      </c>
      <c r="B152" s="80">
        <v>2019</v>
      </c>
      <c r="C152" s="80" t="s">
        <v>51</v>
      </c>
      <c r="D152" s="80">
        <v>20597</v>
      </c>
      <c r="E152" s="80" t="s">
        <v>464</v>
      </c>
    </row>
    <row r="153" spans="1:5" x14ac:dyDescent="0.35">
      <c r="A153" s="4" t="s">
        <v>159</v>
      </c>
      <c r="B153" s="80">
        <v>2019</v>
      </c>
      <c r="C153" s="80" t="s">
        <v>52</v>
      </c>
      <c r="D153" s="80">
        <v>10938</v>
      </c>
      <c r="E153" s="80" t="s">
        <v>464</v>
      </c>
    </row>
    <row r="154" spans="1:5" x14ac:dyDescent="0.35">
      <c r="A154" s="4" t="s">
        <v>159</v>
      </c>
      <c r="B154" s="80">
        <v>2019</v>
      </c>
      <c r="C154" s="80" t="s">
        <v>53</v>
      </c>
      <c r="D154" s="80">
        <v>9659</v>
      </c>
      <c r="E154" s="80" t="s">
        <v>464</v>
      </c>
    </row>
    <row r="155" spans="1:5" x14ac:dyDescent="0.35">
      <c r="A155" s="4" t="s">
        <v>159</v>
      </c>
      <c r="B155" s="80">
        <v>2020</v>
      </c>
      <c r="C155" s="80" t="s">
        <v>44</v>
      </c>
      <c r="D155" s="80">
        <v>18229</v>
      </c>
      <c r="E155" s="80" t="s">
        <v>464</v>
      </c>
    </row>
    <row r="156" spans="1:5" x14ac:dyDescent="0.35">
      <c r="A156" s="4" t="s">
        <v>159</v>
      </c>
      <c r="B156" s="80">
        <v>2020</v>
      </c>
      <c r="C156" s="80" t="s">
        <v>46</v>
      </c>
      <c r="D156" s="80">
        <v>698</v>
      </c>
      <c r="E156" s="80" t="s">
        <v>464</v>
      </c>
    </row>
    <row r="157" spans="1:5" x14ac:dyDescent="0.35">
      <c r="A157" s="4" t="s">
        <v>159</v>
      </c>
      <c r="B157" s="80">
        <v>2020</v>
      </c>
      <c r="C157" s="80" t="s">
        <v>47</v>
      </c>
      <c r="D157" s="80">
        <v>885</v>
      </c>
      <c r="E157" s="80" t="s">
        <v>464</v>
      </c>
    </row>
    <row r="158" spans="1:5" x14ac:dyDescent="0.35">
      <c r="A158" s="4" t="s">
        <v>159</v>
      </c>
      <c r="B158" s="80">
        <v>2020</v>
      </c>
      <c r="C158" s="80" t="s">
        <v>48</v>
      </c>
      <c r="D158" s="80">
        <v>7767</v>
      </c>
      <c r="E158" s="80" t="s">
        <v>464</v>
      </c>
    </row>
    <row r="159" spans="1:5" x14ac:dyDescent="0.35">
      <c r="A159" s="4" t="s">
        <v>159</v>
      </c>
      <c r="B159" s="80">
        <v>2020</v>
      </c>
      <c r="C159" s="80" t="s">
        <v>49</v>
      </c>
      <c r="D159" s="80">
        <v>3605</v>
      </c>
      <c r="E159" s="80" t="s">
        <v>464</v>
      </c>
    </row>
    <row r="160" spans="1:5" x14ac:dyDescent="0.35">
      <c r="A160" s="4" t="s">
        <v>159</v>
      </c>
      <c r="B160" s="80">
        <v>2020</v>
      </c>
      <c r="C160" s="80" t="s">
        <v>50</v>
      </c>
      <c r="D160" s="80">
        <v>5274</v>
      </c>
      <c r="E160" s="80" t="s">
        <v>464</v>
      </c>
    </row>
    <row r="161" spans="1:5" x14ac:dyDescent="0.35">
      <c r="A161" s="4" t="s">
        <v>159</v>
      </c>
      <c r="B161" s="80">
        <v>2020</v>
      </c>
      <c r="C161" s="80" t="s">
        <v>51</v>
      </c>
      <c r="D161" s="80">
        <v>18374</v>
      </c>
      <c r="E161" s="80" t="s">
        <v>464</v>
      </c>
    </row>
    <row r="162" spans="1:5" x14ac:dyDescent="0.35">
      <c r="A162" s="4" t="s">
        <v>159</v>
      </c>
      <c r="B162" s="80">
        <v>2020</v>
      </c>
      <c r="C162" s="80" t="s">
        <v>52</v>
      </c>
      <c r="D162" s="80">
        <v>9382</v>
      </c>
      <c r="E162" s="80" t="s">
        <v>464</v>
      </c>
    </row>
    <row r="163" spans="1:5" x14ac:dyDescent="0.35">
      <c r="A163" s="4" t="s">
        <v>159</v>
      </c>
      <c r="B163" s="80">
        <v>2020</v>
      </c>
      <c r="C163" s="80" t="s">
        <v>53</v>
      </c>
      <c r="D163" s="80">
        <v>8992</v>
      </c>
      <c r="E163" s="80" t="s">
        <v>464</v>
      </c>
    </row>
    <row r="164" spans="1:5" x14ac:dyDescent="0.35">
      <c r="A164" s="4" t="s">
        <v>149</v>
      </c>
      <c r="B164" s="80">
        <v>2020</v>
      </c>
      <c r="C164" s="80" t="s">
        <v>44</v>
      </c>
      <c r="D164" s="80">
        <v>19054</v>
      </c>
      <c r="E164" s="80" t="s">
        <v>533</v>
      </c>
    </row>
    <row r="165" spans="1:5" x14ac:dyDescent="0.35">
      <c r="A165" s="4" t="s">
        <v>149</v>
      </c>
      <c r="B165" s="80">
        <v>2020</v>
      </c>
      <c r="C165" s="80" t="s">
        <v>46</v>
      </c>
      <c r="D165" s="80">
        <v>736</v>
      </c>
      <c r="E165" s="80" t="s">
        <v>533</v>
      </c>
    </row>
    <row r="166" spans="1:5" x14ac:dyDescent="0.35">
      <c r="A166" s="4" t="s">
        <v>149</v>
      </c>
      <c r="B166" s="80">
        <v>2020</v>
      </c>
      <c r="C166" s="80" t="s">
        <v>47</v>
      </c>
      <c r="D166" s="80">
        <v>1107</v>
      </c>
      <c r="E166" s="80" t="s">
        <v>533</v>
      </c>
    </row>
    <row r="167" spans="1:5" x14ac:dyDescent="0.35">
      <c r="A167" s="4" t="s">
        <v>149</v>
      </c>
      <c r="B167" s="80">
        <v>2020</v>
      </c>
      <c r="C167" s="80" t="s">
        <v>48</v>
      </c>
      <c r="D167" s="80">
        <v>8658</v>
      </c>
      <c r="E167" s="80" t="s">
        <v>533</v>
      </c>
    </row>
    <row r="168" spans="1:5" x14ac:dyDescent="0.35">
      <c r="A168" s="4" t="s">
        <v>149</v>
      </c>
      <c r="B168" s="80">
        <v>2020</v>
      </c>
      <c r="C168" s="80" t="s">
        <v>49</v>
      </c>
      <c r="D168" s="80">
        <v>3964</v>
      </c>
      <c r="E168" s="80" t="s">
        <v>533</v>
      </c>
    </row>
    <row r="169" spans="1:5" x14ac:dyDescent="0.35">
      <c r="A169" s="4" t="s">
        <v>149</v>
      </c>
      <c r="B169" s="80">
        <v>2020</v>
      </c>
      <c r="C169" s="80" t="s">
        <v>50</v>
      </c>
      <c r="D169" s="80">
        <v>4589</v>
      </c>
      <c r="E169" s="80" t="s">
        <v>533</v>
      </c>
    </row>
    <row r="170" spans="1:5" x14ac:dyDescent="0.35">
      <c r="A170" s="4" t="s">
        <v>149</v>
      </c>
      <c r="B170" s="80">
        <v>2020</v>
      </c>
      <c r="C170" s="80" t="s">
        <v>51</v>
      </c>
      <c r="D170" s="80">
        <v>19758</v>
      </c>
      <c r="E170" s="80" t="s">
        <v>533</v>
      </c>
    </row>
    <row r="171" spans="1:5" x14ac:dyDescent="0.35">
      <c r="A171" s="4" t="s">
        <v>149</v>
      </c>
      <c r="B171" s="80">
        <v>2020</v>
      </c>
      <c r="C171" s="80" t="s">
        <v>52</v>
      </c>
      <c r="D171" s="80">
        <v>9541</v>
      </c>
      <c r="E171" s="80" t="s">
        <v>533</v>
      </c>
    </row>
    <row r="172" spans="1:5" x14ac:dyDescent="0.35">
      <c r="A172" s="4" t="s">
        <v>149</v>
      </c>
      <c r="B172" s="80">
        <v>2020</v>
      </c>
      <c r="C172" s="80" t="s">
        <v>53</v>
      </c>
      <c r="D172" s="80">
        <v>10217</v>
      </c>
      <c r="E172" s="80" t="s">
        <v>533</v>
      </c>
    </row>
    <row r="173" spans="1:5" x14ac:dyDescent="0.35">
      <c r="A173" s="4" t="s">
        <v>149</v>
      </c>
      <c r="B173" s="80">
        <v>2021</v>
      </c>
      <c r="C173" s="80" t="s">
        <v>44</v>
      </c>
      <c r="D173" s="80">
        <v>16813</v>
      </c>
      <c r="E173" s="80" t="s">
        <v>533</v>
      </c>
    </row>
    <row r="174" spans="1:5" x14ac:dyDescent="0.35">
      <c r="A174" s="4" t="s">
        <v>149</v>
      </c>
      <c r="B174" s="80">
        <v>2021</v>
      </c>
      <c r="C174" s="80" t="s">
        <v>46</v>
      </c>
      <c r="D174" s="80">
        <v>672</v>
      </c>
      <c r="E174" s="80" t="s">
        <v>533</v>
      </c>
    </row>
    <row r="175" spans="1:5" x14ac:dyDescent="0.35">
      <c r="A175" s="4" t="s">
        <v>149</v>
      </c>
      <c r="B175" s="80">
        <v>2021</v>
      </c>
      <c r="C175" s="80" t="s">
        <v>47</v>
      </c>
      <c r="D175" s="80">
        <v>861</v>
      </c>
      <c r="E175" s="80" t="s">
        <v>533</v>
      </c>
    </row>
    <row r="176" spans="1:5" x14ac:dyDescent="0.35">
      <c r="A176" s="4" t="s">
        <v>149</v>
      </c>
      <c r="B176" s="80">
        <v>2021</v>
      </c>
      <c r="C176" s="80" t="s">
        <v>48</v>
      </c>
      <c r="D176" s="80">
        <v>6811</v>
      </c>
      <c r="E176" s="80" t="s">
        <v>533</v>
      </c>
    </row>
    <row r="177" spans="1:5" x14ac:dyDescent="0.35">
      <c r="A177" s="4" t="s">
        <v>149</v>
      </c>
      <c r="B177" s="80">
        <v>2021</v>
      </c>
      <c r="C177" s="80" t="s">
        <v>49</v>
      </c>
      <c r="D177" s="80">
        <v>3176</v>
      </c>
      <c r="E177" s="80" t="s">
        <v>533</v>
      </c>
    </row>
    <row r="178" spans="1:5" x14ac:dyDescent="0.35">
      <c r="A178" s="4" t="s">
        <v>149</v>
      </c>
      <c r="B178" s="80">
        <v>2021</v>
      </c>
      <c r="C178" s="80" t="s">
        <v>50</v>
      </c>
      <c r="D178" s="80">
        <v>5293</v>
      </c>
      <c r="E178" s="80" t="s">
        <v>533</v>
      </c>
    </row>
    <row r="179" spans="1:5" x14ac:dyDescent="0.35">
      <c r="A179" s="4" t="s">
        <v>149</v>
      </c>
      <c r="B179" s="80">
        <v>2021</v>
      </c>
      <c r="C179" s="80" t="s">
        <v>51</v>
      </c>
      <c r="D179" s="80">
        <v>16626</v>
      </c>
      <c r="E179" s="80" t="s">
        <v>533</v>
      </c>
    </row>
    <row r="180" spans="1:5" x14ac:dyDescent="0.35">
      <c r="A180" s="4" t="s">
        <v>149</v>
      </c>
      <c r="B180" s="80">
        <v>2021</v>
      </c>
      <c r="C180" s="80" t="s">
        <v>52</v>
      </c>
      <c r="D180" s="80">
        <v>8443</v>
      </c>
      <c r="E180" s="80" t="s">
        <v>533</v>
      </c>
    </row>
    <row r="181" spans="1:5" x14ac:dyDescent="0.35">
      <c r="A181" s="4" t="s">
        <v>149</v>
      </c>
      <c r="B181" s="80">
        <v>2021</v>
      </c>
      <c r="C181" s="80" t="s">
        <v>53</v>
      </c>
      <c r="D181" s="80">
        <v>8183</v>
      </c>
      <c r="E181" s="80" t="s">
        <v>533</v>
      </c>
    </row>
    <row r="182" spans="1:5" x14ac:dyDescent="0.35">
      <c r="A182" s="4"/>
    </row>
    <row r="183" spans="1:5" x14ac:dyDescent="0.35">
      <c r="A183" s="4"/>
    </row>
    <row r="184" spans="1:5" x14ac:dyDescent="0.35">
      <c r="A184" s="4"/>
    </row>
    <row r="185" spans="1:5" x14ac:dyDescent="0.35">
      <c r="A185" s="4"/>
    </row>
    <row r="186" spans="1:5" x14ac:dyDescent="0.35">
      <c r="A186" s="4"/>
    </row>
    <row r="187" spans="1:5" x14ac:dyDescent="0.35">
      <c r="A187" s="4"/>
    </row>
    <row r="188" spans="1:5" x14ac:dyDescent="0.35">
      <c r="A188" s="4"/>
    </row>
    <row r="189" spans="1:5" x14ac:dyDescent="0.35">
      <c r="A189" s="4"/>
    </row>
    <row r="190" spans="1:5" x14ac:dyDescent="0.35">
      <c r="A190" s="4"/>
    </row>
    <row r="191" spans="1:5" x14ac:dyDescent="0.35">
      <c r="A191" s="4"/>
    </row>
    <row r="192" spans="1:5" x14ac:dyDescent="0.35">
      <c r="A192" s="4"/>
    </row>
    <row r="193" spans="1:1" x14ac:dyDescent="0.35">
      <c r="A193" s="4"/>
    </row>
    <row r="194" spans="1:1" x14ac:dyDescent="0.35">
      <c r="A194" s="4"/>
    </row>
    <row r="195" spans="1:1" x14ac:dyDescent="0.35">
      <c r="A195" s="4"/>
    </row>
    <row r="196" spans="1:1" x14ac:dyDescent="0.35">
      <c r="A196" s="4"/>
    </row>
    <row r="197" spans="1:1" x14ac:dyDescent="0.35">
      <c r="A197" s="4"/>
    </row>
    <row r="198" spans="1:1" x14ac:dyDescent="0.35">
      <c r="A198" s="4"/>
    </row>
    <row r="199" spans="1:1" x14ac:dyDescent="0.35">
      <c r="A199" s="4"/>
    </row>
    <row r="200" spans="1:1" x14ac:dyDescent="0.35">
      <c r="A200" s="4"/>
    </row>
    <row r="201" spans="1:1" x14ac:dyDescent="0.35">
      <c r="A201" s="4"/>
    </row>
    <row r="202" spans="1:1" x14ac:dyDescent="0.35">
      <c r="A202" s="4"/>
    </row>
    <row r="203" spans="1:1" x14ac:dyDescent="0.35">
      <c r="A203" s="4"/>
    </row>
    <row r="204" spans="1:1" x14ac:dyDescent="0.35">
      <c r="A204" s="4"/>
    </row>
    <row r="205" spans="1:1" x14ac:dyDescent="0.35">
      <c r="A205" s="4"/>
    </row>
    <row r="206" spans="1:1" x14ac:dyDescent="0.35">
      <c r="A206" s="4"/>
    </row>
    <row r="207" spans="1:1" x14ac:dyDescent="0.35">
      <c r="A207" s="4"/>
    </row>
    <row r="208" spans="1:1" x14ac:dyDescent="0.35">
      <c r="A208" s="4"/>
    </row>
    <row r="209" spans="1:1" x14ac:dyDescent="0.35">
      <c r="A209" s="4"/>
    </row>
    <row r="210" spans="1:1" x14ac:dyDescent="0.35">
      <c r="A210" s="4"/>
    </row>
    <row r="211" spans="1:1" x14ac:dyDescent="0.35">
      <c r="A211" s="4"/>
    </row>
    <row r="212" spans="1:1" x14ac:dyDescent="0.35">
      <c r="A212" s="4"/>
    </row>
    <row r="213" spans="1:1" x14ac:dyDescent="0.35">
      <c r="A213" s="4"/>
    </row>
    <row r="214" spans="1:1" x14ac:dyDescent="0.35">
      <c r="A214" s="4"/>
    </row>
    <row r="215" spans="1:1" x14ac:dyDescent="0.35">
      <c r="A215" s="4"/>
    </row>
    <row r="216" spans="1:1" x14ac:dyDescent="0.35">
      <c r="A216" s="4"/>
    </row>
    <row r="217" spans="1:1" x14ac:dyDescent="0.35">
      <c r="A217" s="4"/>
    </row>
    <row r="218" spans="1:1" x14ac:dyDescent="0.35">
      <c r="A218" s="4"/>
    </row>
    <row r="219" spans="1:1" x14ac:dyDescent="0.35">
      <c r="A219" s="4"/>
    </row>
    <row r="220" spans="1:1" x14ac:dyDescent="0.35">
      <c r="A220" s="4"/>
    </row>
    <row r="221" spans="1:1" x14ac:dyDescent="0.35">
      <c r="A221" s="4"/>
    </row>
    <row r="222" spans="1:1" x14ac:dyDescent="0.35">
      <c r="A222" s="4"/>
    </row>
    <row r="223" spans="1:1" x14ac:dyDescent="0.35">
      <c r="A223" s="4"/>
    </row>
    <row r="224" spans="1:1" x14ac:dyDescent="0.35">
      <c r="A224" s="4"/>
    </row>
    <row r="225" spans="1:1" x14ac:dyDescent="0.35">
      <c r="A225" s="4"/>
    </row>
    <row r="226" spans="1:1" x14ac:dyDescent="0.35">
      <c r="A226" s="4"/>
    </row>
    <row r="227" spans="1:1" x14ac:dyDescent="0.35">
      <c r="A227" s="4"/>
    </row>
    <row r="228" spans="1:1" x14ac:dyDescent="0.35">
      <c r="A228" s="4"/>
    </row>
    <row r="229" spans="1:1" x14ac:dyDescent="0.35">
      <c r="A229" s="4"/>
    </row>
    <row r="230" spans="1:1" x14ac:dyDescent="0.35">
      <c r="A230" s="4"/>
    </row>
    <row r="231" spans="1:1" x14ac:dyDescent="0.35">
      <c r="A231" s="4"/>
    </row>
    <row r="232" spans="1:1" x14ac:dyDescent="0.35">
      <c r="A232" s="4"/>
    </row>
    <row r="233" spans="1:1" x14ac:dyDescent="0.35">
      <c r="A233" s="4"/>
    </row>
    <row r="234" spans="1:1" x14ac:dyDescent="0.35">
      <c r="A234" s="4"/>
    </row>
    <row r="235" spans="1:1" x14ac:dyDescent="0.35">
      <c r="A235" s="4"/>
    </row>
    <row r="236" spans="1:1" x14ac:dyDescent="0.35">
      <c r="A236" s="4"/>
    </row>
    <row r="237" spans="1:1" x14ac:dyDescent="0.35">
      <c r="A237" s="4"/>
    </row>
    <row r="238" spans="1:1" x14ac:dyDescent="0.35">
      <c r="A238" s="4"/>
    </row>
    <row r="239" spans="1:1" x14ac:dyDescent="0.35">
      <c r="A239" s="4"/>
    </row>
    <row r="240" spans="1:1" x14ac:dyDescent="0.35">
      <c r="A240" s="4"/>
    </row>
    <row r="241" spans="1:1" x14ac:dyDescent="0.35">
      <c r="A241" s="4"/>
    </row>
    <row r="242" spans="1:1" x14ac:dyDescent="0.35">
      <c r="A242" s="4"/>
    </row>
    <row r="243" spans="1:1" x14ac:dyDescent="0.35">
      <c r="A243" s="4"/>
    </row>
    <row r="244" spans="1:1" x14ac:dyDescent="0.35">
      <c r="A244" s="4"/>
    </row>
    <row r="245" spans="1:1" x14ac:dyDescent="0.35">
      <c r="A245" s="4"/>
    </row>
    <row r="246" spans="1:1" x14ac:dyDescent="0.35">
      <c r="A246" s="4"/>
    </row>
    <row r="247" spans="1:1" x14ac:dyDescent="0.35">
      <c r="A247" s="4"/>
    </row>
    <row r="248" spans="1:1" x14ac:dyDescent="0.35">
      <c r="A248" s="4"/>
    </row>
    <row r="249" spans="1:1" x14ac:dyDescent="0.35">
      <c r="A249" s="4"/>
    </row>
    <row r="250" spans="1:1" x14ac:dyDescent="0.35">
      <c r="A250" s="4"/>
    </row>
    <row r="251" spans="1:1" x14ac:dyDescent="0.35">
      <c r="A251" s="4"/>
    </row>
    <row r="252" spans="1:1" x14ac:dyDescent="0.35">
      <c r="A252" s="4"/>
    </row>
    <row r="253" spans="1:1" x14ac:dyDescent="0.35">
      <c r="A253" s="4"/>
    </row>
    <row r="254" spans="1:1" x14ac:dyDescent="0.35">
      <c r="A254" s="4"/>
    </row>
    <row r="255" spans="1:1" x14ac:dyDescent="0.35">
      <c r="A255" s="4"/>
    </row>
    <row r="256" spans="1:1" x14ac:dyDescent="0.35">
      <c r="A256" s="4"/>
    </row>
    <row r="257" spans="1:1" x14ac:dyDescent="0.35">
      <c r="A257" s="4"/>
    </row>
    <row r="258" spans="1:1" x14ac:dyDescent="0.35">
      <c r="A258" s="4"/>
    </row>
    <row r="259" spans="1:1" x14ac:dyDescent="0.35">
      <c r="A259" s="4"/>
    </row>
    <row r="260" spans="1:1" x14ac:dyDescent="0.35">
      <c r="A260" s="4"/>
    </row>
    <row r="261" spans="1:1" x14ac:dyDescent="0.35">
      <c r="A261" s="4"/>
    </row>
    <row r="262" spans="1:1" x14ac:dyDescent="0.35">
      <c r="A262" s="4"/>
    </row>
    <row r="263" spans="1:1" x14ac:dyDescent="0.35">
      <c r="A263" s="4"/>
    </row>
    <row r="264" spans="1:1" x14ac:dyDescent="0.35">
      <c r="A264" s="4"/>
    </row>
    <row r="265" spans="1:1" x14ac:dyDescent="0.35">
      <c r="A265" s="4"/>
    </row>
    <row r="266" spans="1:1" x14ac:dyDescent="0.35">
      <c r="A266" s="4"/>
    </row>
    <row r="267" spans="1:1" x14ac:dyDescent="0.35">
      <c r="A267" s="4"/>
    </row>
    <row r="268" spans="1:1" x14ac:dyDescent="0.35">
      <c r="A268" s="4"/>
    </row>
    <row r="269" spans="1:1" x14ac:dyDescent="0.35">
      <c r="A269" s="4"/>
    </row>
    <row r="270" spans="1:1" x14ac:dyDescent="0.35">
      <c r="A270" s="4"/>
    </row>
    <row r="271" spans="1:1" x14ac:dyDescent="0.35">
      <c r="A271" s="4"/>
    </row>
    <row r="272" spans="1:1" x14ac:dyDescent="0.35">
      <c r="A272" s="4"/>
    </row>
    <row r="273" spans="1:1" x14ac:dyDescent="0.35">
      <c r="A273" s="4"/>
    </row>
    <row r="274" spans="1:1" x14ac:dyDescent="0.35">
      <c r="A274" s="4"/>
    </row>
    <row r="275" spans="1:1" x14ac:dyDescent="0.35">
      <c r="A275" s="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92D050"/>
  </sheetPr>
  <dimension ref="A1:K22"/>
  <sheetViews>
    <sheetView topLeftCell="A13" workbookViewId="0">
      <selection activeCell="A24" sqref="A24"/>
    </sheetView>
  </sheetViews>
  <sheetFormatPr defaultRowHeight="14.5" x14ac:dyDescent="0.35"/>
  <cols>
    <col min="1" max="1" width="78.1796875" customWidth="1"/>
    <col min="3" max="3" width="9.81640625" bestFit="1" customWidth="1"/>
    <col min="4" max="4" width="10.81640625" bestFit="1" customWidth="1"/>
    <col min="5" max="5" width="10.1796875" bestFit="1" customWidth="1"/>
  </cols>
  <sheetData>
    <row r="1" spans="1:11" x14ac:dyDescent="0.35">
      <c r="A1" s="1" t="s">
        <v>62</v>
      </c>
      <c r="B1" s="1" t="s">
        <v>63</v>
      </c>
      <c r="C1" s="1" t="s">
        <v>55</v>
      </c>
      <c r="D1" s="1" t="s">
        <v>221</v>
      </c>
      <c r="E1" s="1" t="s">
        <v>26</v>
      </c>
      <c r="F1" s="1"/>
      <c r="G1" s="1"/>
      <c r="H1" s="1"/>
      <c r="I1" s="1"/>
      <c r="J1" s="1"/>
      <c r="K1" s="1"/>
    </row>
    <row r="2" spans="1:11" x14ac:dyDescent="0.35">
      <c r="A2" t="s">
        <v>64</v>
      </c>
      <c r="B2">
        <v>59</v>
      </c>
      <c r="C2" s="20" t="s">
        <v>207</v>
      </c>
      <c r="D2" s="4">
        <v>43973</v>
      </c>
      <c r="E2" t="s">
        <v>299</v>
      </c>
    </row>
    <row r="3" spans="1:11" x14ac:dyDescent="0.35">
      <c r="A3" t="s">
        <v>64</v>
      </c>
      <c r="B3">
        <v>55</v>
      </c>
      <c r="C3" s="20" t="s">
        <v>203</v>
      </c>
      <c r="D3" s="4">
        <v>43987</v>
      </c>
      <c r="E3" s="56" t="s">
        <v>299</v>
      </c>
    </row>
    <row r="4" spans="1:11" x14ac:dyDescent="0.35">
      <c r="A4" t="s">
        <v>64</v>
      </c>
      <c r="B4">
        <v>54</v>
      </c>
      <c r="C4" t="s">
        <v>204</v>
      </c>
      <c r="D4" s="4">
        <v>43994</v>
      </c>
      <c r="E4" s="56" t="s">
        <v>299</v>
      </c>
    </row>
    <row r="5" spans="1:11" x14ac:dyDescent="0.35">
      <c r="A5" t="s">
        <v>64</v>
      </c>
      <c r="B5">
        <v>54</v>
      </c>
      <c r="C5" t="s">
        <v>209</v>
      </c>
      <c r="D5" s="4">
        <v>44001</v>
      </c>
      <c r="E5" s="56" t="s">
        <v>299</v>
      </c>
    </row>
    <row r="6" spans="1:11" x14ac:dyDescent="0.35">
      <c r="A6" t="s">
        <v>64</v>
      </c>
      <c r="B6">
        <v>53</v>
      </c>
      <c r="C6" s="20" t="s">
        <v>225</v>
      </c>
      <c r="D6" s="4">
        <v>44008</v>
      </c>
      <c r="E6" s="56" t="s">
        <v>299</v>
      </c>
    </row>
    <row r="7" spans="1:11" x14ac:dyDescent="0.35">
      <c r="A7" t="s">
        <v>64</v>
      </c>
      <c r="B7">
        <v>56</v>
      </c>
      <c r="C7" s="20" t="s">
        <v>228</v>
      </c>
      <c r="D7" s="4">
        <v>44015</v>
      </c>
      <c r="E7" s="56" t="s">
        <v>299</v>
      </c>
    </row>
    <row r="8" spans="1:11" x14ac:dyDescent="0.35">
      <c r="A8" s="15" t="s">
        <v>64</v>
      </c>
      <c r="B8" s="15">
        <v>57</v>
      </c>
      <c r="C8" s="48" t="s">
        <v>235</v>
      </c>
      <c r="D8" s="33">
        <v>44022</v>
      </c>
      <c r="E8" s="56" t="s">
        <v>299</v>
      </c>
    </row>
    <row r="9" spans="1:11" x14ac:dyDescent="0.35">
      <c r="A9" s="15" t="s">
        <v>64</v>
      </c>
      <c r="B9" s="15">
        <v>44</v>
      </c>
      <c r="C9" s="48" t="s">
        <v>282</v>
      </c>
      <c r="D9" s="4">
        <v>44040</v>
      </c>
      <c r="E9" s="56" t="s">
        <v>300</v>
      </c>
    </row>
    <row r="10" spans="1:11" x14ac:dyDescent="0.35">
      <c r="A10" s="15" t="s">
        <v>64</v>
      </c>
      <c r="B10" s="15">
        <v>44</v>
      </c>
      <c r="C10" s="48" t="s">
        <v>293</v>
      </c>
      <c r="D10" s="4">
        <v>44054</v>
      </c>
      <c r="E10" s="56" t="s">
        <v>300</v>
      </c>
    </row>
    <row r="11" spans="1:11" x14ac:dyDescent="0.35">
      <c r="A11" s="15" t="s">
        <v>64</v>
      </c>
      <c r="B11" s="15">
        <v>44</v>
      </c>
      <c r="C11" s="48" t="s">
        <v>322</v>
      </c>
      <c r="D11" s="4">
        <v>44068</v>
      </c>
      <c r="E11" s="56" t="s">
        <v>300</v>
      </c>
    </row>
    <row r="12" spans="1:11" x14ac:dyDescent="0.35">
      <c r="A12" s="15" t="s">
        <v>64</v>
      </c>
      <c r="B12" s="15">
        <v>46</v>
      </c>
      <c r="C12" s="48" t="s">
        <v>327</v>
      </c>
      <c r="D12" s="4">
        <v>44082</v>
      </c>
      <c r="E12" t="s">
        <v>300</v>
      </c>
    </row>
    <row r="13" spans="1:11" x14ac:dyDescent="0.35">
      <c r="A13" s="15" t="s">
        <v>64</v>
      </c>
      <c r="B13" s="15">
        <v>47</v>
      </c>
      <c r="C13" s="48" t="s">
        <v>352</v>
      </c>
      <c r="D13" s="33">
        <v>44096</v>
      </c>
      <c r="E13" s="15" t="s">
        <v>300</v>
      </c>
    </row>
    <row r="14" spans="1:11" x14ac:dyDescent="0.35">
      <c r="A14" s="15" t="s">
        <v>64</v>
      </c>
      <c r="B14" s="15">
        <v>45</v>
      </c>
      <c r="C14" s="48" t="s">
        <v>361</v>
      </c>
      <c r="D14" s="4">
        <v>44110</v>
      </c>
      <c r="E14" s="15" t="s">
        <v>300</v>
      </c>
    </row>
    <row r="15" spans="1:11" x14ac:dyDescent="0.35">
      <c r="A15" s="112" t="s">
        <v>64</v>
      </c>
      <c r="B15" s="112">
        <v>52</v>
      </c>
      <c r="C15" s="114" t="s">
        <v>369</v>
      </c>
      <c r="D15" s="113">
        <v>44124</v>
      </c>
      <c r="E15" s="112" t="s">
        <v>300</v>
      </c>
    </row>
    <row r="16" spans="1:11" x14ac:dyDescent="0.35">
      <c r="A16" s="112" t="s">
        <v>64</v>
      </c>
      <c r="B16" s="112">
        <v>49</v>
      </c>
      <c r="C16" s="114" t="s">
        <v>370</v>
      </c>
      <c r="D16" s="113">
        <v>44138</v>
      </c>
      <c r="E16" s="112" t="s">
        <v>300</v>
      </c>
    </row>
    <row r="17" spans="1:5" x14ac:dyDescent="0.35">
      <c r="A17" s="112" t="s">
        <v>64</v>
      </c>
      <c r="B17" s="112">
        <v>49</v>
      </c>
      <c r="C17" s="114" t="s">
        <v>387</v>
      </c>
      <c r="D17" s="113">
        <v>44152</v>
      </c>
      <c r="E17" s="112" t="s">
        <v>300</v>
      </c>
    </row>
    <row r="18" spans="1:5" x14ac:dyDescent="0.35">
      <c r="A18" s="112" t="s">
        <v>64</v>
      </c>
      <c r="B18" s="112">
        <v>47</v>
      </c>
      <c r="C18" s="114" t="s">
        <v>392</v>
      </c>
      <c r="D18" s="113">
        <v>44166</v>
      </c>
      <c r="E18" s="112" t="s">
        <v>300</v>
      </c>
    </row>
    <row r="19" spans="1:5" s="15" customFormat="1" x14ac:dyDescent="0.35">
      <c r="A19" s="15" t="s">
        <v>64</v>
      </c>
      <c r="B19" s="15">
        <v>46</v>
      </c>
      <c r="C19" s="48" t="s">
        <v>398</v>
      </c>
      <c r="D19" s="33">
        <v>44180</v>
      </c>
      <c r="E19" s="15" t="s">
        <v>300</v>
      </c>
    </row>
    <row r="20" spans="1:5" x14ac:dyDescent="0.35">
      <c r="A20" s="15" t="s">
        <v>64</v>
      </c>
      <c r="B20" s="15">
        <v>51</v>
      </c>
      <c r="C20" s="48" t="s">
        <v>403</v>
      </c>
      <c r="D20" s="33">
        <v>44201</v>
      </c>
      <c r="E20" s="15" t="s">
        <v>300</v>
      </c>
    </row>
    <row r="21" spans="1:5" x14ac:dyDescent="0.35">
      <c r="A21" s="15" t="s">
        <v>64</v>
      </c>
      <c r="B21" s="15">
        <v>54</v>
      </c>
      <c r="C21" s="114" t="s">
        <v>503</v>
      </c>
      <c r="D21" s="4">
        <v>44229</v>
      </c>
      <c r="E21" s="15" t="s">
        <v>300</v>
      </c>
    </row>
    <row r="22" spans="1:5" s="15" customFormat="1" x14ac:dyDescent="0.35">
      <c r="A22" s="15" t="s">
        <v>64</v>
      </c>
      <c r="B22" s="15">
        <v>54</v>
      </c>
      <c r="C22" s="48" t="s">
        <v>526</v>
      </c>
      <c r="D22" s="33">
        <v>44243</v>
      </c>
      <c r="E22" s="15" t="s">
        <v>300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92D050"/>
  </sheetPr>
  <dimension ref="A1:K25"/>
  <sheetViews>
    <sheetView topLeftCell="A10" workbookViewId="0">
      <selection activeCell="A25" sqref="A25:XFD25"/>
    </sheetView>
  </sheetViews>
  <sheetFormatPr defaultRowHeight="14.5" x14ac:dyDescent="0.35"/>
  <cols>
    <col min="1" max="1" width="83.54296875" customWidth="1"/>
    <col min="3" max="4" width="10.81640625" bestFit="1" customWidth="1"/>
    <col min="5" max="5" width="10.1796875" bestFit="1" customWidth="1"/>
  </cols>
  <sheetData>
    <row r="1" spans="1:11" x14ac:dyDescent="0.35">
      <c r="A1" s="1" t="s">
        <v>62</v>
      </c>
      <c r="B1" s="1" t="s">
        <v>63</v>
      </c>
      <c r="C1" s="1" t="s">
        <v>55</v>
      </c>
      <c r="D1" s="1" t="s">
        <v>221</v>
      </c>
      <c r="E1" s="1" t="s">
        <v>26</v>
      </c>
      <c r="F1" s="1"/>
      <c r="G1" s="1"/>
      <c r="H1" s="1"/>
      <c r="I1" s="1"/>
      <c r="J1" s="1"/>
      <c r="K1" s="1"/>
    </row>
    <row r="2" spans="1:11" x14ac:dyDescent="0.35">
      <c r="A2" t="s">
        <v>65</v>
      </c>
      <c r="B2">
        <v>73</v>
      </c>
      <c r="C2" s="20" t="s">
        <v>205</v>
      </c>
      <c r="D2" s="4">
        <v>43959</v>
      </c>
      <c r="E2" s="56" t="s">
        <v>299</v>
      </c>
    </row>
    <row r="3" spans="1:11" x14ac:dyDescent="0.35">
      <c r="A3" t="s">
        <v>65</v>
      </c>
      <c r="B3">
        <v>75</v>
      </c>
      <c r="C3" s="20" t="s">
        <v>206</v>
      </c>
      <c r="D3" s="4">
        <v>43966</v>
      </c>
      <c r="E3" s="56" t="s">
        <v>299</v>
      </c>
    </row>
    <row r="4" spans="1:11" x14ac:dyDescent="0.35">
      <c r="A4" t="s">
        <v>65</v>
      </c>
      <c r="B4">
        <v>77</v>
      </c>
      <c r="C4" s="20" t="s">
        <v>207</v>
      </c>
      <c r="D4" s="4">
        <v>43973</v>
      </c>
      <c r="E4" s="56" t="s">
        <v>299</v>
      </c>
    </row>
    <row r="5" spans="1:11" x14ac:dyDescent="0.35">
      <c r="A5" t="s">
        <v>65</v>
      </c>
      <c r="B5">
        <v>76</v>
      </c>
      <c r="C5" s="20" t="s">
        <v>208</v>
      </c>
      <c r="D5" s="4">
        <v>43980</v>
      </c>
      <c r="E5" s="56" t="s">
        <v>299</v>
      </c>
    </row>
    <row r="6" spans="1:11" x14ac:dyDescent="0.35">
      <c r="A6" t="s">
        <v>65</v>
      </c>
      <c r="B6">
        <v>73</v>
      </c>
      <c r="C6" s="20" t="s">
        <v>203</v>
      </c>
      <c r="D6" s="4">
        <v>43987</v>
      </c>
      <c r="E6" s="56" t="s">
        <v>299</v>
      </c>
    </row>
    <row r="7" spans="1:11" x14ac:dyDescent="0.35">
      <c r="A7" t="s">
        <v>65</v>
      </c>
      <c r="B7">
        <v>79</v>
      </c>
      <c r="C7" s="20" t="s">
        <v>204</v>
      </c>
      <c r="D7" s="4">
        <v>43994</v>
      </c>
      <c r="E7" s="56" t="s">
        <v>299</v>
      </c>
    </row>
    <row r="8" spans="1:11" x14ac:dyDescent="0.35">
      <c r="A8" t="s">
        <v>65</v>
      </c>
      <c r="B8">
        <v>77</v>
      </c>
      <c r="C8" s="20" t="s">
        <v>209</v>
      </c>
      <c r="D8" s="4">
        <v>44001</v>
      </c>
      <c r="E8" s="56" t="s">
        <v>299</v>
      </c>
    </row>
    <row r="9" spans="1:11" x14ac:dyDescent="0.35">
      <c r="A9" t="s">
        <v>65</v>
      </c>
      <c r="B9">
        <v>77</v>
      </c>
      <c r="C9" s="20" t="s">
        <v>225</v>
      </c>
      <c r="D9" s="4">
        <v>44008</v>
      </c>
      <c r="E9" s="56" t="s">
        <v>299</v>
      </c>
    </row>
    <row r="10" spans="1:11" x14ac:dyDescent="0.35">
      <c r="A10" t="s">
        <v>65</v>
      </c>
      <c r="B10">
        <v>76</v>
      </c>
      <c r="C10" s="20" t="s">
        <v>229</v>
      </c>
      <c r="D10" s="4">
        <v>44015</v>
      </c>
      <c r="E10" s="56" t="s">
        <v>299</v>
      </c>
    </row>
    <row r="11" spans="1:11" x14ac:dyDescent="0.35">
      <c r="A11" s="15" t="s">
        <v>65</v>
      </c>
      <c r="B11" s="15">
        <v>75</v>
      </c>
      <c r="C11" s="48" t="s">
        <v>235</v>
      </c>
      <c r="D11" s="33">
        <v>44022</v>
      </c>
      <c r="E11" s="56" t="s">
        <v>299</v>
      </c>
    </row>
    <row r="12" spans="1:11" x14ac:dyDescent="0.35">
      <c r="A12" s="15" t="s">
        <v>65</v>
      </c>
      <c r="B12" s="15">
        <v>78</v>
      </c>
      <c r="C12" s="20" t="s">
        <v>282</v>
      </c>
      <c r="D12" s="4">
        <v>44040</v>
      </c>
      <c r="E12" s="56" t="s">
        <v>300</v>
      </c>
    </row>
    <row r="13" spans="1:11" x14ac:dyDescent="0.35">
      <c r="A13" s="15" t="s">
        <v>65</v>
      </c>
      <c r="B13" s="15">
        <v>77</v>
      </c>
      <c r="C13" s="20" t="s">
        <v>293</v>
      </c>
      <c r="D13" s="4">
        <v>44054</v>
      </c>
      <c r="E13" s="56" t="s">
        <v>300</v>
      </c>
    </row>
    <row r="14" spans="1:11" x14ac:dyDescent="0.35">
      <c r="A14" s="15" t="s">
        <v>65</v>
      </c>
      <c r="B14" s="15">
        <v>75</v>
      </c>
      <c r="C14" s="20" t="s">
        <v>322</v>
      </c>
      <c r="D14" s="4">
        <v>44068</v>
      </c>
      <c r="E14" s="56" t="s">
        <v>300</v>
      </c>
    </row>
    <row r="15" spans="1:11" x14ac:dyDescent="0.35">
      <c r="A15" s="15" t="s">
        <v>65</v>
      </c>
      <c r="B15" s="15">
        <v>73</v>
      </c>
      <c r="C15" s="20" t="s">
        <v>326</v>
      </c>
      <c r="D15" s="4">
        <v>44082</v>
      </c>
      <c r="E15" t="s">
        <v>300</v>
      </c>
    </row>
    <row r="16" spans="1:11" x14ac:dyDescent="0.35">
      <c r="A16" s="15" t="s">
        <v>65</v>
      </c>
      <c r="B16" s="15">
        <v>73</v>
      </c>
      <c r="C16" s="48" t="s">
        <v>352</v>
      </c>
      <c r="D16" s="33">
        <v>44096</v>
      </c>
      <c r="E16" s="15" t="s">
        <v>300</v>
      </c>
    </row>
    <row r="17" spans="1:5" x14ac:dyDescent="0.35">
      <c r="A17" s="112" t="s">
        <v>65</v>
      </c>
      <c r="B17" s="112">
        <v>71</v>
      </c>
      <c r="C17" s="114" t="s">
        <v>369</v>
      </c>
      <c r="D17" s="113">
        <v>44124</v>
      </c>
      <c r="E17" s="112" t="s">
        <v>300</v>
      </c>
    </row>
    <row r="18" spans="1:5" x14ac:dyDescent="0.35">
      <c r="A18" s="112" t="s">
        <v>65</v>
      </c>
      <c r="B18" s="112">
        <v>70</v>
      </c>
      <c r="C18" s="114" t="s">
        <v>370</v>
      </c>
      <c r="D18" s="113">
        <v>44138</v>
      </c>
      <c r="E18" s="112" t="s">
        <v>300</v>
      </c>
    </row>
    <row r="19" spans="1:5" x14ac:dyDescent="0.35">
      <c r="A19" s="15" t="s">
        <v>65</v>
      </c>
      <c r="B19" s="112">
        <v>71</v>
      </c>
      <c r="C19" s="114" t="s">
        <v>387</v>
      </c>
      <c r="D19" s="113">
        <v>44152</v>
      </c>
      <c r="E19" s="112" t="s">
        <v>300</v>
      </c>
    </row>
    <row r="20" spans="1:5" x14ac:dyDescent="0.35">
      <c r="A20" s="112" t="s">
        <v>65</v>
      </c>
      <c r="B20" s="112">
        <v>66</v>
      </c>
      <c r="C20" s="114" t="s">
        <v>392</v>
      </c>
      <c r="D20" s="113">
        <v>44166</v>
      </c>
      <c r="E20" s="112" t="s">
        <v>300</v>
      </c>
    </row>
    <row r="21" spans="1:5" s="15" customFormat="1" x14ac:dyDescent="0.35">
      <c r="A21" s="15" t="s">
        <v>65</v>
      </c>
      <c r="B21" s="15">
        <v>61</v>
      </c>
      <c r="C21" s="48" t="s">
        <v>398</v>
      </c>
      <c r="D21" s="33">
        <v>44180</v>
      </c>
      <c r="E21" s="15" t="s">
        <v>300</v>
      </c>
    </row>
    <row r="22" spans="1:5" x14ac:dyDescent="0.35">
      <c r="A22" s="15" t="s">
        <v>65</v>
      </c>
      <c r="B22" s="15">
        <v>71</v>
      </c>
      <c r="C22" s="48" t="s">
        <v>403</v>
      </c>
      <c r="D22" s="33">
        <v>44201</v>
      </c>
      <c r="E22" s="15" t="s">
        <v>300</v>
      </c>
    </row>
    <row r="23" spans="1:5" x14ac:dyDescent="0.35">
      <c r="A23" s="15" t="s">
        <v>65</v>
      </c>
      <c r="B23" s="112">
        <v>68</v>
      </c>
      <c r="C23" s="114" t="s">
        <v>467</v>
      </c>
      <c r="D23" s="4">
        <v>44215</v>
      </c>
      <c r="E23" s="112" t="s">
        <v>300</v>
      </c>
    </row>
    <row r="24" spans="1:5" x14ac:dyDescent="0.35">
      <c r="A24" s="15" t="s">
        <v>65</v>
      </c>
      <c r="B24" s="112">
        <v>70</v>
      </c>
      <c r="C24" s="114" t="s">
        <v>503</v>
      </c>
      <c r="D24" s="4">
        <v>44229</v>
      </c>
      <c r="E24" s="112" t="s">
        <v>300</v>
      </c>
    </row>
    <row r="25" spans="1:5" s="15" customFormat="1" x14ac:dyDescent="0.35">
      <c r="A25" s="15" t="s">
        <v>65</v>
      </c>
      <c r="B25" s="15">
        <v>69</v>
      </c>
      <c r="C25" s="15" t="s">
        <v>526</v>
      </c>
      <c r="D25" s="33">
        <v>44243</v>
      </c>
      <c r="E25" s="15" t="s">
        <v>300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1"/>
  <sheetViews>
    <sheetView zoomScale="80" zoomScaleNormal="80" workbookViewId="0">
      <selection activeCell="K9" sqref="K9"/>
    </sheetView>
  </sheetViews>
  <sheetFormatPr defaultRowHeight="14.5" x14ac:dyDescent="0.35"/>
  <cols>
    <col min="1" max="1" width="23.453125" style="15" customWidth="1"/>
    <col min="2" max="2" width="23.453125" customWidth="1"/>
    <col min="3" max="3" width="52" customWidth="1"/>
    <col min="4" max="4" width="51.81640625" customWidth="1"/>
    <col min="5" max="5" width="17.81640625" style="98" customWidth="1"/>
    <col min="6" max="6" width="25.81640625" style="98" customWidth="1"/>
    <col min="7" max="7" width="25.81640625" customWidth="1"/>
    <col min="8" max="8" width="11" customWidth="1"/>
  </cols>
  <sheetData>
    <row r="1" spans="1:12" ht="29" x14ac:dyDescent="0.35">
      <c r="A1" s="82" t="s">
        <v>272</v>
      </c>
      <c r="B1" s="51" t="s">
        <v>273</v>
      </c>
      <c r="C1" s="51" t="s">
        <v>274</v>
      </c>
      <c r="D1" s="53" t="s">
        <v>323</v>
      </c>
      <c r="E1" s="97" t="s">
        <v>281</v>
      </c>
      <c r="F1" s="97" t="s">
        <v>275</v>
      </c>
      <c r="G1" s="51" t="s">
        <v>276</v>
      </c>
      <c r="H1" s="51" t="s">
        <v>277</v>
      </c>
    </row>
    <row r="2" spans="1:12" ht="29" x14ac:dyDescent="0.35">
      <c r="A2" s="82" t="s">
        <v>239</v>
      </c>
      <c r="B2" s="51" t="s">
        <v>333</v>
      </c>
      <c r="C2" s="92" t="s">
        <v>334</v>
      </c>
      <c r="D2" s="93" t="s">
        <v>335</v>
      </c>
      <c r="E2" s="51" t="s">
        <v>279</v>
      </c>
      <c r="F2" s="51" t="s">
        <v>279</v>
      </c>
      <c r="G2" s="51" t="s">
        <v>279</v>
      </c>
      <c r="H2" s="51" t="s">
        <v>279</v>
      </c>
      <c r="J2" s="124"/>
    </row>
    <row r="3" spans="1:12" ht="29" x14ac:dyDescent="0.35">
      <c r="A3" s="82" t="s">
        <v>240</v>
      </c>
      <c r="B3" s="51" t="s">
        <v>333</v>
      </c>
      <c r="C3" s="92" t="s">
        <v>334</v>
      </c>
      <c r="D3" s="93" t="s">
        <v>336</v>
      </c>
      <c r="E3" s="51" t="s">
        <v>279</v>
      </c>
      <c r="F3" s="51" t="s">
        <v>279</v>
      </c>
      <c r="G3" s="51" t="s">
        <v>279</v>
      </c>
      <c r="H3" s="51" t="s">
        <v>279</v>
      </c>
      <c r="J3" s="124"/>
    </row>
    <row r="4" spans="1:12" ht="29" x14ac:dyDescent="0.35">
      <c r="A4" s="82" t="s">
        <v>241</v>
      </c>
      <c r="B4" s="51" t="s">
        <v>362</v>
      </c>
      <c r="C4" s="92" t="s">
        <v>337</v>
      </c>
      <c r="D4" s="93" t="s">
        <v>338</v>
      </c>
      <c r="E4" s="51" t="s">
        <v>279</v>
      </c>
      <c r="F4" s="51" t="s">
        <v>279</v>
      </c>
      <c r="G4" s="51" t="s">
        <v>279</v>
      </c>
      <c r="H4" s="51" t="s">
        <v>279</v>
      </c>
      <c r="J4" s="124"/>
    </row>
    <row r="5" spans="1:12" x14ac:dyDescent="0.35">
      <c r="A5" s="82" t="s">
        <v>242</v>
      </c>
      <c r="B5" s="91" t="s">
        <v>402</v>
      </c>
      <c r="C5" s="51" t="s">
        <v>279</v>
      </c>
      <c r="D5" s="51" t="s">
        <v>279</v>
      </c>
      <c r="E5" s="51"/>
      <c r="F5" s="51"/>
      <c r="G5" s="51"/>
      <c r="H5" s="51"/>
      <c r="J5" s="124"/>
    </row>
    <row r="6" spans="1:12" ht="43.5" x14ac:dyDescent="0.35">
      <c r="A6" s="79" t="s">
        <v>243</v>
      </c>
      <c r="B6" s="51" t="s">
        <v>357</v>
      </c>
      <c r="C6" s="95" t="s">
        <v>385</v>
      </c>
      <c r="D6" s="93" t="s">
        <v>354</v>
      </c>
      <c r="E6" s="51" t="s">
        <v>279</v>
      </c>
      <c r="F6" s="51" t="s">
        <v>279</v>
      </c>
      <c r="G6" s="51" t="s">
        <v>279</v>
      </c>
      <c r="H6" s="51" t="s">
        <v>279</v>
      </c>
      <c r="J6" s="124"/>
    </row>
    <row r="7" spans="1:12" ht="101.5" x14ac:dyDescent="0.35">
      <c r="A7" s="79" t="s">
        <v>244</v>
      </c>
      <c r="B7" s="51" t="s">
        <v>510</v>
      </c>
      <c r="C7" s="92" t="s">
        <v>339</v>
      </c>
      <c r="D7" s="93" t="s">
        <v>340</v>
      </c>
      <c r="E7" s="51" t="s">
        <v>279</v>
      </c>
      <c r="F7" s="51" t="s">
        <v>279</v>
      </c>
      <c r="G7" s="51" t="s">
        <v>279</v>
      </c>
      <c r="H7" s="51" t="s">
        <v>279</v>
      </c>
      <c r="J7" s="124"/>
    </row>
    <row r="8" spans="1:12" x14ac:dyDescent="0.35">
      <c r="A8" s="79" t="s">
        <v>278</v>
      </c>
      <c r="B8" s="91" t="s">
        <v>402</v>
      </c>
      <c r="C8" s="51" t="s">
        <v>279</v>
      </c>
      <c r="D8" s="51" t="s">
        <v>279</v>
      </c>
      <c r="E8" s="51"/>
      <c r="F8" s="51"/>
      <c r="G8" s="51"/>
      <c r="H8" s="51"/>
      <c r="J8" s="124"/>
    </row>
    <row r="9" spans="1:12" ht="130.5" x14ac:dyDescent="0.35">
      <c r="A9" s="79" t="s">
        <v>248</v>
      </c>
      <c r="B9" s="51" t="s">
        <v>510</v>
      </c>
      <c r="C9" s="92" t="s">
        <v>339</v>
      </c>
      <c r="D9" s="93" t="s">
        <v>341</v>
      </c>
      <c r="E9" s="51" t="s">
        <v>279</v>
      </c>
      <c r="F9" s="51" t="s">
        <v>279</v>
      </c>
      <c r="G9" s="51" t="s">
        <v>279</v>
      </c>
      <c r="H9" s="51" t="s">
        <v>279</v>
      </c>
      <c r="J9" s="124"/>
      <c r="L9" t="s">
        <v>325</v>
      </c>
    </row>
    <row r="10" spans="1:12" s="80" customFormat="1" ht="43.5" x14ac:dyDescent="0.35">
      <c r="A10" s="82" t="s">
        <v>249</v>
      </c>
      <c r="B10" s="51" t="s">
        <v>401</v>
      </c>
      <c r="C10" s="92" t="s">
        <v>342</v>
      </c>
      <c r="D10" s="93" t="s">
        <v>343</v>
      </c>
      <c r="E10" s="51" t="s">
        <v>279</v>
      </c>
      <c r="F10" s="51" t="s">
        <v>279</v>
      </c>
      <c r="G10" s="51" t="s">
        <v>279</v>
      </c>
      <c r="H10" s="51" t="s">
        <v>279</v>
      </c>
      <c r="J10" s="124"/>
    </row>
    <row r="11" spans="1:12" ht="58" x14ac:dyDescent="0.35">
      <c r="A11" s="82" t="s">
        <v>250</v>
      </c>
      <c r="B11" s="51" t="s">
        <v>384</v>
      </c>
      <c r="C11" s="92" t="s">
        <v>344</v>
      </c>
      <c r="D11" s="51" t="s">
        <v>347</v>
      </c>
      <c r="E11" s="51" t="s">
        <v>279</v>
      </c>
      <c r="F11" s="51" t="s">
        <v>279</v>
      </c>
      <c r="G11" s="51" t="s">
        <v>279</v>
      </c>
      <c r="H11" s="51" t="s">
        <v>279</v>
      </c>
      <c r="J11" s="124"/>
    </row>
    <row r="12" spans="1:12" x14ac:dyDescent="0.35">
      <c r="A12" s="82" t="s">
        <v>251</v>
      </c>
      <c r="B12" s="91" t="s">
        <v>519</v>
      </c>
      <c r="C12" s="51" t="s">
        <v>356</v>
      </c>
      <c r="D12" s="51" t="s">
        <v>279</v>
      </c>
      <c r="E12" s="51" t="s">
        <v>279</v>
      </c>
      <c r="F12" s="51" t="s">
        <v>279</v>
      </c>
      <c r="G12" s="51" t="s">
        <v>279</v>
      </c>
      <c r="H12" s="51" t="s">
        <v>279</v>
      </c>
      <c r="J12" s="124"/>
    </row>
    <row r="13" spans="1:12" x14ac:dyDescent="0.35">
      <c r="A13" s="82" t="s">
        <v>252</v>
      </c>
      <c r="B13" s="51" t="s">
        <v>465</v>
      </c>
      <c r="C13" s="2" t="s">
        <v>466</v>
      </c>
      <c r="D13" s="51" t="s">
        <v>279</v>
      </c>
      <c r="E13" s="51" t="s">
        <v>279</v>
      </c>
      <c r="F13" s="51" t="s">
        <v>279</v>
      </c>
      <c r="G13" s="51" t="s">
        <v>279</v>
      </c>
      <c r="H13" s="51" t="s">
        <v>279</v>
      </c>
      <c r="J13" s="124"/>
    </row>
    <row r="14" spans="1:12" ht="43.5" x14ac:dyDescent="0.35">
      <c r="A14" s="82" t="s">
        <v>253</v>
      </c>
      <c r="B14" s="51" t="s">
        <v>511</v>
      </c>
      <c r="C14" s="92" t="s">
        <v>342</v>
      </c>
      <c r="D14" s="93" t="s">
        <v>343</v>
      </c>
      <c r="E14" s="51" t="s">
        <v>279</v>
      </c>
      <c r="F14" s="51" t="s">
        <v>279</v>
      </c>
      <c r="G14" s="51" t="s">
        <v>279</v>
      </c>
      <c r="H14" s="51" t="s">
        <v>279</v>
      </c>
      <c r="J14" s="124"/>
    </row>
    <row r="15" spans="1:12" ht="43.5" x14ac:dyDescent="0.35">
      <c r="A15" s="82" t="s">
        <v>254</v>
      </c>
      <c r="B15" s="51" t="s">
        <v>511</v>
      </c>
      <c r="C15" s="92" t="s">
        <v>342</v>
      </c>
      <c r="D15" s="93" t="s">
        <v>343</v>
      </c>
      <c r="E15" s="51" t="s">
        <v>279</v>
      </c>
      <c r="F15" s="51" t="s">
        <v>279</v>
      </c>
      <c r="G15" s="51" t="s">
        <v>279</v>
      </c>
      <c r="H15" s="51" t="s">
        <v>279</v>
      </c>
      <c r="J15" s="124"/>
    </row>
    <row r="16" spans="1:12" s="80" customFormat="1" ht="43.5" x14ac:dyDescent="0.35">
      <c r="A16" s="82" t="s">
        <v>255</v>
      </c>
      <c r="B16" s="51" t="s">
        <v>511</v>
      </c>
      <c r="C16" s="92" t="s">
        <v>342</v>
      </c>
      <c r="D16" s="93" t="s">
        <v>343</v>
      </c>
      <c r="E16" s="51" t="s">
        <v>279</v>
      </c>
      <c r="F16" s="51" t="s">
        <v>279</v>
      </c>
      <c r="G16" s="51" t="s">
        <v>279</v>
      </c>
      <c r="H16" s="51" t="s">
        <v>279</v>
      </c>
      <c r="J16" s="124"/>
    </row>
    <row r="17" spans="1:10" ht="43.5" x14ac:dyDescent="0.35">
      <c r="A17" s="82" t="s">
        <v>256</v>
      </c>
      <c r="B17" s="51" t="s">
        <v>472</v>
      </c>
      <c r="C17" s="51" t="s">
        <v>349</v>
      </c>
      <c r="D17" s="51" t="s">
        <v>279</v>
      </c>
      <c r="E17" s="51" t="s">
        <v>539</v>
      </c>
      <c r="F17" s="51" t="s">
        <v>279</v>
      </c>
      <c r="G17" s="51" t="s">
        <v>279</v>
      </c>
      <c r="H17" s="51" t="s">
        <v>279</v>
      </c>
      <c r="J17" s="124"/>
    </row>
    <row r="18" spans="1:10" x14ac:dyDescent="0.35">
      <c r="A18" s="82" t="s">
        <v>257</v>
      </c>
      <c r="B18" s="91" t="s">
        <v>512</v>
      </c>
      <c r="C18" s="51" t="s">
        <v>279</v>
      </c>
      <c r="D18" s="51" t="s">
        <v>348</v>
      </c>
      <c r="E18" s="51" t="s">
        <v>279</v>
      </c>
      <c r="F18" s="51" t="s">
        <v>279</v>
      </c>
      <c r="G18" s="51" t="s">
        <v>279</v>
      </c>
      <c r="H18" s="51" t="s">
        <v>279</v>
      </c>
      <c r="J18" s="124"/>
    </row>
    <row r="19" spans="1:10" x14ac:dyDescent="0.35">
      <c r="A19" s="82" t="s">
        <v>258</v>
      </c>
      <c r="B19" s="91" t="s">
        <v>484</v>
      </c>
      <c r="C19" s="2" t="s">
        <v>367</v>
      </c>
      <c r="D19" s="51" t="s">
        <v>348</v>
      </c>
      <c r="E19" s="51" t="s">
        <v>279</v>
      </c>
      <c r="F19" s="51" t="s">
        <v>279</v>
      </c>
      <c r="G19" s="51" t="s">
        <v>279</v>
      </c>
      <c r="H19" s="51" t="s">
        <v>279</v>
      </c>
    </row>
    <row r="20" spans="1:10" x14ac:dyDescent="0.35">
      <c r="A20" s="82" t="s">
        <v>345</v>
      </c>
      <c r="B20" s="51" t="s">
        <v>485</v>
      </c>
      <c r="C20" s="51" t="s">
        <v>279</v>
      </c>
      <c r="D20" s="51" t="s">
        <v>348</v>
      </c>
      <c r="E20" s="51" t="s">
        <v>279</v>
      </c>
      <c r="F20" s="51" t="s">
        <v>279</v>
      </c>
      <c r="G20" s="51" t="s">
        <v>279</v>
      </c>
      <c r="H20" s="51" t="s">
        <v>279</v>
      </c>
    </row>
    <row r="21" spans="1:10" x14ac:dyDescent="0.35">
      <c r="A21" s="82" t="s">
        <v>346</v>
      </c>
      <c r="B21" s="51" t="s">
        <v>485</v>
      </c>
      <c r="C21" s="51" t="s">
        <v>279</v>
      </c>
      <c r="D21" s="51" t="s">
        <v>348</v>
      </c>
      <c r="E21" s="51" t="s">
        <v>279</v>
      </c>
      <c r="F21" s="51" t="s">
        <v>279</v>
      </c>
      <c r="G21" s="51" t="s">
        <v>279</v>
      </c>
      <c r="H21" s="51" t="s">
        <v>279</v>
      </c>
    </row>
  </sheetData>
  <conditionalFormatting sqref="E9:H9 E12:H12 E17:H21">
    <cfRule type="containsText" dxfId="25" priority="57" operator="containsText" text="Y">
      <formula>NOT(ISERROR(SEARCH("Y",E9)))</formula>
    </cfRule>
    <cfRule type="containsText" dxfId="24" priority="58" operator="containsText" text="NA">
      <formula>NOT(ISERROR(SEARCH("NA",E9)))</formula>
    </cfRule>
  </conditionalFormatting>
  <conditionalFormatting sqref="E7:H7">
    <cfRule type="containsText" dxfId="23" priority="37" operator="containsText" text="Y">
      <formula>NOT(ISERROR(SEARCH("Y",E7)))</formula>
    </cfRule>
    <cfRule type="containsText" dxfId="22" priority="38" operator="containsText" text="NA">
      <formula>NOT(ISERROR(SEARCH("NA",E7)))</formula>
    </cfRule>
  </conditionalFormatting>
  <conditionalFormatting sqref="E5:H5">
    <cfRule type="containsText" dxfId="21" priority="33" operator="containsText" text="Y">
      <formula>NOT(ISERROR(SEARCH("Y",E5)))</formula>
    </cfRule>
    <cfRule type="containsText" dxfId="20" priority="34" operator="containsText" text="NA">
      <formula>NOT(ISERROR(SEARCH("NA",E5)))</formula>
    </cfRule>
  </conditionalFormatting>
  <conditionalFormatting sqref="E8:H8">
    <cfRule type="containsText" dxfId="19" priority="31" operator="containsText" text="Y">
      <formula>NOT(ISERROR(SEARCH("Y",E8)))</formula>
    </cfRule>
    <cfRule type="containsText" dxfId="18" priority="32" operator="containsText" text="NA">
      <formula>NOT(ISERROR(SEARCH("NA",E8)))</formula>
    </cfRule>
  </conditionalFormatting>
  <conditionalFormatting sqref="E3:H4">
    <cfRule type="containsText" dxfId="17" priority="17" operator="containsText" text="Y">
      <formula>NOT(ISERROR(SEARCH("Y",E3)))</formula>
    </cfRule>
    <cfRule type="containsText" dxfId="16" priority="18" operator="containsText" text="NA">
      <formula>NOT(ISERROR(SEARCH("NA",E3)))</formula>
    </cfRule>
  </conditionalFormatting>
  <conditionalFormatting sqref="E2:H2">
    <cfRule type="containsText" dxfId="15" priority="15" operator="containsText" text="Y">
      <formula>NOT(ISERROR(SEARCH("Y",E2)))</formula>
    </cfRule>
    <cfRule type="containsText" dxfId="14" priority="16" operator="containsText" text="NA">
      <formula>NOT(ISERROR(SEARCH("NA",E2)))</formula>
    </cfRule>
  </conditionalFormatting>
  <conditionalFormatting sqref="E6:H6">
    <cfRule type="containsText" dxfId="13" priority="13" operator="containsText" text="Y">
      <formula>NOT(ISERROR(SEARCH("Y",E6)))</formula>
    </cfRule>
    <cfRule type="containsText" dxfId="12" priority="14" operator="containsText" text="NA">
      <formula>NOT(ISERROR(SEARCH("NA",E6)))</formula>
    </cfRule>
  </conditionalFormatting>
  <conditionalFormatting sqref="E10:H10">
    <cfRule type="containsText" dxfId="11" priority="11" operator="containsText" text="Y">
      <formula>NOT(ISERROR(SEARCH("Y",E10)))</formula>
    </cfRule>
    <cfRule type="containsText" dxfId="10" priority="12" operator="containsText" text="NA">
      <formula>NOT(ISERROR(SEARCH("NA",E10)))</formula>
    </cfRule>
  </conditionalFormatting>
  <conditionalFormatting sqref="E11:H11">
    <cfRule type="containsText" dxfId="9" priority="9" operator="containsText" text="Y">
      <formula>NOT(ISERROR(SEARCH("Y",E11)))</formula>
    </cfRule>
    <cfRule type="containsText" dxfId="8" priority="10" operator="containsText" text="NA">
      <formula>NOT(ISERROR(SEARCH("NA",E11)))</formula>
    </cfRule>
  </conditionalFormatting>
  <conditionalFormatting sqref="E13:H13">
    <cfRule type="containsText" dxfId="7" priority="7" operator="containsText" text="Y">
      <formula>NOT(ISERROR(SEARCH("Y",E13)))</formula>
    </cfRule>
    <cfRule type="containsText" dxfId="6" priority="8" operator="containsText" text="NA">
      <formula>NOT(ISERROR(SEARCH("NA",E13)))</formula>
    </cfRule>
  </conditionalFormatting>
  <conditionalFormatting sqref="E15:H15">
    <cfRule type="containsText" dxfId="5" priority="5" operator="containsText" text="Y">
      <formula>NOT(ISERROR(SEARCH("Y",E15)))</formula>
    </cfRule>
    <cfRule type="containsText" dxfId="4" priority="6" operator="containsText" text="NA">
      <formula>NOT(ISERROR(SEARCH("NA",E15)))</formula>
    </cfRule>
  </conditionalFormatting>
  <conditionalFormatting sqref="E14:H14">
    <cfRule type="containsText" dxfId="3" priority="3" operator="containsText" text="Y">
      <formula>NOT(ISERROR(SEARCH("Y",E14)))</formula>
    </cfRule>
    <cfRule type="containsText" dxfId="2" priority="4" operator="containsText" text="NA">
      <formula>NOT(ISERROR(SEARCH("NA",E14)))</formula>
    </cfRule>
  </conditionalFormatting>
  <conditionalFormatting sqref="E16:H16">
    <cfRule type="containsText" dxfId="1" priority="1" operator="containsText" text="Y">
      <formula>NOT(ISERROR(SEARCH("Y",E16)))</formula>
    </cfRule>
    <cfRule type="containsText" dxfId="0" priority="2" operator="containsText" text="NA">
      <formula>NOT(ISERROR(SEARCH("NA",E16)))</formula>
    </cfRule>
  </conditionalFormatting>
  <hyperlinks>
    <hyperlink ref="C2" r:id="rId1"/>
    <hyperlink ref="C3" r:id="rId2"/>
    <hyperlink ref="C11" r:id="rId3"/>
    <hyperlink ref="C14" r:id="rId4"/>
    <hyperlink ref="C15" r:id="rId5"/>
    <hyperlink ref="C19" r:id="rId6"/>
    <hyperlink ref="C4" r:id="rId7"/>
    <hyperlink ref="C7" r:id="rId8"/>
    <hyperlink ref="C9" r:id="rId9"/>
    <hyperlink ref="C6" r:id="rId10"/>
    <hyperlink ref="C10" r:id="rId11"/>
    <hyperlink ref="C16" r:id="rId12"/>
    <hyperlink ref="C13" r:id="rId13"/>
  </hyperlinks>
  <pageMargins left="0.7" right="0.7" top="0.75" bottom="0.75" header="0.3" footer="0.3"/>
  <pageSetup paperSize="9" orientation="portrait" r:id="rId1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92D050"/>
  </sheetPr>
  <dimension ref="A1:E16"/>
  <sheetViews>
    <sheetView workbookViewId="0">
      <selection activeCell="A16" sqref="A16:XFD16"/>
    </sheetView>
  </sheetViews>
  <sheetFormatPr defaultRowHeight="14.5" x14ac:dyDescent="0.35"/>
  <cols>
    <col min="1" max="1" width="67.453125" customWidth="1"/>
    <col min="3" max="3" width="14.54296875" customWidth="1"/>
    <col min="4" max="4" width="10.81640625" bestFit="1" customWidth="1"/>
    <col min="5" max="5" width="10.1796875" bestFit="1" customWidth="1"/>
  </cols>
  <sheetData>
    <row r="1" spans="1:5" x14ac:dyDescent="0.35">
      <c r="A1" s="1" t="s">
        <v>62</v>
      </c>
      <c r="B1" s="1" t="s">
        <v>63</v>
      </c>
      <c r="C1" s="1" t="s">
        <v>55</v>
      </c>
      <c r="D1" s="1" t="s">
        <v>221</v>
      </c>
      <c r="E1" s="1" t="s">
        <v>26</v>
      </c>
    </row>
    <row r="2" spans="1:5" x14ac:dyDescent="0.35">
      <c r="A2" t="s">
        <v>304</v>
      </c>
      <c r="B2" s="15">
        <v>26</v>
      </c>
      <c r="C2" t="s">
        <v>280</v>
      </c>
      <c r="D2" s="4">
        <v>44026</v>
      </c>
      <c r="E2" t="s">
        <v>300</v>
      </c>
    </row>
    <row r="3" spans="1:5" x14ac:dyDescent="0.35">
      <c r="A3" t="s">
        <v>303</v>
      </c>
      <c r="B3">
        <v>24</v>
      </c>
      <c r="C3" t="s">
        <v>282</v>
      </c>
      <c r="D3" s="4">
        <v>44040</v>
      </c>
      <c r="E3" t="s">
        <v>300</v>
      </c>
    </row>
    <row r="4" spans="1:5" x14ac:dyDescent="0.35">
      <c r="A4" t="s">
        <v>303</v>
      </c>
      <c r="B4">
        <v>25</v>
      </c>
      <c r="C4" t="s">
        <v>293</v>
      </c>
      <c r="D4" s="4">
        <v>44054</v>
      </c>
      <c r="E4" t="s">
        <v>300</v>
      </c>
    </row>
    <row r="5" spans="1:5" x14ac:dyDescent="0.35">
      <c r="A5" s="56" t="s">
        <v>303</v>
      </c>
      <c r="B5" s="15">
        <v>22</v>
      </c>
      <c r="C5" s="56" t="s">
        <v>322</v>
      </c>
      <c r="D5" s="4">
        <v>44068</v>
      </c>
      <c r="E5" s="56" t="s">
        <v>300</v>
      </c>
    </row>
    <row r="6" spans="1:5" x14ac:dyDescent="0.35">
      <c r="A6" s="80" t="s">
        <v>303</v>
      </c>
      <c r="B6" s="15">
        <v>26</v>
      </c>
      <c r="C6" t="s">
        <v>326</v>
      </c>
      <c r="D6" s="4">
        <v>44082</v>
      </c>
      <c r="E6" t="s">
        <v>300</v>
      </c>
    </row>
    <row r="7" spans="1:5" x14ac:dyDescent="0.35">
      <c r="A7" s="15" t="s">
        <v>303</v>
      </c>
      <c r="B7" s="15">
        <v>26</v>
      </c>
      <c r="C7" s="15" t="s">
        <v>352</v>
      </c>
      <c r="D7" s="33">
        <v>44096</v>
      </c>
      <c r="E7" s="15" t="s">
        <v>300</v>
      </c>
    </row>
    <row r="8" spans="1:5" s="80" customFormat="1" x14ac:dyDescent="0.35">
      <c r="A8" s="15" t="s">
        <v>304</v>
      </c>
      <c r="B8" s="15">
        <v>24</v>
      </c>
      <c r="C8" s="15" t="s">
        <v>360</v>
      </c>
      <c r="D8" s="4">
        <v>44110</v>
      </c>
      <c r="E8" s="15" t="s">
        <v>300</v>
      </c>
    </row>
    <row r="9" spans="1:5" x14ac:dyDescent="0.35">
      <c r="A9" s="112" t="s">
        <v>304</v>
      </c>
      <c r="B9" s="112">
        <v>27</v>
      </c>
      <c r="C9" s="112" t="s">
        <v>369</v>
      </c>
      <c r="D9" s="113">
        <v>44124</v>
      </c>
      <c r="E9" s="112" t="s">
        <v>300</v>
      </c>
    </row>
    <row r="10" spans="1:5" x14ac:dyDescent="0.35">
      <c r="A10" s="112" t="s">
        <v>304</v>
      </c>
      <c r="B10" s="112">
        <v>25</v>
      </c>
      <c r="C10" s="112" t="s">
        <v>370</v>
      </c>
      <c r="D10" s="113">
        <v>44138</v>
      </c>
      <c r="E10" s="112" t="s">
        <v>300</v>
      </c>
    </row>
    <row r="11" spans="1:5" x14ac:dyDescent="0.35">
      <c r="A11" s="112" t="s">
        <v>304</v>
      </c>
      <c r="B11" s="112">
        <v>22</v>
      </c>
      <c r="C11" s="112" t="s">
        <v>387</v>
      </c>
      <c r="D11" s="113">
        <v>44152</v>
      </c>
      <c r="E11" s="112" t="s">
        <v>300</v>
      </c>
    </row>
    <row r="12" spans="1:5" x14ac:dyDescent="0.35">
      <c r="A12" s="112" t="s">
        <v>304</v>
      </c>
      <c r="B12" s="112">
        <v>25</v>
      </c>
      <c r="C12" s="114" t="s">
        <v>392</v>
      </c>
      <c r="D12" s="113">
        <v>44166</v>
      </c>
      <c r="E12" s="112" t="s">
        <v>300</v>
      </c>
    </row>
    <row r="13" spans="1:5" x14ac:dyDescent="0.35">
      <c r="A13" s="15" t="s">
        <v>304</v>
      </c>
      <c r="B13" s="15">
        <v>22</v>
      </c>
      <c r="C13" s="15" t="s">
        <v>398</v>
      </c>
      <c r="D13" s="33">
        <v>44180</v>
      </c>
      <c r="E13" s="15" t="s">
        <v>300</v>
      </c>
    </row>
    <row r="14" spans="1:5" x14ac:dyDescent="0.35">
      <c r="A14" s="15" t="s">
        <v>304</v>
      </c>
      <c r="B14" s="15">
        <v>25</v>
      </c>
      <c r="C14" s="15" t="s">
        <v>403</v>
      </c>
      <c r="D14" s="33">
        <v>44201</v>
      </c>
      <c r="E14" s="15" t="s">
        <v>300</v>
      </c>
    </row>
    <row r="15" spans="1:5" x14ac:dyDescent="0.35">
      <c r="A15" s="15" t="s">
        <v>304</v>
      </c>
      <c r="B15" s="15">
        <v>25</v>
      </c>
      <c r="C15" t="s">
        <v>503</v>
      </c>
      <c r="D15" s="4">
        <v>44229</v>
      </c>
      <c r="E15" s="15" t="s">
        <v>300</v>
      </c>
    </row>
    <row r="16" spans="1:5" s="15" customFormat="1" x14ac:dyDescent="0.35">
      <c r="A16" s="15" t="s">
        <v>304</v>
      </c>
      <c r="B16" s="15">
        <v>21</v>
      </c>
      <c r="C16" s="15" t="s">
        <v>526</v>
      </c>
      <c r="D16" s="33">
        <v>44243</v>
      </c>
      <c r="E16" s="15" t="s">
        <v>300</v>
      </c>
    </row>
  </sheetData>
  <pageMargins left="0.7" right="0.7" top="0.75" bottom="0.75" header="0.3" footer="0.3"/>
  <pageSetup paperSize="9" orientation="portrait" horizontalDpi="90" verticalDpi="9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92D050"/>
  </sheetPr>
  <dimension ref="A1:D25"/>
  <sheetViews>
    <sheetView workbookViewId="0">
      <selection activeCell="D27" sqref="D27"/>
    </sheetView>
  </sheetViews>
  <sheetFormatPr defaultRowHeight="14.5" x14ac:dyDescent="0.35"/>
  <cols>
    <col min="1" max="1" width="70.453125" customWidth="1"/>
    <col min="2" max="2" width="12.1796875" bestFit="1" customWidth="1"/>
    <col min="3" max="3" width="17.81640625" customWidth="1"/>
  </cols>
  <sheetData>
    <row r="1" spans="1:4" s="1" customFormat="1" x14ac:dyDescent="0.35">
      <c r="A1" s="1" t="s">
        <v>62</v>
      </c>
      <c r="B1" s="1" t="s">
        <v>55</v>
      </c>
      <c r="C1" s="1" t="s">
        <v>176</v>
      </c>
      <c r="D1" s="1" t="s">
        <v>63</v>
      </c>
    </row>
    <row r="2" spans="1:4" x14ac:dyDescent="0.35">
      <c r="A2" s="80" t="s">
        <v>320</v>
      </c>
      <c r="B2" s="80" t="s">
        <v>321</v>
      </c>
      <c r="C2" s="4">
        <v>43969</v>
      </c>
      <c r="D2" s="34">
        <v>0.82</v>
      </c>
    </row>
    <row r="3" spans="1:4" x14ac:dyDescent="0.35">
      <c r="A3" s="80" t="s">
        <v>320</v>
      </c>
      <c r="B3" s="80" t="s">
        <v>313</v>
      </c>
      <c r="C3" s="4">
        <v>43983</v>
      </c>
      <c r="D3" s="34">
        <v>0.81</v>
      </c>
    </row>
    <row r="4" spans="1:4" x14ac:dyDescent="0.35">
      <c r="A4" s="80" t="s">
        <v>320</v>
      </c>
      <c r="B4" s="80" t="s">
        <v>314</v>
      </c>
      <c r="C4" s="4">
        <v>44006</v>
      </c>
      <c r="D4" s="34">
        <v>0.75</v>
      </c>
    </row>
    <row r="5" spans="1:4" x14ac:dyDescent="0.35">
      <c r="A5" s="80" t="s">
        <v>320</v>
      </c>
      <c r="B5" s="80" t="s">
        <v>315</v>
      </c>
      <c r="C5" s="4">
        <v>44020</v>
      </c>
      <c r="D5" s="34">
        <v>0.67</v>
      </c>
    </row>
    <row r="6" spans="1:4" x14ac:dyDescent="0.35">
      <c r="A6" s="80" t="s">
        <v>320</v>
      </c>
      <c r="B6" s="80" t="s">
        <v>316</v>
      </c>
      <c r="C6" s="4">
        <v>44034</v>
      </c>
      <c r="D6" s="34">
        <v>0.61</v>
      </c>
    </row>
    <row r="7" spans="1:4" x14ac:dyDescent="0.35">
      <c r="A7" s="80" t="s">
        <v>320</v>
      </c>
      <c r="B7" s="80" t="s">
        <v>317</v>
      </c>
      <c r="C7" s="4">
        <v>44062</v>
      </c>
      <c r="D7" s="34">
        <v>0.68</v>
      </c>
    </row>
    <row r="8" spans="1:4" x14ac:dyDescent="0.35">
      <c r="A8" s="80" t="s">
        <v>320</v>
      </c>
      <c r="B8" s="80" t="s">
        <v>332</v>
      </c>
      <c r="C8" s="4">
        <v>44082</v>
      </c>
      <c r="D8" s="34">
        <v>0.67</v>
      </c>
    </row>
    <row r="9" spans="1:4" x14ac:dyDescent="0.35">
      <c r="A9" s="80" t="s">
        <v>320</v>
      </c>
      <c r="B9" s="80" t="s">
        <v>359</v>
      </c>
      <c r="C9" s="4">
        <v>44104</v>
      </c>
      <c r="D9" s="34">
        <v>0.68</v>
      </c>
    </row>
    <row r="10" spans="1:4" x14ac:dyDescent="0.35">
      <c r="A10" s="80" t="s">
        <v>320</v>
      </c>
      <c r="B10" s="48" t="s">
        <v>380</v>
      </c>
      <c r="C10" s="33">
        <v>44139</v>
      </c>
      <c r="D10" s="49">
        <v>0.75</v>
      </c>
    </row>
    <row r="11" spans="1:4" x14ac:dyDescent="0.35">
      <c r="A11" s="80" t="s">
        <v>320</v>
      </c>
      <c r="B11" s="80" t="s">
        <v>393</v>
      </c>
      <c r="C11" s="4">
        <v>44167</v>
      </c>
      <c r="D11" s="34">
        <v>0.69</v>
      </c>
    </row>
    <row r="12" spans="1:4" x14ac:dyDescent="0.35">
      <c r="A12" s="80" t="s">
        <v>320</v>
      </c>
      <c r="B12" s="80" t="s">
        <v>463</v>
      </c>
      <c r="C12" s="4">
        <v>44209</v>
      </c>
      <c r="D12" s="34">
        <v>0.77</v>
      </c>
    </row>
    <row r="18" spans="1:3" x14ac:dyDescent="0.35">
      <c r="A18" s="1"/>
    </row>
    <row r="20" spans="1:3" x14ac:dyDescent="0.35">
      <c r="B20" s="34"/>
      <c r="C20" s="34"/>
    </row>
    <row r="21" spans="1:3" x14ac:dyDescent="0.35">
      <c r="B21" s="34"/>
      <c r="C21" s="34"/>
    </row>
    <row r="22" spans="1:3" x14ac:dyDescent="0.35">
      <c r="B22" s="34"/>
      <c r="C22" s="34"/>
    </row>
    <row r="23" spans="1:3" x14ac:dyDescent="0.35">
      <c r="B23" s="34"/>
      <c r="C23" s="34"/>
    </row>
    <row r="24" spans="1:3" x14ac:dyDescent="0.35">
      <c r="B24" s="34"/>
      <c r="C24" s="34"/>
    </row>
    <row r="25" spans="1:3" x14ac:dyDescent="0.35">
      <c r="B25" s="34"/>
      <c r="C25" s="3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601"/>
  <sheetViews>
    <sheetView topLeftCell="A23" zoomScale="85" zoomScaleNormal="85" workbookViewId="0">
      <selection activeCell="E36" sqref="E36"/>
    </sheetView>
  </sheetViews>
  <sheetFormatPr defaultRowHeight="14.5" x14ac:dyDescent="0.35"/>
  <cols>
    <col min="1" max="1" width="6.1796875" bestFit="1" customWidth="1"/>
    <col min="2" max="2" width="8" bestFit="1" customWidth="1"/>
    <col min="3" max="3" width="14.1796875" bestFit="1" customWidth="1"/>
    <col min="4" max="4" width="38.453125" customWidth="1"/>
    <col min="5" max="5" width="14.81640625" bestFit="1" customWidth="1"/>
  </cols>
  <sheetData>
    <row r="1" spans="1:5" x14ac:dyDescent="0.35">
      <c r="A1" s="80" t="s">
        <v>40</v>
      </c>
      <c r="B1" s="80" t="s">
        <v>39</v>
      </c>
      <c r="C1" s="80" t="s">
        <v>262</v>
      </c>
      <c r="D1" s="80" t="s">
        <v>263</v>
      </c>
      <c r="E1" s="80" t="s">
        <v>264</v>
      </c>
    </row>
    <row r="2" spans="1:5" x14ac:dyDescent="0.35">
      <c r="A2" s="80">
        <v>2016</v>
      </c>
      <c r="B2" s="80">
        <v>1</v>
      </c>
      <c r="C2" s="80" t="e">
        <v>#N/A</v>
      </c>
      <c r="D2" s="80" t="s">
        <v>265</v>
      </c>
      <c r="E2" s="80">
        <v>54.142107538655473</v>
      </c>
    </row>
    <row r="3" spans="1:5" x14ac:dyDescent="0.35">
      <c r="A3" s="80">
        <v>2016</v>
      </c>
      <c r="B3" s="80">
        <v>2</v>
      </c>
      <c r="C3" s="80" t="e">
        <v>#N/A</v>
      </c>
      <c r="D3" s="80" t="s">
        <v>265</v>
      </c>
      <c r="E3" s="80">
        <v>50.318711305032423</v>
      </c>
    </row>
    <row r="4" spans="1:5" x14ac:dyDescent="0.35">
      <c r="A4" s="80">
        <v>2016</v>
      </c>
      <c r="B4" s="80">
        <v>3</v>
      </c>
      <c r="C4" s="80" t="e">
        <v>#N/A</v>
      </c>
      <c r="D4" s="80" t="s">
        <v>265</v>
      </c>
      <c r="E4" s="80">
        <v>48.216458699795545</v>
      </c>
    </row>
    <row r="5" spans="1:5" x14ac:dyDescent="0.35">
      <c r="A5" s="80">
        <v>2016</v>
      </c>
      <c r="B5" s="80">
        <v>4</v>
      </c>
      <c r="C5" s="80" t="e">
        <v>#N/A</v>
      </c>
      <c r="D5" s="80" t="s">
        <v>265</v>
      </c>
      <c r="E5" s="80">
        <v>58.105633487352335</v>
      </c>
    </row>
    <row r="6" spans="1:5" x14ac:dyDescent="0.35">
      <c r="A6" s="80">
        <v>2016</v>
      </c>
      <c r="B6" s="80">
        <v>5</v>
      </c>
      <c r="C6" s="80" t="e">
        <v>#N/A</v>
      </c>
      <c r="D6" s="80" t="s">
        <v>265</v>
      </c>
      <c r="E6" s="80">
        <v>55.366851189517206</v>
      </c>
    </row>
    <row r="7" spans="1:5" x14ac:dyDescent="0.35">
      <c r="A7" s="80">
        <v>2016</v>
      </c>
      <c r="B7" s="80">
        <v>6</v>
      </c>
      <c r="C7" s="80" t="e">
        <v>#N/A</v>
      </c>
      <c r="D7" s="80" t="s">
        <v>265</v>
      </c>
      <c r="E7" s="80">
        <v>51.178632079053692</v>
      </c>
    </row>
    <row r="8" spans="1:5" x14ac:dyDescent="0.35">
      <c r="A8" s="80">
        <v>2016</v>
      </c>
      <c r="B8" s="80">
        <v>7</v>
      </c>
      <c r="C8" s="80" t="e">
        <v>#N/A</v>
      </c>
      <c r="D8" s="80" t="s">
        <v>265</v>
      </c>
      <c r="E8" s="80">
        <v>47.79644247728195</v>
      </c>
    </row>
    <row r="9" spans="1:5" x14ac:dyDescent="0.35">
      <c r="A9" s="80">
        <v>2016</v>
      </c>
      <c r="B9" s="80">
        <v>8</v>
      </c>
      <c r="C9" s="80" t="e">
        <v>#N/A</v>
      </c>
      <c r="D9" s="80" t="s">
        <v>265</v>
      </c>
      <c r="E9" s="80">
        <v>58.064394160143948</v>
      </c>
    </row>
    <row r="10" spans="1:5" x14ac:dyDescent="0.35">
      <c r="A10" s="80">
        <v>2016</v>
      </c>
      <c r="B10" s="80">
        <v>9</v>
      </c>
      <c r="C10" s="80" t="e">
        <v>#N/A</v>
      </c>
      <c r="D10" s="80" t="s">
        <v>265</v>
      </c>
      <c r="E10" s="80">
        <v>54.181495344482769</v>
      </c>
    </row>
    <row r="11" spans="1:5" x14ac:dyDescent="0.35">
      <c r="A11" s="80">
        <v>2016</v>
      </c>
      <c r="B11" s="80">
        <v>10</v>
      </c>
      <c r="C11" s="80" t="e">
        <v>#N/A</v>
      </c>
      <c r="D11" s="80" t="s">
        <v>265</v>
      </c>
      <c r="E11" s="80">
        <v>52.628704389071927</v>
      </c>
    </row>
    <row r="12" spans="1:5" x14ac:dyDescent="0.35">
      <c r="A12" s="80">
        <v>2016</v>
      </c>
      <c r="B12" s="80">
        <v>11</v>
      </c>
      <c r="C12" s="80" t="e">
        <v>#N/A</v>
      </c>
      <c r="D12" s="80" t="s">
        <v>265</v>
      </c>
      <c r="E12" s="80">
        <v>59.278146709604066</v>
      </c>
    </row>
    <row r="13" spans="1:5" x14ac:dyDescent="0.35">
      <c r="A13" s="80">
        <v>2016</v>
      </c>
      <c r="B13" s="80">
        <v>12</v>
      </c>
      <c r="C13" s="80" t="e">
        <v>#N/A</v>
      </c>
      <c r="D13" s="80" t="s">
        <v>265</v>
      </c>
      <c r="E13" s="80">
        <v>58.728636745595281</v>
      </c>
    </row>
    <row r="14" spans="1:5" x14ac:dyDescent="0.35">
      <c r="A14" s="80">
        <v>2017</v>
      </c>
      <c r="B14" s="80">
        <v>1</v>
      </c>
      <c r="C14" s="80" t="e">
        <v>#N/A</v>
      </c>
      <c r="D14" s="80" t="s">
        <v>265</v>
      </c>
      <c r="E14" s="80">
        <v>53.229347565695356</v>
      </c>
    </row>
    <row r="15" spans="1:5" x14ac:dyDescent="0.35">
      <c r="A15" s="80">
        <v>2017</v>
      </c>
      <c r="B15" s="80">
        <v>2</v>
      </c>
      <c r="C15" s="80" t="e">
        <v>#N/A</v>
      </c>
      <c r="D15" s="80" t="s">
        <v>265</v>
      </c>
      <c r="E15" s="80">
        <v>48.426424853511918</v>
      </c>
    </row>
    <row r="16" spans="1:5" x14ac:dyDescent="0.35">
      <c r="A16" s="80">
        <v>2017</v>
      </c>
      <c r="B16" s="80">
        <v>3</v>
      </c>
      <c r="C16" s="80" t="e">
        <v>#N/A</v>
      </c>
      <c r="D16" s="80" t="s">
        <v>265</v>
      </c>
      <c r="E16" s="80">
        <v>58.858208894113801</v>
      </c>
    </row>
    <row r="17" spans="1:5" x14ac:dyDescent="0.35">
      <c r="A17" s="80">
        <v>2017</v>
      </c>
      <c r="B17" s="80">
        <v>4</v>
      </c>
      <c r="C17" s="80" t="e">
        <v>#N/A</v>
      </c>
      <c r="D17" s="80" t="s">
        <v>265</v>
      </c>
      <c r="E17" s="80">
        <v>49.666814010563918</v>
      </c>
    </row>
    <row r="18" spans="1:5" x14ac:dyDescent="0.35">
      <c r="A18" s="80">
        <v>2017</v>
      </c>
      <c r="B18" s="80">
        <v>5</v>
      </c>
      <c r="C18" s="80" t="e">
        <v>#N/A</v>
      </c>
      <c r="D18" s="80" t="s">
        <v>265</v>
      </c>
      <c r="E18" s="80">
        <v>51.925349143702284</v>
      </c>
    </row>
    <row r="19" spans="1:5" x14ac:dyDescent="0.35">
      <c r="A19" s="80">
        <v>2017</v>
      </c>
      <c r="B19" s="80">
        <v>6</v>
      </c>
      <c r="C19" s="80" t="e">
        <v>#N/A</v>
      </c>
      <c r="D19" s="80" t="s">
        <v>265</v>
      </c>
      <c r="E19" s="80">
        <v>55.372283390922924</v>
      </c>
    </row>
    <row r="20" spans="1:5" x14ac:dyDescent="0.35">
      <c r="A20" s="80">
        <v>2017</v>
      </c>
      <c r="B20" s="80">
        <v>7</v>
      </c>
      <c r="C20" s="80" t="e">
        <v>#N/A</v>
      </c>
      <c r="D20" s="80" t="s">
        <v>265</v>
      </c>
      <c r="E20" s="80">
        <v>56.595950865436578</v>
      </c>
    </row>
    <row r="21" spans="1:5" x14ac:dyDescent="0.35">
      <c r="A21" s="80">
        <v>2017</v>
      </c>
      <c r="B21" s="80">
        <v>8</v>
      </c>
      <c r="C21" s="80" t="e">
        <v>#N/A</v>
      </c>
      <c r="D21" s="80" t="s">
        <v>265</v>
      </c>
      <c r="E21" s="80">
        <v>51.740882033965484</v>
      </c>
    </row>
    <row r="22" spans="1:5" x14ac:dyDescent="0.35">
      <c r="A22" s="80">
        <v>2017</v>
      </c>
      <c r="B22" s="80">
        <v>9</v>
      </c>
      <c r="C22" s="80" t="e">
        <v>#N/A</v>
      </c>
      <c r="D22" s="80" t="s">
        <v>265</v>
      </c>
      <c r="E22" s="80">
        <v>52.751650014507177</v>
      </c>
    </row>
    <row r="23" spans="1:5" x14ac:dyDescent="0.35">
      <c r="A23" s="80">
        <v>2017</v>
      </c>
      <c r="B23" s="80">
        <v>10</v>
      </c>
      <c r="C23" s="80" t="e">
        <v>#N/A</v>
      </c>
      <c r="D23" s="80" t="s">
        <v>265</v>
      </c>
      <c r="E23" s="80">
        <v>51.894867542104556</v>
      </c>
    </row>
    <row r="24" spans="1:5" x14ac:dyDescent="0.35">
      <c r="A24" s="80">
        <v>2017</v>
      </c>
      <c r="B24" s="80">
        <v>11</v>
      </c>
      <c r="C24" s="80" t="e">
        <v>#N/A</v>
      </c>
      <c r="D24" s="80" t="s">
        <v>265</v>
      </c>
      <c r="E24" s="80">
        <v>50.767219465155542</v>
      </c>
    </row>
    <row r="25" spans="1:5" x14ac:dyDescent="0.35">
      <c r="A25" s="80">
        <v>2017</v>
      </c>
      <c r="B25" s="80">
        <v>12</v>
      </c>
      <c r="C25" s="80" t="e">
        <v>#N/A</v>
      </c>
      <c r="D25" s="80" t="s">
        <v>265</v>
      </c>
      <c r="E25" s="80">
        <v>50.565427516051891</v>
      </c>
    </row>
    <row r="26" spans="1:5" x14ac:dyDescent="0.35">
      <c r="A26" s="80">
        <v>2018</v>
      </c>
      <c r="B26" s="80">
        <v>1</v>
      </c>
      <c r="C26" s="80" t="e">
        <v>#N/A</v>
      </c>
      <c r="D26" s="80" t="s">
        <v>265</v>
      </c>
      <c r="E26" s="80">
        <v>49.855462583884808</v>
      </c>
    </row>
    <row r="27" spans="1:5" x14ac:dyDescent="0.35">
      <c r="A27" s="80">
        <v>2018</v>
      </c>
      <c r="B27" s="80">
        <v>2</v>
      </c>
      <c r="C27" s="80" t="e">
        <v>#N/A</v>
      </c>
      <c r="D27" s="80" t="s">
        <v>265</v>
      </c>
      <c r="E27" s="80">
        <v>50.854880926340122</v>
      </c>
    </row>
    <row r="28" spans="1:5" x14ac:dyDescent="0.35">
      <c r="A28" s="80">
        <v>2018</v>
      </c>
      <c r="B28" s="80">
        <v>3</v>
      </c>
      <c r="C28" s="80" t="e">
        <v>#N/A</v>
      </c>
      <c r="D28" s="80" t="s">
        <v>265</v>
      </c>
      <c r="E28" s="80">
        <v>44.451720489795008</v>
      </c>
    </row>
    <row r="29" spans="1:5" x14ac:dyDescent="0.35">
      <c r="A29" s="80">
        <v>2018</v>
      </c>
      <c r="B29" s="80">
        <v>4</v>
      </c>
      <c r="C29" s="80" t="e">
        <v>#N/A</v>
      </c>
      <c r="D29" s="80" t="s">
        <v>265</v>
      </c>
      <c r="E29" s="80">
        <v>54.644866811742865</v>
      </c>
    </row>
    <row r="30" spans="1:5" x14ac:dyDescent="0.35">
      <c r="A30" s="80">
        <v>2018</v>
      </c>
      <c r="B30" s="80">
        <v>5</v>
      </c>
      <c r="C30" s="80" t="e">
        <v>#N/A</v>
      </c>
      <c r="D30" s="80" t="s">
        <v>265</v>
      </c>
      <c r="E30" s="80">
        <v>53.983832317378152</v>
      </c>
    </row>
    <row r="31" spans="1:5" x14ac:dyDescent="0.35">
      <c r="A31" s="80">
        <v>2018</v>
      </c>
      <c r="B31" s="80">
        <v>6</v>
      </c>
      <c r="C31" s="80" t="e">
        <v>#N/A</v>
      </c>
      <c r="D31" s="80" t="s">
        <v>265</v>
      </c>
      <c r="E31" s="80">
        <v>52.340077915551561</v>
      </c>
    </row>
    <row r="32" spans="1:5" x14ac:dyDescent="0.35">
      <c r="A32" s="80">
        <v>2018</v>
      </c>
      <c r="B32" s="80">
        <v>7</v>
      </c>
      <c r="C32" s="80" t="e">
        <v>#N/A</v>
      </c>
      <c r="D32" s="80" t="s">
        <v>265</v>
      </c>
      <c r="E32" s="80">
        <v>52.942171068482338</v>
      </c>
    </row>
    <row r="33" spans="1:5" x14ac:dyDescent="0.35">
      <c r="A33" s="80">
        <v>2018</v>
      </c>
      <c r="B33" s="80">
        <v>8</v>
      </c>
      <c r="C33" s="80" t="e">
        <v>#N/A</v>
      </c>
      <c r="D33" s="80" t="s">
        <v>265</v>
      </c>
      <c r="E33" s="80">
        <v>52.065793856564397</v>
      </c>
    </row>
    <row r="34" spans="1:5" x14ac:dyDescent="0.35">
      <c r="A34" s="80">
        <v>2018</v>
      </c>
      <c r="B34" s="80">
        <v>9</v>
      </c>
      <c r="C34" s="80" t="e">
        <v>#N/A</v>
      </c>
      <c r="D34" s="80" t="s">
        <v>265</v>
      </c>
      <c r="E34" s="80">
        <v>50.28607420436559</v>
      </c>
    </row>
    <row r="35" spans="1:5" x14ac:dyDescent="0.35">
      <c r="A35" s="80">
        <v>2018</v>
      </c>
      <c r="B35" s="80">
        <v>10</v>
      </c>
      <c r="C35" s="80" t="e">
        <v>#N/A</v>
      </c>
      <c r="D35" s="80" t="s">
        <v>265</v>
      </c>
      <c r="E35" s="80">
        <v>52.802723884449733</v>
      </c>
    </row>
    <row r="36" spans="1:5" x14ac:dyDescent="0.35">
      <c r="A36" s="80">
        <v>2018</v>
      </c>
      <c r="B36" s="80">
        <v>11</v>
      </c>
      <c r="C36" s="80" t="e">
        <v>#N/A</v>
      </c>
      <c r="D36" s="80" t="s">
        <v>265</v>
      </c>
      <c r="E36" s="80">
        <v>52.777309138119023</v>
      </c>
    </row>
    <row r="37" spans="1:5" x14ac:dyDescent="0.35">
      <c r="A37" s="80">
        <v>2018</v>
      </c>
      <c r="B37" s="80">
        <v>12</v>
      </c>
      <c r="C37" s="80" t="e">
        <v>#N/A</v>
      </c>
      <c r="D37" s="80" t="s">
        <v>265</v>
      </c>
      <c r="E37" s="80">
        <v>51.006685707228918</v>
      </c>
    </row>
    <row r="38" spans="1:5" x14ac:dyDescent="0.35">
      <c r="A38" s="80">
        <v>2019</v>
      </c>
      <c r="B38" s="80">
        <v>1</v>
      </c>
      <c r="C38" s="80" t="e">
        <v>#N/A</v>
      </c>
      <c r="D38" s="80" t="s">
        <v>265</v>
      </c>
      <c r="E38" s="80">
        <v>54.388284557121302</v>
      </c>
    </row>
    <row r="39" spans="1:5" x14ac:dyDescent="0.35">
      <c r="A39" s="80">
        <v>2019</v>
      </c>
      <c r="B39" s="80">
        <v>2</v>
      </c>
      <c r="C39" s="80" t="e">
        <v>#N/A</v>
      </c>
      <c r="D39" s="80" t="s">
        <v>265</v>
      </c>
      <c r="E39" s="80">
        <v>56.19617134225178</v>
      </c>
    </row>
    <row r="40" spans="1:5" x14ac:dyDescent="0.35">
      <c r="A40" s="80">
        <v>2019</v>
      </c>
      <c r="B40" s="80">
        <v>3</v>
      </c>
      <c r="C40" s="80" t="e">
        <v>#N/A</v>
      </c>
      <c r="D40" s="80" t="s">
        <v>265</v>
      </c>
      <c r="E40" s="80">
        <v>59.433654932168594</v>
      </c>
    </row>
    <row r="41" spans="1:5" x14ac:dyDescent="0.35">
      <c r="A41" s="80">
        <v>2019</v>
      </c>
      <c r="B41" s="80">
        <v>4</v>
      </c>
      <c r="C41" s="80" t="e">
        <v>#N/A</v>
      </c>
      <c r="D41" s="80" t="s">
        <v>265</v>
      </c>
      <c r="E41" s="80">
        <v>50.719277127046858</v>
      </c>
    </row>
    <row r="42" spans="1:5" x14ac:dyDescent="0.35">
      <c r="A42" s="80">
        <v>2019</v>
      </c>
      <c r="B42" s="80">
        <v>5</v>
      </c>
      <c r="C42" s="80" t="e">
        <v>#N/A</v>
      </c>
      <c r="D42" s="80" t="s">
        <v>265</v>
      </c>
      <c r="E42" s="80">
        <v>50.110263982316326</v>
      </c>
    </row>
    <row r="43" spans="1:5" x14ac:dyDescent="0.35">
      <c r="A43" s="80">
        <v>2019</v>
      </c>
      <c r="B43" s="80">
        <v>6</v>
      </c>
      <c r="C43" s="80" t="e">
        <v>#N/A</v>
      </c>
      <c r="D43" s="80" t="s">
        <v>265</v>
      </c>
      <c r="E43" s="80">
        <v>49.498196044326534</v>
      </c>
    </row>
    <row r="44" spans="1:5" x14ac:dyDescent="0.35">
      <c r="A44" s="80">
        <v>2019</v>
      </c>
      <c r="B44" s="80">
        <v>7</v>
      </c>
      <c r="C44" s="80" t="e">
        <v>#N/A</v>
      </c>
      <c r="D44" s="80" t="s">
        <v>265</v>
      </c>
      <c r="E44" s="80">
        <v>50.249871441465849</v>
      </c>
    </row>
    <row r="45" spans="1:5" x14ac:dyDescent="0.35">
      <c r="A45" s="80">
        <v>2019</v>
      </c>
      <c r="B45" s="80">
        <v>8</v>
      </c>
      <c r="C45" s="80" t="e">
        <v>#N/A</v>
      </c>
      <c r="D45" s="80" t="s">
        <v>265</v>
      </c>
      <c r="E45" s="80">
        <v>50.484781791108297</v>
      </c>
    </row>
    <row r="46" spans="1:5" x14ac:dyDescent="0.35">
      <c r="A46" s="80">
        <v>2019</v>
      </c>
      <c r="B46" s="80">
        <v>9</v>
      </c>
      <c r="C46" s="80" t="e">
        <v>#N/A</v>
      </c>
      <c r="D46" s="80" t="s">
        <v>265</v>
      </c>
      <c r="E46" s="80">
        <v>51.754721271468128</v>
      </c>
    </row>
    <row r="47" spans="1:5" x14ac:dyDescent="0.35">
      <c r="A47" s="80">
        <v>2019</v>
      </c>
      <c r="B47" s="80">
        <v>10</v>
      </c>
      <c r="C47" s="80" t="e">
        <v>#N/A</v>
      </c>
      <c r="D47" s="80" t="s">
        <v>265</v>
      </c>
      <c r="E47" s="80">
        <v>49.244387701008215</v>
      </c>
    </row>
    <row r="48" spans="1:5" x14ac:dyDescent="0.35">
      <c r="A48" s="80">
        <v>2019</v>
      </c>
      <c r="B48" s="80">
        <v>11</v>
      </c>
      <c r="C48" s="80" t="e">
        <v>#N/A</v>
      </c>
      <c r="D48" s="80" t="s">
        <v>265</v>
      </c>
      <c r="E48" s="80">
        <v>46.547439339217803</v>
      </c>
    </row>
    <row r="49" spans="1:5" x14ac:dyDescent="0.35">
      <c r="A49" s="80">
        <v>2019</v>
      </c>
      <c r="B49" s="80">
        <v>12</v>
      </c>
      <c r="C49" s="80" t="e">
        <v>#N/A</v>
      </c>
      <c r="D49" s="80" t="s">
        <v>265</v>
      </c>
      <c r="E49" s="80">
        <v>50.062418567019257</v>
      </c>
    </row>
    <row r="50" spans="1:5" x14ac:dyDescent="0.35">
      <c r="A50" s="80">
        <v>2020</v>
      </c>
      <c r="B50" s="80">
        <v>1</v>
      </c>
      <c r="C50" s="80" t="e">
        <v>#N/A</v>
      </c>
      <c r="D50" s="80" t="s">
        <v>265</v>
      </c>
      <c r="E50" s="80">
        <v>45.871984217924926</v>
      </c>
    </row>
    <row r="51" spans="1:5" x14ac:dyDescent="0.35">
      <c r="A51" s="80">
        <v>2020</v>
      </c>
      <c r="B51" s="80">
        <v>2</v>
      </c>
      <c r="C51" s="80" t="e">
        <v>#N/A</v>
      </c>
      <c r="D51" s="80" t="s">
        <v>265</v>
      </c>
      <c r="E51" s="80">
        <v>48.591430753083316</v>
      </c>
    </row>
    <row r="52" spans="1:5" x14ac:dyDescent="0.35">
      <c r="A52" s="80">
        <v>2020</v>
      </c>
      <c r="B52" s="80">
        <v>3</v>
      </c>
      <c r="C52" s="80" t="e">
        <v>#N/A</v>
      </c>
      <c r="D52" s="80" t="s">
        <v>265</v>
      </c>
      <c r="E52" s="80">
        <v>28.720259465947244</v>
      </c>
    </row>
    <row r="53" spans="1:5" x14ac:dyDescent="0.35">
      <c r="A53" s="80">
        <v>2020</v>
      </c>
      <c r="B53" s="80">
        <v>4</v>
      </c>
      <c r="C53" s="80" t="e">
        <v>#N/A</v>
      </c>
      <c r="D53" s="80" t="s">
        <v>265</v>
      </c>
      <c r="E53" s="80">
        <v>18.452926581830233</v>
      </c>
    </row>
    <row r="54" spans="1:5" x14ac:dyDescent="0.35">
      <c r="A54" s="80">
        <v>2020</v>
      </c>
      <c r="B54" s="80">
        <v>5</v>
      </c>
      <c r="C54" s="80" t="e">
        <v>#N/A</v>
      </c>
      <c r="D54" s="80" t="s">
        <v>265</v>
      </c>
      <c r="E54" s="80">
        <v>22.48757530596005</v>
      </c>
    </row>
    <row r="55" spans="1:5" x14ac:dyDescent="0.35">
      <c r="A55" s="80">
        <v>2020</v>
      </c>
      <c r="B55" s="80">
        <v>6</v>
      </c>
      <c r="C55" s="80" t="e">
        <v>#N/A</v>
      </c>
      <c r="D55" s="80" t="s">
        <v>265</v>
      </c>
      <c r="E55" s="80">
        <v>24.48815340561087</v>
      </c>
    </row>
    <row r="56" spans="1:5" x14ac:dyDescent="0.35">
      <c r="A56" s="80">
        <v>2020</v>
      </c>
      <c r="B56" s="80">
        <v>7</v>
      </c>
      <c r="C56" s="80" t="e">
        <v>#N/A</v>
      </c>
      <c r="D56" s="80" t="s">
        <v>265</v>
      </c>
      <c r="E56" s="80">
        <v>29.97571179801924</v>
      </c>
    </row>
    <row r="57" spans="1:5" x14ac:dyDescent="0.35">
      <c r="A57" s="80">
        <v>2020</v>
      </c>
      <c r="B57" s="80">
        <v>8</v>
      </c>
      <c r="C57" s="80" t="e">
        <v>#N/A</v>
      </c>
      <c r="D57" s="80" t="s">
        <v>265</v>
      </c>
      <c r="E57" s="80">
        <v>34.229124359521855</v>
      </c>
    </row>
    <row r="58" spans="1:5" x14ac:dyDescent="0.35">
      <c r="A58" s="80">
        <v>2020</v>
      </c>
      <c r="B58" s="80">
        <v>9</v>
      </c>
      <c r="C58" s="80" t="e">
        <v>#N/A</v>
      </c>
      <c r="D58" s="80" t="s">
        <v>265</v>
      </c>
      <c r="E58" s="80">
        <v>40.794588985410002</v>
      </c>
    </row>
    <row r="59" spans="1:5" x14ac:dyDescent="0.35">
      <c r="A59" s="80">
        <v>2020</v>
      </c>
      <c r="B59" s="80">
        <v>10</v>
      </c>
      <c r="C59" s="80" t="e">
        <v>#N/A</v>
      </c>
      <c r="D59" s="80" t="s">
        <v>265</v>
      </c>
      <c r="E59" s="80">
        <v>42.518002990786648</v>
      </c>
    </row>
    <row r="60" spans="1:5" x14ac:dyDescent="0.35">
      <c r="A60" s="80">
        <v>2020</v>
      </c>
      <c r="B60" s="80">
        <v>11</v>
      </c>
      <c r="C60" s="80" t="e">
        <v>#N/A</v>
      </c>
      <c r="D60" s="80" t="s">
        <v>265</v>
      </c>
      <c r="E60" s="80">
        <v>40.310941142365749</v>
      </c>
    </row>
    <row r="61" spans="1:5" x14ac:dyDescent="0.35">
      <c r="A61" s="80">
        <v>2020</v>
      </c>
      <c r="B61" s="80">
        <v>12</v>
      </c>
      <c r="C61" s="80" t="e">
        <v>#N/A</v>
      </c>
      <c r="D61" s="80" t="s">
        <v>265</v>
      </c>
      <c r="E61" s="80">
        <v>44.033454217400333</v>
      </c>
    </row>
    <row r="62" spans="1:5" x14ac:dyDescent="0.35">
      <c r="A62" s="80">
        <v>2016</v>
      </c>
      <c r="B62" s="80">
        <v>1</v>
      </c>
      <c r="C62" s="80" t="s">
        <v>265</v>
      </c>
      <c r="D62" s="80" t="s">
        <v>266</v>
      </c>
      <c r="E62" s="80">
        <v>43.472056453789314</v>
      </c>
    </row>
    <row r="63" spans="1:5" x14ac:dyDescent="0.35">
      <c r="A63" s="80">
        <v>2016</v>
      </c>
      <c r="B63" s="80">
        <v>2</v>
      </c>
      <c r="C63" s="80" t="s">
        <v>265</v>
      </c>
      <c r="D63" s="80" t="s">
        <v>266</v>
      </c>
      <c r="E63" s="80">
        <v>41.695826121984688</v>
      </c>
    </row>
    <row r="64" spans="1:5" x14ac:dyDescent="0.35">
      <c r="A64" s="80">
        <v>2016</v>
      </c>
      <c r="B64" s="80">
        <v>3</v>
      </c>
      <c r="C64" s="80" t="s">
        <v>265</v>
      </c>
      <c r="D64" s="80" t="s">
        <v>266</v>
      </c>
      <c r="E64" s="80">
        <v>42.619622881763078</v>
      </c>
    </row>
    <row r="65" spans="1:5" x14ac:dyDescent="0.35">
      <c r="A65" s="80">
        <v>2016</v>
      </c>
      <c r="B65" s="80">
        <v>4</v>
      </c>
      <c r="C65" s="80" t="s">
        <v>265</v>
      </c>
      <c r="D65" s="80" t="s">
        <v>266</v>
      </c>
      <c r="E65" s="80">
        <v>49.679281362364478</v>
      </c>
    </row>
    <row r="66" spans="1:5" x14ac:dyDescent="0.35">
      <c r="A66" s="80">
        <v>2016</v>
      </c>
      <c r="B66" s="80">
        <v>5</v>
      </c>
      <c r="C66" s="80" t="s">
        <v>265</v>
      </c>
      <c r="D66" s="80" t="s">
        <v>266</v>
      </c>
      <c r="E66" s="80">
        <v>49.170775849173189</v>
      </c>
    </row>
    <row r="67" spans="1:5" x14ac:dyDescent="0.35">
      <c r="A67" s="80">
        <v>2016</v>
      </c>
      <c r="B67" s="80">
        <v>6</v>
      </c>
      <c r="C67" s="80" t="s">
        <v>265</v>
      </c>
      <c r="D67" s="80" t="s">
        <v>266</v>
      </c>
      <c r="E67" s="80">
        <v>42.573905216199883</v>
      </c>
    </row>
    <row r="68" spans="1:5" x14ac:dyDescent="0.35">
      <c r="A68" s="80">
        <v>2016</v>
      </c>
      <c r="B68" s="80">
        <v>7</v>
      </c>
      <c r="C68" s="80" t="s">
        <v>265</v>
      </c>
      <c r="D68" s="80" t="s">
        <v>266</v>
      </c>
      <c r="E68" s="80">
        <v>40.021670590536488</v>
      </c>
    </row>
    <row r="69" spans="1:5" x14ac:dyDescent="0.35">
      <c r="A69" s="80">
        <v>2016</v>
      </c>
      <c r="B69" s="80">
        <v>8</v>
      </c>
      <c r="C69" s="80" t="s">
        <v>265</v>
      </c>
      <c r="D69" s="80" t="s">
        <v>266</v>
      </c>
      <c r="E69" s="80">
        <v>54.879293873860583</v>
      </c>
    </row>
    <row r="70" spans="1:5" x14ac:dyDescent="0.35">
      <c r="A70" s="80">
        <v>2016</v>
      </c>
      <c r="B70" s="80">
        <v>9</v>
      </c>
      <c r="C70" s="80" t="s">
        <v>265</v>
      </c>
      <c r="D70" s="80" t="s">
        <v>266</v>
      </c>
      <c r="E70" s="80">
        <v>47.433829087095752</v>
      </c>
    </row>
    <row r="71" spans="1:5" x14ac:dyDescent="0.35">
      <c r="A71" s="80">
        <v>2016</v>
      </c>
      <c r="B71" s="80">
        <v>10</v>
      </c>
      <c r="C71" s="80" t="s">
        <v>265</v>
      </c>
      <c r="D71" s="80" t="s">
        <v>266</v>
      </c>
      <c r="E71" s="80">
        <v>46.353979888490898</v>
      </c>
    </row>
    <row r="72" spans="1:5" x14ac:dyDescent="0.35">
      <c r="A72" s="80">
        <v>2016</v>
      </c>
      <c r="B72" s="80">
        <v>11</v>
      </c>
      <c r="C72" s="80" t="s">
        <v>265</v>
      </c>
      <c r="D72" s="80" t="s">
        <v>266</v>
      </c>
      <c r="E72" s="80">
        <v>60.196668882440527</v>
      </c>
    </row>
    <row r="73" spans="1:5" x14ac:dyDescent="0.35">
      <c r="A73" s="80">
        <v>2016</v>
      </c>
      <c r="B73" s="80">
        <v>12</v>
      </c>
      <c r="C73" s="80" t="s">
        <v>265</v>
      </c>
      <c r="D73" s="80" t="s">
        <v>266</v>
      </c>
      <c r="E73" s="80">
        <v>61.10998238948892</v>
      </c>
    </row>
    <row r="74" spans="1:5" x14ac:dyDescent="0.35">
      <c r="A74" s="80">
        <v>2017</v>
      </c>
      <c r="B74" s="80">
        <v>1</v>
      </c>
      <c r="C74" s="80" t="s">
        <v>265</v>
      </c>
      <c r="D74" s="80" t="s">
        <v>266</v>
      </c>
      <c r="E74" s="80">
        <v>57.018652946154077</v>
      </c>
    </row>
    <row r="75" spans="1:5" x14ac:dyDescent="0.35">
      <c r="A75" s="80">
        <v>2017</v>
      </c>
      <c r="B75" s="80">
        <v>2</v>
      </c>
      <c r="C75" s="80" t="s">
        <v>265</v>
      </c>
      <c r="D75" s="80" t="s">
        <v>266</v>
      </c>
      <c r="E75" s="80">
        <v>52.745382865492715</v>
      </c>
    </row>
    <row r="76" spans="1:5" x14ac:dyDescent="0.35">
      <c r="A76" s="80">
        <v>2017</v>
      </c>
      <c r="B76" s="80">
        <v>3</v>
      </c>
      <c r="C76" s="80" t="s">
        <v>265</v>
      </c>
      <c r="D76" s="80" t="s">
        <v>266</v>
      </c>
      <c r="E76" s="80">
        <v>65.211372925718067</v>
      </c>
    </row>
    <row r="77" spans="1:5" x14ac:dyDescent="0.35">
      <c r="A77" s="80">
        <v>2017</v>
      </c>
      <c r="B77" s="80">
        <v>4</v>
      </c>
      <c r="C77" s="80" t="s">
        <v>265</v>
      </c>
      <c r="D77" s="80" t="s">
        <v>266</v>
      </c>
      <c r="E77" s="80">
        <v>47.830020254015707</v>
      </c>
    </row>
    <row r="78" spans="1:5" x14ac:dyDescent="0.35">
      <c r="A78" s="80">
        <v>2017</v>
      </c>
      <c r="B78" s="80">
        <v>5</v>
      </c>
      <c r="C78" s="80" t="s">
        <v>265</v>
      </c>
      <c r="D78" s="80" t="s">
        <v>266</v>
      </c>
      <c r="E78" s="80">
        <v>54.77025392370102</v>
      </c>
    </row>
    <row r="79" spans="1:5" x14ac:dyDescent="0.35">
      <c r="A79" s="80">
        <v>2017</v>
      </c>
      <c r="B79" s="80">
        <v>6</v>
      </c>
      <c r="C79" s="80" t="s">
        <v>265</v>
      </c>
      <c r="D79" s="80" t="s">
        <v>266</v>
      </c>
      <c r="E79" s="80">
        <v>59.039158343857885</v>
      </c>
    </row>
    <row r="80" spans="1:5" x14ac:dyDescent="0.35">
      <c r="A80" s="80">
        <v>2017</v>
      </c>
      <c r="B80" s="80">
        <v>7</v>
      </c>
      <c r="C80" s="80" t="s">
        <v>265</v>
      </c>
      <c r="D80" s="80" t="s">
        <v>266</v>
      </c>
      <c r="E80" s="80">
        <v>58.911595431707525</v>
      </c>
    </row>
    <row r="81" spans="1:5" x14ac:dyDescent="0.35">
      <c r="A81" s="80">
        <v>2017</v>
      </c>
      <c r="B81" s="80">
        <v>8</v>
      </c>
      <c r="C81" s="80" t="s">
        <v>265</v>
      </c>
      <c r="D81" s="80" t="s">
        <v>266</v>
      </c>
      <c r="E81" s="80">
        <v>51.791196446532069</v>
      </c>
    </row>
    <row r="82" spans="1:5" x14ac:dyDescent="0.35">
      <c r="A82" s="80">
        <v>2017</v>
      </c>
      <c r="B82" s="80">
        <v>9</v>
      </c>
      <c r="C82" s="80" t="s">
        <v>265</v>
      </c>
      <c r="D82" s="80" t="s">
        <v>266</v>
      </c>
      <c r="E82" s="80">
        <v>56.403205043944212</v>
      </c>
    </row>
    <row r="83" spans="1:5" x14ac:dyDescent="0.35">
      <c r="A83" s="80">
        <v>2017</v>
      </c>
      <c r="B83" s="80">
        <v>10</v>
      </c>
      <c r="C83" s="80" t="s">
        <v>265</v>
      </c>
      <c r="D83" s="80" t="s">
        <v>266</v>
      </c>
      <c r="E83" s="80">
        <v>53.911021320480863</v>
      </c>
    </row>
    <row r="84" spans="1:5" x14ac:dyDescent="0.35">
      <c r="A84" s="80">
        <v>2017</v>
      </c>
      <c r="B84" s="80">
        <v>11</v>
      </c>
      <c r="C84" s="80" t="s">
        <v>265</v>
      </c>
      <c r="D84" s="80" t="s">
        <v>266</v>
      </c>
      <c r="E84" s="80">
        <v>50.622799323622601</v>
      </c>
    </row>
    <row r="85" spans="1:5" x14ac:dyDescent="0.35">
      <c r="A85" s="80">
        <v>2017</v>
      </c>
      <c r="B85" s="80">
        <v>12</v>
      </c>
      <c r="C85" s="80" t="s">
        <v>265</v>
      </c>
      <c r="D85" s="80" t="s">
        <v>266</v>
      </c>
      <c r="E85" s="80">
        <v>52.430600480857848</v>
      </c>
    </row>
    <row r="86" spans="1:5" x14ac:dyDescent="0.35">
      <c r="A86" s="80">
        <v>2018</v>
      </c>
      <c r="B86" s="80">
        <v>1</v>
      </c>
      <c r="C86" s="80" t="s">
        <v>265</v>
      </c>
      <c r="D86" s="80" t="s">
        <v>266</v>
      </c>
      <c r="E86" s="80">
        <v>52.246183397912453</v>
      </c>
    </row>
    <row r="87" spans="1:5" x14ac:dyDescent="0.35">
      <c r="A87" s="80">
        <v>2018</v>
      </c>
      <c r="B87" s="80">
        <v>2</v>
      </c>
      <c r="C87" s="80" t="s">
        <v>265</v>
      </c>
      <c r="D87" s="80" t="s">
        <v>266</v>
      </c>
      <c r="E87" s="80">
        <v>50.724367755520248</v>
      </c>
    </row>
    <row r="88" spans="1:5" x14ac:dyDescent="0.35">
      <c r="A88" s="80">
        <v>2018</v>
      </c>
      <c r="B88" s="80">
        <v>3</v>
      </c>
      <c r="C88" s="80" t="s">
        <v>265</v>
      </c>
      <c r="D88" s="80" t="s">
        <v>266</v>
      </c>
      <c r="E88" s="80">
        <v>48.290426064435309</v>
      </c>
    </row>
    <row r="89" spans="1:5" x14ac:dyDescent="0.35">
      <c r="A89" s="80">
        <v>2018</v>
      </c>
      <c r="B89" s="80">
        <v>4</v>
      </c>
      <c r="C89" s="80" t="s">
        <v>265</v>
      </c>
      <c r="D89" s="80" t="s">
        <v>266</v>
      </c>
      <c r="E89" s="80">
        <v>54.176546417112874</v>
      </c>
    </row>
    <row r="90" spans="1:5" x14ac:dyDescent="0.35">
      <c r="A90" s="80">
        <v>2018</v>
      </c>
      <c r="B90" s="80">
        <v>5</v>
      </c>
      <c r="C90" s="80" t="s">
        <v>265</v>
      </c>
      <c r="D90" s="80" t="s">
        <v>266</v>
      </c>
      <c r="E90" s="80">
        <v>53.040138922603248</v>
      </c>
    </row>
    <row r="91" spans="1:5" x14ac:dyDescent="0.35">
      <c r="A91" s="80">
        <v>2018</v>
      </c>
      <c r="B91" s="80">
        <v>6</v>
      </c>
      <c r="C91" s="80" t="s">
        <v>265</v>
      </c>
      <c r="D91" s="80" t="s">
        <v>266</v>
      </c>
      <c r="E91" s="80">
        <v>52.610507821041686</v>
      </c>
    </row>
    <row r="92" spans="1:5" x14ac:dyDescent="0.35">
      <c r="A92" s="80">
        <v>2018</v>
      </c>
      <c r="B92" s="80">
        <v>7</v>
      </c>
      <c r="C92" s="80" t="s">
        <v>265</v>
      </c>
      <c r="D92" s="80" t="s">
        <v>266</v>
      </c>
      <c r="E92" s="80">
        <v>53.277997243193624</v>
      </c>
    </row>
    <row r="93" spans="1:5" x14ac:dyDescent="0.35">
      <c r="A93" s="80">
        <v>2018</v>
      </c>
      <c r="B93" s="80">
        <v>8</v>
      </c>
      <c r="C93" s="80" t="s">
        <v>265</v>
      </c>
      <c r="D93" s="80" t="s">
        <v>266</v>
      </c>
      <c r="E93" s="80">
        <v>54.712941742102643</v>
      </c>
    </row>
    <row r="94" spans="1:5" x14ac:dyDescent="0.35">
      <c r="A94" s="80">
        <v>2018</v>
      </c>
      <c r="B94" s="80">
        <v>9</v>
      </c>
      <c r="C94" s="80" t="s">
        <v>265</v>
      </c>
      <c r="D94" s="80" t="s">
        <v>266</v>
      </c>
      <c r="E94" s="80">
        <v>49.736148493894973</v>
      </c>
    </row>
    <row r="95" spans="1:5" x14ac:dyDescent="0.35">
      <c r="A95" s="80">
        <v>2018</v>
      </c>
      <c r="B95" s="80">
        <v>10</v>
      </c>
      <c r="C95" s="80" t="s">
        <v>265</v>
      </c>
      <c r="D95" s="80" t="s">
        <v>266</v>
      </c>
      <c r="E95" s="80">
        <v>49.115438373904283</v>
      </c>
    </row>
    <row r="96" spans="1:5" x14ac:dyDescent="0.35">
      <c r="A96" s="80">
        <v>2018</v>
      </c>
      <c r="B96" s="80">
        <v>11</v>
      </c>
      <c r="C96" s="80" t="s">
        <v>265</v>
      </c>
      <c r="D96" s="80" t="s">
        <v>266</v>
      </c>
      <c r="E96" s="80">
        <v>54.92612038074612</v>
      </c>
    </row>
    <row r="97" spans="1:5" x14ac:dyDescent="0.35">
      <c r="A97" s="80">
        <v>2018</v>
      </c>
      <c r="B97" s="80">
        <v>12</v>
      </c>
      <c r="C97" s="80" t="s">
        <v>265</v>
      </c>
      <c r="D97" s="80" t="s">
        <v>266</v>
      </c>
      <c r="E97" s="80">
        <v>51.728438535840766</v>
      </c>
    </row>
    <row r="98" spans="1:5" x14ac:dyDescent="0.35">
      <c r="A98" s="80">
        <v>2019</v>
      </c>
      <c r="B98" s="80">
        <v>1</v>
      </c>
      <c r="C98" s="80" t="s">
        <v>265</v>
      </c>
      <c r="D98" s="80" t="s">
        <v>266</v>
      </c>
      <c r="E98" s="80">
        <v>55.263111144001968</v>
      </c>
    </row>
    <row r="99" spans="1:5" x14ac:dyDescent="0.35">
      <c r="A99" s="80">
        <v>2019</v>
      </c>
      <c r="B99" s="80">
        <v>2</v>
      </c>
      <c r="C99" s="80" t="s">
        <v>265</v>
      </c>
      <c r="D99" s="80" t="s">
        <v>266</v>
      </c>
      <c r="E99" s="80">
        <v>61.323191181278453</v>
      </c>
    </row>
    <row r="100" spans="1:5" x14ac:dyDescent="0.35">
      <c r="A100" s="80">
        <v>2019</v>
      </c>
      <c r="B100" s="80">
        <v>3</v>
      </c>
      <c r="C100" s="80" t="s">
        <v>265</v>
      </c>
      <c r="D100" s="80" t="s">
        <v>266</v>
      </c>
      <c r="E100" s="80">
        <v>64.99185904484716</v>
      </c>
    </row>
    <row r="101" spans="1:5" x14ac:dyDescent="0.35">
      <c r="A101" s="80">
        <v>2019</v>
      </c>
      <c r="B101" s="80">
        <v>4</v>
      </c>
      <c r="C101" s="80" t="s">
        <v>265</v>
      </c>
      <c r="D101" s="80" t="s">
        <v>266</v>
      </c>
      <c r="E101" s="80">
        <v>49.537108883218067</v>
      </c>
    </row>
    <row r="102" spans="1:5" x14ac:dyDescent="0.35">
      <c r="A102" s="80">
        <v>2019</v>
      </c>
      <c r="B102" s="80">
        <v>5</v>
      </c>
      <c r="C102" s="80" t="s">
        <v>265</v>
      </c>
      <c r="D102" s="80" t="s">
        <v>266</v>
      </c>
      <c r="E102" s="80">
        <v>50.417990623710679</v>
      </c>
    </row>
    <row r="103" spans="1:5" x14ac:dyDescent="0.35">
      <c r="A103" s="80">
        <v>2019</v>
      </c>
      <c r="B103" s="80">
        <v>6</v>
      </c>
      <c r="C103" s="80" t="s">
        <v>265</v>
      </c>
      <c r="D103" s="80" t="s">
        <v>266</v>
      </c>
      <c r="E103" s="80">
        <v>48.666734987549475</v>
      </c>
    </row>
    <row r="104" spans="1:5" x14ac:dyDescent="0.35">
      <c r="A104" s="80">
        <v>2019</v>
      </c>
      <c r="B104" s="80">
        <v>7</v>
      </c>
      <c r="C104" s="80" t="s">
        <v>265</v>
      </c>
      <c r="D104" s="80" t="s">
        <v>266</v>
      </c>
      <c r="E104" s="80">
        <v>50.889308108309521</v>
      </c>
    </row>
    <row r="105" spans="1:5" x14ac:dyDescent="0.35">
      <c r="A105" s="80">
        <v>2019</v>
      </c>
      <c r="B105" s="80">
        <v>8</v>
      </c>
      <c r="C105" s="80" t="s">
        <v>265</v>
      </c>
      <c r="D105" s="80" t="s">
        <v>266</v>
      </c>
      <c r="E105" s="80">
        <v>48.759447590498723</v>
      </c>
    </row>
    <row r="106" spans="1:5" x14ac:dyDescent="0.35">
      <c r="A106" s="80">
        <v>2019</v>
      </c>
      <c r="B106" s="80">
        <v>9</v>
      </c>
      <c r="C106" s="80" t="s">
        <v>265</v>
      </c>
      <c r="D106" s="80" t="s">
        <v>266</v>
      </c>
      <c r="E106" s="80">
        <v>51.063089596361962</v>
      </c>
    </row>
    <row r="107" spans="1:5" x14ac:dyDescent="0.35">
      <c r="A107" s="80">
        <v>2019</v>
      </c>
      <c r="B107" s="80">
        <v>10</v>
      </c>
      <c r="C107" s="80" t="s">
        <v>265</v>
      </c>
      <c r="D107" s="80" t="s">
        <v>266</v>
      </c>
      <c r="E107" s="80">
        <v>47.579182963814176</v>
      </c>
    </row>
    <row r="108" spans="1:5" x14ac:dyDescent="0.35">
      <c r="A108" s="80">
        <v>2019</v>
      </c>
      <c r="B108" s="80">
        <v>11</v>
      </c>
      <c r="C108" s="80" t="s">
        <v>265</v>
      </c>
      <c r="D108" s="80" t="s">
        <v>266</v>
      </c>
      <c r="E108" s="80">
        <v>42.806419659840486</v>
      </c>
    </row>
    <row r="109" spans="1:5" x14ac:dyDescent="0.35">
      <c r="A109" s="80">
        <v>2019</v>
      </c>
      <c r="B109" s="80">
        <v>12</v>
      </c>
      <c r="C109" s="80" t="s">
        <v>265</v>
      </c>
      <c r="D109" s="80" t="s">
        <v>266</v>
      </c>
      <c r="E109" s="80">
        <v>46.284516210150628</v>
      </c>
    </row>
    <row r="110" spans="1:5" x14ac:dyDescent="0.35">
      <c r="A110" s="80">
        <v>2020</v>
      </c>
      <c r="B110" s="80">
        <v>1</v>
      </c>
      <c r="C110" s="80" t="s">
        <v>265</v>
      </c>
      <c r="D110" s="80" t="s">
        <v>266</v>
      </c>
      <c r="E110" s="80">
        <v>41.172355171473605</v>
      </c>
    </row>
    <row r="111" spans="1:5" x14ac:dyDescent="0.35">
      <c r="A111" s="80">
        <v>2020</v>
      </c>
      <c r="B111" s="80">
        <v>2</v>
      </c>
      <c r="C111" s="80" t="s">
        <v>265</v>
      </c>
      <c r="D111" s="80" t="s">
        <v>266</v>
      </c>
      <c r="E111" s="80">
        <v>45.222068377703728</v>
      </c>
    </row>
    <row r="112" spans="1:5" x14ac:dyDescent="0.35">
      <c r="A112" s="80">
        <v>2020</v>
      </c>
      <c r="B112" s="80">
        <v>3</v>
      </c>
      <c r="C112" s="80" t="s">
        <v>265</v>
      </c>
      <c r="D112" s="80" t="s">
        <v>266</v>
      </c>
      <c r="E112" s="80">
        <v>31.972546801051841</v>
      </c>
    </row>
    <row r="113" spans="1:5" x14ac:dyDescent="0.35">
      <c r="A113" s="80">
        <v>2020</v>
      </c>
      <c r="B113" s="80">
        <v>4</v>
      </c>
      <c r="C113" s="80" t="s">
        <v>265</v>
      </c>
      <c r="D113" s="80" t="s">
        <v>266</v>
      </c>
      <c r="E113" s="80">
        <v>18.898968426220666</v>
      </c>
    </row>
    <row r="114" spans="1:5" x14ac:dyDescent="0.35">
      <c r="A114" s="80">
        <v>2020</v>
      </c>
      <c r="B114" s="80">
        <v>5</v>
      </c>
      <c r="C114" s="80" t="s">
        <v>265</v>
      </c>
      <c r="D114" s="80" t="s">
        <v>266</v>
      </c>
      <c r="E114" s="80">
        <v>24.625541922116415</v>
      </c>
    </row>
    <row r="115" spans="1:5" x14ac:dyDescent="0.35">
      <c r="A115" s="80">
        <v>2020</v>
      </c>
      <c r="B115" s="80">
        <v>6</v>
      </c>
      <c r="C115" s="80" t="s">
        <v>265</v>
      </c>
      <c r="D115" s="80" t="s">
        <v>266</v>
      </c>
      <c r="E115" s="80">
        <v>29.325424467525263</v>
      </c>
    </row>
    <row r="116" spans="1:5" x14ac:dyDescent="0.35">
      <c r="A116" s="80">
        <v>2020</v>
      </c>
      <c r="B116" s="80">
        <v>7</v>
      </c>
      <c r="C116" s="80" t="s">
        <v>265</v>
      </c>
      <c r="D116" s="80" t="s">
        <v>266</v>
      </c>
      <c r="E116" s="80">
        <v>36.641476374194291</v>
      </c>
    </row>
    <row r="117" spans="1:5" x14ac:dyDescent="0.35">
      <c r="A117" s="80">
        <v>2020</v>
      </c>
      <c r="B117" s="80">
        <v>8</v>
      </c>
      <c r="C117" s="80" t="s">
        <v>265</v>
      </c>
      <c r="D117" s="80" t="s">
        <v>266</v>
      </c>
      <c r="E117" s="80">
        <v>35.945782823795597</v>
      </c>
    </row>
    <row r="118" spans="1:5" x14ac:dyDescent="0.35">
      <c r="A118" s="80">
        <v>2020</v>
      </c>
      <c r="B118" s="80">
        <v>9</v>
      </c>
      <c r="C118" s="80" t="s">
        <v>265</v>
      </c>
      <c r="D118" s="80" t="s">
        <v>266</v>
      </c>
      <c r="E118" s="80">
        <v>45.116616327924696</v>
      </c>
    </row>
    <row r="119" spans="1:5" x14ac:dyDescent="0.35">
      <c r="A119" s="80">
        <v>2020</v>
      </c>
      <c r="B119" s="80">
        <v>10</v>
      </c>
      <c r="C119" s="80" t="s">
        <v>265</v>
      </c>
      <c r="D119" s="80" t="s">
        <v>266</v>
      </c>
      <c r="E119" s="80">
        <v>46.433029339175619</v>
      </c>
    </row>
    <row r="120" spans="1:5" x14ac:dyDescent="0.35">
      <c r="A120" s="80">
        <v>2020</v>
      </c>
      <c r="B120" s="80">
        <v>11</v>
      </c>
      <c r="C120" s="80" t="s">
        <v>265</v>
      </c>
      <c r="D120" s="80" t="s">
        <v>266</v>
      </c>
      <c r="E120" s="80">
        <v>48.888306350945633</v>
      </c>
    </row>
    <row r="121" spans="1:5" x14ac:dyDescent="0.35">
      <c r="A121" s="80">
        <v>2020</v>
      </c>
      <c r="B121" s="80">
        <v>12</v>
      </c>
      <c r="C121" s="80" t="s">
        <v>265</v>
      </c>
      <c r="D121" s="80" t="s">
        <v>266</v>
      </c>
      <c r="E121" s="80">
        <v>52.720245808459055</v>
      </c>
    </row>
    <row r="122" spans="1:5" x14ac:dyDescent="0.35">
      <c r="A122" s="80">
        <v>2016</v>
      </c>
      <c r="B122" s="80">
        <v>1</v>
      </c>
      <c r="C122" s="80" t="s">
        <v>265</v>
      </c>
      <c r="D122" s="80" t="s">
        <v>267</v>
      </c>
      <c r="E122" s="80">
        <v>56.723586081006673</v>
      </c>
    </row>
    <row r="123" spans="1:5" x14ac:dyDescent="0.35">
      <c r="A123" s="80">
        <v>2016</v>
      </c>
      <c r="B123" s="80">
        <v>2</v>
      </c>
      <c r="C123" s="80" t="s">
        <v>265</v>
      </c>
      <c r="D123" s="80" t="s">
        <v>267</v>
      </c>
      <c r="E123" s="80">
        <v>52.034225430048224</v>
      </c>
    </row>
    <row r="124" spans="1:5" x14ac:dyDescent="0.35">
      <c r="A124" s="80">
        <v>2016</v>
      </c>
      <c r="B124" s="80">
        <v>3</v>
      </c>
      <c r="C124" s="80" t="s">
        <v>265</v>
      </c>
      <c r="D124" s="80" t="s">
        <v>267</v>
      </c>
      <c r="E124" s="80">
        <v>49.495479192432889</v>
      </c>
    </row>
    <row r="125" spans="1:5" x14ac:dyDescent="0.35">
      <c r="A125" s="80">
        <v>2016</v>
      </c>
      <c r="B125" s="80">
        <v>4</v>
      </c>
      <c r="C125" s="80" t="s">
        <v>265</v>
      </c>
      <c r="D125" s="80" t="s">
        <v>267</v>
      </c>
      <c r="E125" s="80">
        <v>59.818093661454739</v>
      </c>
    </row>
    <row r="126" spans="1:5" x14ac:dyDescent="0.35">
      <c r="A126" s="80">
        <v>2016</v>
      </c>
      <c r="B126" s="80">
        <v>5</v>
      </c>
      <c r="C126" s="80" t="s">
        <v>265</v>
      </c>
      <c r="D126" s="80" t="s">
        <v>267</v>
      </c>
      <c r="E126" s="80">
        <v>56.855054792492574</v>
      </c>
    </row>
    <row r="127" spans="1:5" x14ac:dyDescent="0.35">
      <c r="A127" s="80">
        <v>2016</v>
      </c>
      <c r="B127" s="80">
        <v>6</v>
      </c>
      <c r="C127" s="80" t="s">
        <v>265</v>
      </c>
      <c r="D127" s="80" t="s">
        <v>267</v>
      </c>
      <c r="E127" s="80">
        <v>53.164013534070357</v>
      </c>
    </row>
    <row r="128" spans="1:5" x14ac:dyDescent="0.35">
      <c r="A128" s="80">
        <v>2016</v>
      </c>
      <c r="B128" s="80">
        <v>7</v>
      </c>
      <c r="C128" s="80" t="s">
        <v>265</v>
      </c>
      <c r="D128" s="80" t="s">
        <v>267</v>
      </c>
      <c r="E128" s="80">
        <v>49.470963049219357</v>
      </c>
    </row>
    <row r="129" spans="1:5" x14ac:dyDescent="0.35">
      <c r="A129" s="80">
        <v>2016</v>
      </c>
      <c r="B129" s="80">
        <v>8</v>
      </c>
      <c r="C129" s="80" t="s">
        <v>265</v>
      </c>
      <c r="D129" s="80" t="s">
        <v>267</v>
      </c>
      <c r="E129" s="80">
        <v>58.783472402830235</v>
      </c>
    </row>
    <row r="130" spans="1:5" x14ac:dyDescent="0.35">
      <c r="A130" s="80">
        <v>2016</v>
      </c>
      <c r="B130" s="80">
        <v>9</v>
      </c>
      <c r="C130" s="80" t="s">
        <v>265</v>
      </c>
      <c r="D130" s="80" t="s">
        <v>267</v>
      </c>
      <c r="E130" s="80">
        <v>55.42916520236944</v>
      </c>
    </row>
    <row r="131" spans="1:5" x14ac:dyDescent="0.35">
      <c r="A131" s="80">
        <v>2016</v>
      </c>
      <c r="B131" s="80">
        <v>10</v>
      </c>
      <c r="C131" s="80" t="s">
        <v>265</v>
      </c>
      <c r="D131" s="80" t="s">
        <v>267</v>
      </c>
      <c r="E131" s="80">
        <v>53.834037884493554</v>
      </c>
    </row>
    <row r="132" spans="1:5" x14ac:dyDescent="0.35">
      <c r="A132" s="80">
        <v>2016</v>
      </c>
      <c r="B132" s="80">
        <v>11</v>
      </c>
      <c r="C132" s="80" t="s">
        <v>265</v>
      </c>
      <c r="D132" s="80" t="s">
        <v>267</v>
      </c>
      <c r="E132" s="80">
        <v>59.289816996303252</v>
      </c>
    </row>
    <row r="133" spans="1:5" x14ac:dyDescent="0.35">
      <c r="A133" s="80">
        <v>2016</v>
      </c>
      <c r="B133" s="80">
        <v>12</v>
      </c>
      <c r="C133" s="80" t="s">
        <v>265</v>
      </c>
      <c r="D133" s="80" t="s">
        <v>267</v>
      </c>
      <c r="E133" s="80">
        <v>58.230402729518438</v>
      </c>
    </row>
    <row r="134" spans="1:5" x14ac:dyDescent="0.35">
      <c r="A134" s="80">
        <v>2017</v>
      </c>
      <c r="B134" s="80">
        <v>1</v>
      </c>
      <c r="C134" s="80" t="s">
        <v>265</v>
      </c>
      <c r="D134" s="80" t="s">
        <v>267</v>
      </c>
      <c r="E134" s="80">
        <v>52.59750254429953</v>
      </c>
    </row>
    <row r="135" spans="1:5" x14ac:dyDescent="0.35">
      <c r="A135" s="80">
        <v>2017</v>
      </c>
      <c r="B135" s="80">
        <v>2</v>
      </c>
      <c r="C135" s="80" t="s">
        <v>265</v>
      </c>
      <c r="D135" s="80" t="s">
        <v>267</v>
      </c>
      <c r="E135" s="80">
        <v>47.51924925881071</v>
      </c>
    </row>
    <row r="136" spans="1:5" x14ac:dyDescent="0.35">
      <c r="A136" s="80">
        <v>2017</v>
      </c>
      <c r="B136" s="80">
        <v>3</v>
      </c>
      <c r="C136" s="80" t="s">
        <v>265</v>
      </c>
      <c r="D136" s="80" t="s">
        <v>267</v>
      </c>
      <c r="E136" s="80">
        <v>57.474347945600094</v>
      </c>
    </row>
    <row r="137" spans="1:5" x14ac:dyDescent="0.35">
      <c r="A137" s="80">
        <v>2017</v>
      </c>
      <c r="B137" s="80">
        <v>4</v>
      </c>
      <c r="C137" s="80" t="s">
        <v>265</v>
      </c>
      <c r="D137" s="80" t="s">
        <v>267</v>
      </c>
      <c r="E137" s="80">
        <v>50.005239874092247</v>
      </c>
    </row>
    <row r="138" spans="1:5" x14ac:dyDescent="0.35">
      <c r="A138" s="80">
        <v>2017</v>
      </c>
      <c r="B138" s="80">
        <v>5</v>
      </c>
      <c r="C138" s="80" t="s">
        <v>265</v>
      </c>
      <c r="D138" s="80" t="s">
        <v>267</v>
      </c>
      <c r="E138" s="80">
        <v>51.588852958289564</v>
      </c>
    </row>
    <row r="139" spans="1:5" x14ac:dyDescent="0.35">
      <c r="A139" s="80">
        <v>2017</v>
      </c>
      <c r="B139" s="80">
        <v>6</v>
      </c>
      <c r="C139" s="80" t="s">
        <v>265</v>
      </c>
      <c r="D139" s="80" t="s">
        <v>267</v>
      </c>
      <c r="E139" s="80">
        <v>54.621892611840515</v>
      </c>
    </row>
    <row r="140" spans="1:5" x14ac:dyDescent="0.35">
      <c r="A140" s="80">
        <v>2017</v>
      </c>
      <c r="B140" s="80">
        <v>7</v>
      </c>
      <c r="C140" s="80" t="s">
        <v>265</v>
      </c>
      <c r="D140" s="80" t="s">
        <v>267</v>
      </c>
      <c r="E140" s="80">
        <v>55.956412221723788</v>
      </c>
    </row>
    <row r="141" spans="1:5" x14ac:dyDescent="0.35">
      <c r="A141" s="80">
        <v>2017</v>
      </c>
      <c r="B141" s="80">
        <v>8</v>
      </c>
      <c r="C141" s="80" t="s">
        <v>265</v>
      </c>
      <c r="D141" s="80" t="s">
        <v>267</v>
      </c>
      <c r="E141" s="80">
        <v>51.8494390736778</v>
      </c>
    </row>
    <row r="142" spans="1:5" x14ac:dyDescent="0.35">
      <c r="A142" s="80">
        <v>2017</v>
      </c>
      <c r="B142" s="80">
        <v>9</v>
      </c>
      <c r="C142" s="80" t="s">
        <v>265</v>
      </c>
      <c r="D142" s="80" t="s">
        <v>267</v>
      </c>
      <c r="E142" s="80">
        <v>51.785141470664726</v>
      </c>
    </row>
    <row r="143" spans="1:5" x14ac:dyDescent="0.35">
      <c r="A143" s="80">
        <v>2017</v>
      </c>
      <c r="B143" s="80">
        <v>10</v>
      </c>
      <c r="C143" s="80" t="s">
        <v>265</v>
      </c>
      <c r="D143" s="80" t="s">
        <v>267</v>
      </c>
      <c r="E143" s="80">
        <v>51.379347223635499</v>
      </c>
    </row>
    <row r="144" spans="1:5" x14ac:dyDescent="0.35">
      <c r="A144" s="80">
        <v>2017</v>
      </c>
      <c r="B144" s="80">
        <v>11</v>
      </c>
      <c r="C144" s="80" t="s">
        <v>265</v>
      </c>
      <c r="D144" s="80" t="s">
        <v>267</v>
      </c>
      <c r="E144" s="80">
        <v>50.912440179268039</v>
      </c>
    </row>
    <row r="145" spans="1:5" x14ac:dyDescent="0.35">
      <c r="A145" s="80">
        <v>2017</v>
      </c>
      <c r="B145" s="80">
        <v>12</v>
      </c>
      <c r="C145" s="80" t="s">
        <v>265</v>
      </c>
      <c r="D145" s="80" t="s">
        <v>267</v>
      </c>
      <c r="E145" s="80">
        <v>50.278835469398324</v>
      </c>
    </row>
    <row r="146" spans="1:5" x14ac:dyDescent="0.35">
      <c r="A146" s="80">
        <v>2018</v>
      </c>
      <c r="B146" s="80">
        <v>1</v>
      </c>
      <c r="C146" s="80" t="s">
        <v>265</v>
      </c>
      <c r="D146" s="80" t="s">
        <v>267</v>
      </c>
      <c r="E146" s="80">
        <v>49.495568742803997</v>
      </c>
    </row>
    <row r="147" spans="1:5" x14ac:dyDescent="0.35">
      <c r="A147" s="80">
        <v>2018</v>
      </c>
      <c r="B147" s="80">
        <v>2</v>
      </c>
      <c r="C147" s="80" t="s">
        <v>265</v>
      </c>
      <c r="D147" s="80" t="s">
        <v>267</v>
      </c>
      <c r="E147" s="80">
        <v>50.901146939793847</v>
      </c>
    </row>
    <row r="148" spans="1:5" x14ac:dyDescent="0.35">
      <c r="A148" s="80">
        <v>2018</v>
      </c>
      <c r="B148" s="80">
        <v>3</v>
      </c>
      <c r="C148" s="80" t="s">
        <v>265</v>
      </c>
      <c r="D148" s="80" t="s">
        <v>267</v>
      </c>
      <c r="E148" s="80">
        <v>43.530024387108107</v>
      </c>
    </row>
    <row r="149" spans="1:5" x14ac:dyDescent="0.35">
      <c r="A149" s="80">
        <v>2018</v>
      </c>
      <c r="B149" s="80">
        <v>4</v>
      </c>
      <c r="C149" s="80" t="s">
        <v>265</v>
      </c>
      <c r="D149" s="80" t="s">
        <v>267</v>
      </c>
      <c r="E149" s="80">
        <v>54.602492671074629</v>
      </c>
    </row>
    <row r="150" spans="1:5" x14ac:dyDescent="0.35">
      <c r="A150" s="80">
        <v>2018</v>
      </c>
      <c r="B150" s="80">
        <v>5</v>
      </c>
      <c r="C150" s="80" t="s">
        <v>265</v>
      </c>
      <c r="D150" s="80" t="s">
        <v>267</v>
      </c>
      <c r="E150" s="80">
        <v>54.49238035911771</v>
      </c>
    </row>
    <row r="151" spans="1:5" x14ac:dyDescent="0.35">
      <c r="A151" s="80">
        <v>2018</v>
      </c>
      <c r="B151" s="80">
        <v>6</v>
      </c>
      <c r="C151" s="80" t="s">
        <v>265</v>
      </c>
      <c r="D151" s="80" t="s">
        <v>267</v>
      </c>
      <c r="E151" s="80">
        <v>52.276524654406671</v>
      </c>
    </row>
    <row r="152" spans="1:5" x14ac:dyDescent="0.35">
      <c r="A152" s="80">
        <v>2018</v>
      </c>
      <c r="B152" s="80">
        <v>7</v>
      </c>
      <c r="C152" s="80" t="s">
        <v>265</v>
      </c>
      <c r="D152" s="80" t="s">
        <v>267</v>
      </c>
      <c r="E152" s="80">
        <v>52.761996673461603</v>
      </c>
    </row>
    <row r="153" spans="1:5" x14ac:dyDescent="0.35">
      <c r="A153" s="80">
        <v>2018</v>
      </c>
      <c r="B153" s="80">
        <v>8</v>
      </c>
      <c r="C153" s="80" t="s">
        <v>265</v>
      </c>
      <c r="D153" s="80" t="s">
        <v>267</v>
      </c>
      <c r="E153" s="80">
        <v>51.542681807342554</v>
      </c>
    </row>
    <row r="154" spans="1:5" x14ac:dyDescent="0.35">
      <c r="A154" s="80">
        <v>2018</v>
      </c>
      <c r="B154" s="80">
        <v>9</v>
      </c>
      <c r="C154" s="80" t="s">
        <v>265</v>
      </c>
      <c r="D154" s="80" t="s">
        <v>267</v>
      </c>
      <c r="E154" s="80">
        <v>50.259740647537683</v>
      </c>
    </row>
    <row r="155" spans="1:5" x14ac:dyDescent="0.35">
      <c r="A155" s="80">
        <v>2018</v>
      </c>
      <c r="B155" s="80">
        <v>10</v>
      </c>
      <c r="C155" s="80" t="s">
        <v>265</v>
      </c>
      <c r="D155" s="80" t="s">
        <v>267</v>
      </c>
      <c r="E155" s="80">
        <v>53.441801383539719</v>
      </c>
    </row>
    <row r="156" spans="1:5" x14ac:dyDescent="0.35">
      <c r="A156" s="80">
        <v>2018</v>
      </c>
      <c r="B156" s="80">
        <v>11</v>
      </c>
      <c r="C156" s="80" t="s">
        <v>265</v>
      </c>
      <c r="D156" s="80" t="s">
        <v>267</v>
      </c>
      <c r="E156" s="80">
        <v>52.377528410293316</v>
      </c>
    </row>
    <row r="157" spans="1:5" x14ac:dyDescent="0.35">
      <c r="A157" s="80">
        <v>2018</v>
      </c>
      <c r="B157" s="80">
        <v>12</v>
      </c>
      <c r="C157" s="80" t="s">
        <v>265</v>
      </c>
      <c r="D157" s="80" t="s">
        <v>267</v>
      </c>
      <c r="E157" s="80">
        <v>50.874745388386394</v>
      </c>
    </row>
    <row r="158" spans="1:5" x14ac:dyDescent="0.35">
      <c r="A158" s="80">
        <v>2019</v>
      </c>
      <c r="B158" s="80">
        <v>1</v>
      </c>
      <c r="C158" s="80" t="s">
        <v>265</v>
      </c>
      <c r="D158" s="80" t="s">
        <v>267</v>
      </c>
      <c r="E158" s="80">
        <v>54.381991551930447</v>
      </c>
    </row>
    <row r="159" spans="1:5" x14ac:dyDescent="0.35">
      <c r="A159" s="80">
        <v>2019</v>
      </c>
      <c r="B159" s="80">
        <v>2</v>
      </c>
      <c r="C159" s="80" t="s">
        <v>265</v>
      </c>
      <c r="D159" s="80" t="s">
        <v>267</v>
      </c>
      <c r="E159" s="80">
        <v>55.165952691331597</v>
      </c>
    </row>
    <row r="160" spans="1:5" x14ac:dyDescent="0.35">
      <c r="A160" s="80">
        <v>2019</v>
      </c>
      <c r="B160" s="80">
        <v>3</v>
      </c>
      <c r="C160" s="80" t="s">
        <v>265</v>
      </c>
      <c r="D160" s="80" t="s">
        <v>267</v>
      </c>
      <c r="E160" s="80">
        <v>58.233152319770234</v>
      </c>
    </row>
    <row r="161" spans="1:5" x14ac:dyDescent="0.35">
      <c r="A161" s="80">
        <v>2019</v>
      </c>
      <c r="B161" s="80">
        <v>4</v>
      </c>
      <c r="C161" s="80" t="s">
        <v>265</v>
      </c>
      <c r="D161" s="80" t="s">
        <v>267</v>
      </c>
      <c r="E161" s="80">
        <v>50.790870231907697</v>
      </c>
    </row>
    <row r="162" spans="1:5" x14ac:dyDescent="0.35">
      <c r="A162" s="80">
        <v>2019</v>
      </c>
      <c r="B162" s="80">
        <v>5</v>
      </c>
      <c r="C162" s="80" t="s">
        <v>265</v>
      </c>
      <c r="D162" s="80" t="s">
        <v>267</v>
      </c>
      <c r="E162" s="80">
        <v>50.317180726245915</v>
      </c>
    </row>
    <row r="163" spans="1:5" x14ac:dyDescent="0.35">
      <c r="A163" s="80">
        <v>2019</v>
      </c>
      <c r="B163" s="80">
        <v>6</v>
      </c>
      <c r="C163" s="80" t="s">
        <v>265</v>
      </c>
      <c r="D163" s="80" t="s">
        <v>267</v>
      </c>
      <c r="E163" s="80">
        <v>49.74319995494038</v>
      </c>
    </row>
    <row r="164" spans="1:5" x14ac:dyDescent="0.35">
      <c r="A164" s="80">
        <v>2019</v>
      </c>
      <c r="B164" s="80">
        <v>7</v>
      </c>
      <c r="C164" s="80" t="s">
        <v>265</v>
      </c>
      <c r="D164" s="80" t="s">
        <v>267</v>
      </c>
      <c r="E164" s="80">
        <v>49.966975103079221</v>
      </c>
    </row>
    <row r="165" spans="1:5" x14ac:dyDescent="0.35">
      <c r="A165" s="80">
        <v>2019</v>
      </c>
      <c r="B165" s="80">
        <v>8</v>
      </c>
      <c r="C165" s="80" t="s">
        <v>265</v>
      </c>
      <c r="D165" s="80" t="s">
        <v>267</v>
      </c>
      <c r="E165" s="80">
        <v>50.826495049301961</v>
      </c>
    </row>
    <row r="166" spans="1:5" x14ac:dyDescent="0.35">
      <c r="A166" s="80">
        <v>2019</v>
      </c>
      <c r="B166" s="80">
        <v>9</v>
      </c>
      <c r="C166" s="80" t="s">
        <v>265</v>
      </c>
      <c r="D166" s="80" t="s">
        <v>267</v>
      </c>
      <c r="E166" s="80">
        <v>51.662529234441116</v>
      </c>
    </row>
    <row r="167" spans="1:5" x14ac:dyDescent="0.35">
      <c r="A167" s="80">
        <v>2019</v>
      </c>
      <c r="B167" s="80">
        <v>10</v>
      </c>
      <c r="C167" s="80" t="s">
        <v>265</v>
      </c>
      <c r="D167" s="80" t="s">
        <v>267</v>
      </c>
      <c r="E167" s="80">
        <v>49.515681505117733</v>
      </c>
    </row>
    <row r="168" spans="1:5" x14ac:dyDescent="0.35">
      <c r="A168" s="80">
        <v>2019</v>
      </c>
      <c r="B168" s="80">
        <v>11</v>
      </c>
      <c r="C168" s="80" t="s">
        <v>265</v>
      </c>
      <c r="D168" s="80" t="s">
        <v>267</v>
      </c>
      <c r="E168" s="80">
        <v>47.366154157949019</v>
      </c>
    </row>
    <row r="169" spans="1:5" x14ac:dyDescent="0.35">
      <c r="A169" s="80">
        <v>2019</v>
      </c>
      <c r="B169" s="80">
        <v>12</v>
      </c>
      <c r="C169" s="80" t="s">
        <v>265</v>
      </c>
      <c r="D169" s="80" t="s">
        <v>267</v>
      </c>
      <c r="E169" s="80">
        <v>50.899704531257626</v>
      </c>
    </row>
    <row r="170" spans="1:5" x14ac:dyDescent="0.35">
      <c r="A170" s="80">
        <v>2020</v>
      </c>
      <c r="B170" s="80">
        <v>1</v>
      </c>
      <c r="C170" s="80" t="s">
        <v>265</v>
      </c>
      <c r="D170" s="80" t="s">
        <v>267</v>
      </c>
      <c r="E170" s="80">
        <v>46.86158238250669</v>
      </c>
    </row>
    <row r="171" spans="1:5" x14ac:dyDescent="0.35">
      <c r="A171" s="80">
        <v>2020</v>
      </c>
      <c r="B171" s="80">
        <v>2</v>
      </c>
      <c r="C171" s="80" t="s">
        <v>265</v>
      </c>
      <c r="D171" s="80" t="s">
        <v>267</v>
      </c>
      <c r="E171" s="80">
        <v>49.259041674609286</v>
      </c>
    </row>
    <row r="172" spans="1:5" x14ac:dyDescent="0.35">
      <c r="A172" s="80">
        <v>2020</v>
      </c>
      <c r="B172" s="80">
        <v>3</v>
      </c>
      <c r="C172" s="80" t="s">
        <v>265</v>
      </c>
      <c r="D172" s="80" t="s">
        <v>267</v>
      </c>
      <c r="E172" s="80">
        <v>28.062983348285339</v>
      </c>
    </row>
    <row r="173" spans="1:5" x14ac:dyDescent="0.35">
      <c r="A173" s="80">
        <v>2020</v>
      </c>
      <c r="B173" s="80">
        <v>4</v>
      </c>
      <c r="C173" s="80" t="s">
        <v>265</v>
      </c>
      <c r="D173" s="80" t="s">
        <v>267</v>
      </c>
      <c r="E173" s="80">
        <v>18.225200212820667</v>
      </c>
    </row>
    <row r="174" spans="1:5" x14ac:dyDescent="0.35">
      <c r="A174" s="80">
        <v>2020</v>
      </c>
      <c r="B174" s="80">
        <v>5</v>
      </c>
      <c r="C174" s="80" t="s">
        <v>265</v>
      </c>
      <c r="D174" s="80" t="s">
        <v>267</v>
      </c>
      <c r="E174" s="80">
        <v>22.421516338803428</v>
      </c>
    </row>
    <row r="175" spans="1:5" x14ac:dyDescent="0.35">
      <c r="A175" s="80">
        <v>2020</v>
      </c>
      <c r="B175" s="80">
        <v>6</v>
      </c>
      <c r="C175" s="80" t="s">
        <v>265</v>
      </c>
      <c r="D175" s="80" t="s">
        <v>267</v>
      </c>
      <c r="E175" s="80">
        <v>23.508759731647228</v>
      </c>
    </row>
    <row r="176" spans="1:5" x14ac:dyDescent="0.35">
      <c r="A176" s="80">
        <v>2020</v>
      </c>
      <c r="B176" s="80">
        <v>7</v>
      </c>
      <c r="C176" s="80" t="s">
        <v>265</v>
      </c>
      <c r="D176" s="80" t="s">
        <v>267</v>
      </c>
      <c r="E176" s="80">
        <v>28.553269722841666</v>
      </c>
    </row>
    <row r="177" spans="1:5" x14ac:dyDescent="0.35">
      <c r="A177" s="80">
        <v>2020</v>
      </c>
      <c r="B177" s="80">
        <v>8</v>
      </c>
      <c r="C177" s="80" t="s">
        <v>265</v>
      </c>
      <c r="D177" s="80" t="s">
        <v>267</v>
      </c>
      <c r="E177" s="80">
        <v>33.850957601607085</v>
      </c>
    </row>
    <row r="178" spans="1:5" x14ac:dyDescent="0.35">
      <c r="A178" s="80">
        <v>2020</v>
      </c>
      <c r="B178" s="80">
        <v>9</v>
      </c>
      <c r="C178" s="80" t="s">
        <v>265</v>
      </c>
      <c r="D178" s="80" t="s">
        <v>267</v>
      </c>
      <c r="E178" s="80">
        <v>39.912040633616215</v>
      </c>
    </row>
    <row r="179" spans="1:5" x14ac:dyDescent="0.35">
      <c r="A179" s="80">
        <v>2020</v>
      </c>
      <c r="B179" s="80">
        <v>10</v>
      </c>
      <c r="C179" s="80" t="s">
        <v>265</v>
      </c>
      <c r="D179" s="80" t="s">
        <v>267</v>
      </c>
      <c r="E179" s="80">
        <v>41.534038387692526</v>
      </c>
    </row>
    <row r="180" spans="1:5" x14ac:dyDescent="0.35">
      <c r="A180" s="80">
        <v>2020</v>
      </c>
      <c r="B180" s="80">
        <v>11</v>
      </c>
      <c r="C180" s="80" t="s">
        <v>265</v>
      </c>
      <c r="D180" s="80" t="s">
        <v>267</v>
      </c>
      <c r="E180" s="80">
        <v>38.634597930136131</v>
      </c>
    </row>
    <row r="181" spans="1:5" x14ac:dyDescent="0.35">
      <c r="A181" s="80">
        <v>2020</v>
      </c>
      <c r="B181" s="80">
        <v>12</v>
      </c>
      <c r="C181" s="80" t="s">
        <v>265</v>
      </c>
      <c r="D181" s="80" t="s">
        <v>267</v>
      </c>
      <c r="E181" s="80">
        <v>42.412518059668386</v>
      </c>
    </row>
    <row r="182" spans="1:5" x14ac:dyDescent="0.35">
      <c r="A182" s="80">
        <v>2016</v>
      </c>
      <c r="B182" s="80">
        <v>1</v>
      </c>
      <c r="C182" s="80" t="s">
        <v>267</v>
      </c>
      <c r="D182" s="80" t="s">
        <v>268</v>
      </c>
      <c r="E182" s="80">
        <v>55.442879979346344</v>
      </c>
    </row>
    <row r="183" spans="1:5" x14ac:dyDescent="0.35">
      <c r="A183" s="80">
        <v>2016</v>
      </c>
      <c r="B183" s="80">
        <v>2</v>
      </c>
      <c r="C183" s="80" t="s">
        <v>267</v>
      </c>
      <c r="D183" s="80" t="s">
        <v>268</v>
      </c>
      <c r="E183" s="80">
        <v>43.061760224268617</v>
      </c>
    </row>
    <row r="184" spans="1:5" x14ac:dyDescent="0.35">
      <c r="A184" s="80">
        <v>2016</v>
      </c>
      <c r="B184" s="80">
        <v>3</v>
      </c>
      <c r="C184" s="80" t="s">
        <v>267</v>
      </c>
      <c r="D184" s="80" t="s">
        <v>268</v>
      </c>
      <c r="E184" s="80">
        <v>43.98673740797102</v>
      </c>
    </row>
    <row r="185" spans="1:5" x14ac:dyDescent="0.35">
      <c r="A185" s="80">
        <v>2016</v>
      </c>
      <c r="B185" s="80">
        <v>4</v>
      </c>
      <c r="C185" s="80" t="s">
        <v>267</v>
      </c>
      <c r="D185" s="80" t="s">
        <v>268</v>
      </c>
      <c r="E185" s="80">
        <v>62.749284558964703</v>
      </c>
    </row>
    <row r="186" spans="1:5" x14ac:dyDescent="0.35">
      <c r="A186" s="80">
        <v>2016</v>
      </c>
      <c r="B186" s="80">
        <v>5</v>
      </c>
      <c r="C186" s="80" t="s">
        <v>267</v>
      </c>
      <c r="D186" s="80" t="s">
        <v>268</v>
      </c>
      <c r="E186" s="80">
        <v>57.119167551137359</v>
      </c>
    </row>
    <row r="187" spans="1:5" x14ac:dyDescent="0.35">
      <c r="A187" s="80">
        <v>2016</v>
      </c>
      <c r="B187" s="80">
        <v>6</v>
      </c>
      <c r="C187" s="80" t="s">
        <v>267</v>
      </c>
      <c r="D187" s="80" t="s">
        <v>268</v>
      </c>
      <c r="E187" s="80">
        <v>50.103084824983419</v>
      </c>
    </row>
    <row r="188" spans="1:5" x14ac:dyDescent="0.35">
      <c r="A188" s="80">
        <v>2016</v>
      </c>
      <c r="B188" s="80">
        <v>7</v>
      </c>
      <c r="C188" s="80" t="s">
        <v>267</v>
      </c>
      <c r="D188" s="80" t="s">
        <v>268</v>
      </c>
      <c r="E188" s="80">
        <v>46.096876672467516</v>
      </c>
    </row>
    <row r="189" spans="1:5" x14ac:dyDescent="0.35">
      <c r="A189" s="80">
        <v>2016</v>
      </c>
      <c r="B189" s="80">
        <v>8</v>
      </c>
      <c r="C189" s="80" t="s">
        <v>267</v>
      </c>
      <c r="D189" s="80" t="s">
        <v>268</v>
      </c>
      <c r="E189" s="80">
        <v>64.269002323917618</v>
      </c>
    </row>
    <row r="190" spans="1:5" x14ac:dyDescent="0.35">
      <c r="A190" s="80">
        <v>2016</v>
      </c>
      <c r="B190" s="80">
        <v>9</v>
      </c>
      <c r="C190" s="80" t="s">
        <v>267</v>
      </c>
      <c r="D190" s="80" t="s">
        <v>268</v>
      </c>
      <c r="E190" s="80">
        <v>55.282851226682915</v>
      </c>
    </row>
    <row r="191" spans="1:5" x14ac:dyDescent="0.35">
      <c r="A191" s="80">
        <v>2016</v>
      </c>
      <c r="B191" s="80">
        <v>10</v>
      </c>
      <c r="C191" s="80" t="s">
        <v>267</v>
      </c>
      <c r="D191" s="80" t="s">
        <v>268</v>
      </c>
      <c r="E191" s="80">
        <v>52.442779729022426</v>
      </c>
    </row>
    <row r="192" spans="1:5" x14ac:dyDescent="0.35">
      <c r="A192" s="80">
        <v>2016</v>
      </c>
      <c r="B192" s="80">
        <v>11</v>
      </c>
      <c r="C192" s="80" t="s">
        <v>267</v>
      </c>
      <c r="D192" s="80" t="s">
        <v>268</v>
      </c>
      <c r="E192" s="80">
        <v>66.945163531434289</v>
      </c>
    </row>
    <row r="193" spans="1:5" x14ac:dyDescent="0.35">
      <c r="A193" s="80">
        <v>2016</v>
      </c>
      <c r="B193" s="80">
        <v>12</v>
      </c>
      <c r="C193" s="80" t="s">
        <v>267</v>
      </c>
      <c r="D193" s="80" t="s">
        <v>268</v>
      </c>
      <c r="E193" s="80">
        <v>63.834197446980781</v>
      </c>
    </row>
    <row r="194" spans="1:5" x14ac:dyDescent="0.35">
      <c r="A194" s="80">
        <v>2017</v>
      </c>
      <c r="B194" s="80">
        <v>1</v>
      </c>
      <c r="C194" s="80" t="s">
        <v>267</v>
      </c>
      <c r="D194" s="80" t="s">
        <v>268</v>
      </c>
      <c r="E194" s="80">
        <v>57.18796395346903</v>
      </c>
    </row>
    <row r="195" spans="1:5" x14ac:dyDescent="0.35">
      <c r="A195" s="80">
        <v>2017</v>
      </c>
      <c r="B195" s="80">
        <v>2</v>
      </c>
      <c r="C195" s="80" t="s">
        <v>267</v>
      </c>
      <c r="D195" s="80" t="s">
        <v>268</v>
      </c>
      <c r="E195" s="80">
        <v>51.9548122469444</v>
      </c>
    </row>
    <row r="196" spans="1:5" x14ac:dyDescent="0.35">
      <c r="A196" s="80">
        <v>2017</v>
      </c>
      <c r="B196" s="80">
        <v>3</v>
      </c>
      <c r="C196" s="80" t="s">
        <v>267</v>
      </c>
      <c r="D196" s="80" t="s">
        <v>268</v>
      </c>
      <c r="E196" s="80">
        <v>71.345768853329119</v>
      </c>
    </row>
    <row r="197" spans="1:5" x14ac:dyDescent="0.35">
      <c r="A197" s="80">
        <v>2017</v>
      </c>
      <c r="B197" s="80">
        <v>4</v>
      </c>
      <c r="C197" s="80" t="s">
        <v>267</v>
      </c>
      <c r="D197" s="80" t="s">
        <v>268</v>
      </c>
      <c r="E197" s="80">
        <v>52.16788814244358</v>
      </c>
    </row>
    <row r="198" spans="1:5" x14ac:dyDescent="0.35">
      <c r="A198" s="80">
        <v>2017</v>
      </c>
      <c r="B198" s="80">
        <v>5</v>
      </c>
      <c r="C198" s="80" t="s">
        <v>267</v>
      </c>
      <c r="D198" s="80" t="s">
        <v>268</v>
      </c>
      <c r="E198" s="80">
        <v>57.546403344821485</v>
      </c>
    </row>
    <row r="199" spans="1:5" x14ac:dyDescent="0.35">
      <c r="A199" s="80">
        <v>2017</v>
      </c>
      <c r="B199" s="80">
        <v>6</v>
      </c>
      <c r="C199" s="80" t="s">
        <v>267</v>
      </c>
      <c r="D199" s="80" t="s">
        <v>268</v>
      </c>
      <c r="E199" s="80">
        <v>57.954951624280589</v>
      </c>
    </row>
    <row r="200" spans="1:5" x14ac:dyDescent="0.35">
      <c r="A200" s="80">
        <v>2017</v>
      </c>
      <c r="B200" s="80">
        <v>7</v>
      </c>
      <c r="C200" s="80" t="s">
        <v>267</v>
      </c>
      <c r="D200" s="80" t="s">
        <v>268</v>
      </c>
      <c r="E200" s="80">
        <v>66.971367177040491</v>
      </c>
    </row>
    <row r="201" spans="1:5" x14ac:dyDescent="0.35">
      <c r="A201" s="80">
        <v>2017</v>
      </c>
      <c r="B201" s="80">
        <v>8</v>
      </c>
      <c r="C201" s="80" t="s">
        <v>267</v>
      </c>
      <c r="D201" s="80" t="s">
        <v>268</v>
      </c>
      <c r="E201" s="80">
        <v>56.060917202597281</v>
      </c>
    </row>
    <row r="202" spans="1:5" x14ac:dyDescent="0.35">
      <c r="A202" s="80">
        <v>2017</v>
      </c>
      <c r="B202" s="80">
        <v>9</v>
      </c>
      <c r="C202" s="80" t="s">
        <v>267</v>
      </c>
      <c r="D202" s="80" t="s">
        <v>268</v>
      </c>
      <c r="E202" s="80">
        <v>58.206704126900121</v>
      </c>
    </row>
    <row r="203" spans="1:5" x14ac:dyDescent="0.35">
      <c r="A203" s="80">
        <v>2017</v>
      </c>
      <c r="B203" s="80">
        <v>10</v>
      </c>
      <c r="C203" s="80" t="s">
        <v>267</v>
      </c>
      <c r="D203" s="80" t="s">
        <v>268</v>
      </c>
      <c r="E203" s="80">
        <v>54.166631671031851</v>
      </c>
    </row>
    <row r="204" spans="1:5" x14ac:dyDescent="0.35">
      <c r="A204" s="80">
        <v>2017</v>
      </c>
      <c r="B204" s="80">
        <v>11</v>
      </c>
      <c r="C204" s="80" t="s">
        <v>267</v>
      </c>
      <c r="D204" s="80" t="s">
        <v>268</v>
      </c>
      <c r="E204" s="80">
        <v>52.987513294851851</v>
      </c>
    </row>
    <row r="205" spans="1:5" x14ac:dyDescent="0.35">
      <c r="A205" s="80">
        <v>2017</v>
      </c>
      <c r="B205" s="80">
        <v>12</v>
      </c>
      <c r="C205" s="80" t="s">
        <v>267</v>
      </c>
      <c r="D205" s="80" t="s">
        <v>268</v>
      </c>
      <c r="E205" s="80">
        <v>54.262058181870017</v>
      </c>
    </row>
    <row r="206" spans="1:5" x14ac:dyDescent="0.35">
      <c r="A206" s="80">
        <v>2018</v>
      </c>
      <c r="B206" s="80">
        <v>1</v>
      </c>
      <c r="C206" s="80" t="s">
        <v>267</v>
      </c>
      <c r="D206" s="80" t="s">
        <v>268</v>
      </c>
      <c r="E206" s="80">
        <v>48.475446114775629</v>
      </c>
    </row>
    <row r="207" spans="1:5" x14ac:dyDescent="0.35">
      <c r="A207" s="80">
        <v>2018</v>
      </c>
      <c r="B207" s="80">
        <v>2</v>
      </c>
      <c r="C207" s="80" t="s">
        <v>267</v>
      </c>
      <c r="D207" s="80" t="s">
        <v>268</v>
      </c>
      <c r="E207" s="80">
        <v>52.752633836001294</v>
      </c>
    </row>
    <row r="208" spans="1:5" x14ac:dyDescent="0.35">
      <c r="A208" s="80">
        <v>2018</v>
      </c>
      <c r="B208" s="80">
        <v>3</v>
      </c>
      <c r="C208" s="80" t="s">
        <v>267</v>
      </c>
      <c r="D208" s="80" t="s">
        <v>268</v>
      </c>
      <c r="E208" s="80">
        <v>44.230513816024398</v>
      </c>
    </row>
    <row r="209" spans="1:5" x14ac:dyDescent="0.35">
      <c r="A209" s="80">
        <v>2018</v>
      </c>
      <c r="B209" s="80">
        <v>4</v>
      </c>
      <c r="C209" s="80" t="s">
        <v>267</v>
      </c>
      <c r="D209" s="80" t="s">
        <v>268</v>
      </c>
      <c r="E209" s="80">
        <v>64.716212854389795</v>
      </c>
    </row>
    <row r="210" spans="1:5" x14ac:dyDescent="0.35">
      <c r="A210" s="80">
        <v>2018</v>
      </c>
      <c r="B210" s="80">
        <v>5</v>
      </c>
      <c r="C210" s="80" t="s">
        <v>267</v>
      </c>
      <c r="D210" s="80" t="s">
        <v>268</v>
      </c>
      <c r="E210" s="80">
        <v>60.560681647066005</v>
      </c>
    </row>
    <row r="211" spans="1:5" x14ac:dyDescent="0.35">
      <c r="A211" s="80">
        <v>2018</v>
      </c>
      <c r="B211" s="80">
        <v>6</v>
      </c>
      <c r="C211" s="80" t="s">
        <v>267</v>
      </c>
      <c r="D211" s="80" t="s">
        <v>268</v>
      </c>
      <c r="E211" s="80">
        <v>58.905208310275867</v>
      </c>
    </row>
    <row r="212" spans="1:5" x14ac:dyDescent="0.35">
      <c r="A212" s="80">
        <v>2018</v>
      </c>
      <c r="B212" s="80">
        <v>7</v>
      </c>
      <c r="C212" s="80" t="s">
        <v>267</v>
      </c>
      <c r="D212" s="80" t="s">
        <v>268</v>
      </c>
      <c r="E212" s="80">
        <v>56.107402190350165</v>
      </c>
    </row>
    <row r="213" spans="1:5" x14ac:dyDescent="0.35">
      <c r="A213" s="80">
        <v>2018</v>
      </c>
      <c r="B213" s="80">
        <v>8</v>
      </c>
      <c r="C213" s="80" t="s">
        <v>267</v>
      </c>
      <c r="D213" s="80" t="s">
        <v>268</v>
      </c>
      <c r="E213" s="80">
        <v>54.465185580343068</v>
      </c>
    </row>
    <row r="214" spans="1:5" x14ac:dyDescent="0.35">
      <c r="A214" s="80">
        <v>2018</v>
      </c>
      <c r="B214" s="80">
        <v>9</v>
      </c>
      <c r="C214" s="80" t="s">
        <v>267</v>
      </c>
      <c r="D214" s="80" t="s">
        <v>268</v>
      </c>
      <c r="E214" s="80">
        <v>51.890240635269045</v>
      </c>
    </row>
    <row r="215" spans="1:5" x14ac:dyDescent="0.35">
      <c r="A215" s="80">
        <v>2018</v>
      </c>
      <c r="B215" s="80">
        <v>10</v>
      </c>
      <c r="C215" s="80" t="s">
        <v>267</v>
      </c>
      <c r="D215" s="80" t="s">
        <v>268</v>
      </c>
      <c r="E215" s="80">
        <v>57.067918033277692</v>
      </c>
    </row>
    <row r="216" spans="1:5" x14ac:dyDescent="0.35">
      <c r="A216" s="80">
        <v>2018</v>
      </c>
      <c r="B216" s="80">
        <v>11</v>
      </c>
      <c r="C216" s="80" t="s">
        <v>267</v>
      </c>
      <c r="D216" s="80" t="s">
        <v>268</v>
      </c>
      <c r="E216" s="80">
        <v>53.270661925874393</v>
      </c>
    </row>
    <row r="217" spans="1:5" x14ac:dyDescent="0.35">
      <c r="A217" s="80">
        <v>2018</v>
      </c>
      <c r="B217" s="80">
        <v>12</v>
      </c>
      <c r="C217" s="80" t="s">
        <v>267</v>
      </c>
      <c r="D217" s="80" t="s">
        <v>268</v>
      </c>
      <c r="E217" s="80">
        <v>44.306891653409913</v>
      </c>
    </row>
    <row r="218" spans="1:5" x14ac:dyDescent="0.35">
      <c r="A218" s="80">
        <v>2019</v>
      </c>
      <c r="B218" s="80">
        <v>1</v>
      </c>
      <c r="C218" s="80" t="s">
        <v>267</v>
      </c>
      <c r="D218" s="80" t="s">
        <v>268</v>
      </c>
      <c r="E218" s="80">
        <v>55.514097554457344</v>
      </c>
    </row>
    <row r="219" spans="1:5" x14ac:dyDescent="0.35">
      <c r="A219" s="80">
        <v>2019</v>
      </c>
      <c r="B219" s="80">
        <v>2</v>
      </c>
      <c r="C219" s="80" t="s">
        <v>267</v>
      </c>
      <c r="D219" s="80" t="s">
        <v>268</v>
      </c>
      <c r="E219" s="80">
        <v>61.858527405539817</v>
      </c>
    </row>
    <row r="220" spans="1:5" x14ac:dyDescent="0.35">
      <c r="A220" s="80">
        <v>2019</v>
      </c>
      <c r="B220" s="80">
        <v>3</v>
      </c>
      <c r="C220" s="80" t="s">
        <v>267</v>
      </c>
      <c r="D220" s="80" t="s">
        <v>268</v>
      </c>
      <c r="E220" s="80">
        <v>66.857071338898052</v>
      </c>
    </row>
    <row r="221" spans="1:5" x14ac:dyDescent="0.35">
      <c r="A221" s="80">
        <v>2019</v>
      </c>
      <c r="B221" s="80">
        <v>4</v>
      </c>
      <c r="C221" s="80" t="s">
        <v>267</v>
      </c>
      <c r="D221" s="80" t="s">
        <v>268</v>
      </c>
      <c r="E221" s="80">
        <v>45.605523702103028</v>
      </c>
    </row>
    <row r="222" spans="1:5" x14ac:dyDescent="0.35">
      <c r="A222" s="80">
        <v>2019</v>
      </c>
      <c r="B222" s="80">
        <v>5</v>
      </c>
      <c r="C222" s="80" t="s">
        <v>267</v>
      </c>
      <c r="D222" s="80" t="s">
        <v>268</v>
      </c>
      <c r="E222" s="80">
        <v>48.543980052062992</v>
      </c>
    </row>
    <row r="223" spans="1:5" x14ac:dyDescent="0.35">
      <c r="A223" s="80">
        <v>2019</v>
      </c>
      <c r="B223" s="80">
        <v>6</v>
      </c>
      <c r="C223" s="80" t="s">
        <v>267</v>
      </c>
      <c r="D223" s="80" t="s">
        <v>268</v>
      </c>
      <c r="E223" s="80">
        <v>48.867346210767799</v>
      </c>
    </row>
    <row r="224" spans="1:5" x14ac:dyDescent="0.35">
      <c r="A224" s="80">
        <v>2019</v>
      </c>
      <c r="B224" s="80">
        <v>7</v>
      </c>
      <c r="C224" s="80" t="s">
        <v>267</v>
      </c>
      <c r="D224" s="80" t="s">
        <v>268</v>
      </c>
      <c r="E224" s="80">
        <v>50.630003984806471</v>
      </c>
    </row>
    <row r="225" spans="1:5" x14ac:dyDescent="0.35">
      <c r="A225" s="80">
        <v>2019</v>
      </c>
      <c r="B225" s="80">
        <v>8</v>
      </c>
      <c r="C225" s="80" t="s">
        <v>267</v>
      </c>
      <c r="D225" s="80" t="s">
        <v>268</v>
      </c>
      <c r="E225" s="80">
        <v>48.93035408218055</v>
      </c>
    </row>
    <row r="226" spans="1:5" x14ac:dyDescent="0.35">
      <c r="A226" s="80">
        <v>2019</v>
      </c>
      <c r="B226" s="80">
        <v>9</v>
      </c>
      <c r="C226" s="80" t="s">
        <v>267</v>
      </c>
      <c r="D226" s="80" t="s">
        <v>268</v>
      </c>
      <c r="E226" s="80">
        <v>49.859806328399401</v>
      </c>
    </row>
    <row r="227" spans="1:5" x14ac:dyDescent="0.35">
      <c r="A227" s="80">
        <v>2019</v>
      </c>
      <c r="B227" s="80">
        <v>10</v>
      </c>
      <c r="C227" s="80" t="s">
        <v>267</v>
      </c>
      <c r="D227" s="80" t="s">
        <v>268</v>
      </c>
      <c r="E227" s="80">
        <v>41.09521957026417</v>
      </c>
    </row>
    <row r="228" spans="1:5" x14ac:dyDescent="0.35">
      <c r="A228" s="80">
        <v>2019</v>
      </c>
      <c r="B228" s="80">
        <v>11</v>
      </c>
      <c r="C228" s="80" t="s">
        <v>267</v>
      </c>
      <c r="D228" s="80" t="s">
        <v>268</v>
      </c>
      <c r="E228" s="80">
        <v>40.573790839488893</v>
      </c>
    </row>
    <row r="229" spans="1:5" x14ac:dyDescent="0.35">
      <c r="A229" s="80">
        <v>2019</v>
      </c>
      <c r="B229" s="80">
        <v>12</v>
      </c>
      <c r="C229" s="80" t="s">
        <v>267</v>
      </c>
      <c r="D229" s="80" t="s">
        <v>268</v>
      </c>
      <c r="E229" s="80">
        <v>41.149044829451597</v>
      </c>
    </row>
    <row r="230" spans="1:5" x14ac:dyDescent="0.35">
      <c r="A230" s="80">
        <v>2020</v>
      </c>
      <c r="B230" s="80">
        <v>1</v>
      </c>
      <c r="C230" s="80" t="s">
        <v>267</v>
      </c>
      <c r="D230" s="80" t="s">
        <v>268</v>
      </c>
      <c r="E230" s="80">
        <v>37.538634816299385</v>
      </c>
    </row>
    <row r="231" spans="1:5" x14ac:dyDescent="0.35">
      <c r="A231" s="80">
        <v>2020</v>
      </c>
      <c r="B231" s="80">
        <v>2</v>
      </c>
      <c r="C231" s="80" t="s">
        <v>267</v>
      </c>
      <c r="D231" s="80" t="s">
        <v>268</v>
      </c>
      <c r="E231" s="80">
        <v>43.108866670468089</v>
      </c>
    </row>
    <row r="232" spans="1:5" x14ac:dyDescent="0.35">
      <c r="A232" s="80">
        <v>2020</v>
      </c>
      <c r="B232" s="80">
        <v>3</v>
      </c>
      <c r="C232" s="80" t="s">
        <v>267</v>
      </c>
      <c r="D232" s="80" t="s">
        <v>268</v>
      </c>
      <c r="E232" s="80">
        <v>19.804296394729395</v>
      </c>
    </row>
    <row r="233" spans="1:5" x14ac:dyDescent="0.35">
      <c r="A233" s="80">
        <v>2020</v>
      </c>
      <c r="B233" s="80">
        <v>4</v>
      </c>
      <c r="C233" s="80" t="s">
        <v>267</v>
      </c>
      <c r="D233" s="80" t="s">
        <v>268</v>
      </c>
      <c r="E233" s="80">
        <v>14.665127020785217</v>
      </c>
    </row>
    <row r="234" spans="1:5" x14ac:dyDescent="0.35">
      <c r="A234" s="80">
        <v>2020</v>
      </c>
      <c r="B234" s="80">
        <v>5</v>
      </c>
      <c r="C234" s="80" t="s">
        <v>267</v>
      </c>
      <c r="D234" s="80" t="s">
        <v>268</v>
      </c>
      <c r="E234" s="80">
        <v>15</v>
      </c>
    </row>
    <row r="235" spans="1:5" x14ac:dyDescent="0.35">
      <c r="A235" s="80">
        <v>2020</v>
      </c>
      <c r="B235" s="80">
        <v>6</v>
      </c>
      <c r="C235" s="80" t="s">
        <v>267</v>
      </c>
      <c r="D235" s="80" t="s">
        <v>268</v>
      </c>
      <c r="E235" s="80">
        <v>28.47058823529412</v>
      </c>
    </row>
    <row r="236" spans="1:5" x14ac:dyDescent="0.35">
      <c r="A236" s="80">
        <v>2020</v>
      </c>
      <c r="B236" s="80">
        <v>7</v>
      </c>
      <c r="C236" s="80" t="s">
        <v>324</v>
      </c>
      <c r="D236" s="80" t="s">
        <v>268</v>
      </c>
      <c r="E236" s="80">
        <v>35.386473429951693</v>
      </c>
    </row>
    <row r="237" spans="1:5" x14ac:dyDescent="0.35">
      <c r="A237" s="80">
        <v>2020</v>
      </c>
      <c r="B237" s="80">
        <v>8</v>
      </c>
      <c r="C237" s="80" t="s">
        <v>267</v>
      </c>
      <c r="D237" s="80" t="s">
        <v>268</v>
      </c>
      <c r="E237" s="80">
        <v>36.642156862745097</v>
      </c>
    </row>
    <row r="238" spans="1:5" x14ac:dyDescent="0.35">
      <c r="A238" s="80">
        <v>2020</v>
      </c>
      <c r="B238" s="80">
        <v>9</v>
      </c>
      <c r="C238" s="80" t="s">
        <v>267</v>
      </c>
      <c r="D238" s="80" t="s">
        <v>268</v>
      </c>
      <c r="E238" s="80">
        <v>49</v>
      </c>
    </row>
    <row r="239" spans="1:5" x14ac:dyDescent="0.35">
      <c r="A239" s="80">
        <v>2020</v>
      </c>
      <c r="B239" s="80">
        <v>10</v>
      </c>
      <c r="C239" s="80" t="s">
        <v>267</v>
      </c>
      <c r="D239" s="80" t="s">
        <v>268</v>
      </c>
      <c r="E239" s="80">
        <v>39.213197969543145</v>
      </c>
    </row>
    <row r="240" spans="1:5" x14ac:dyDescent="0.35">
      <c r="A240" s="80">
        <v>2020</v>
      </c>
      <c r="B240" s="80">
        <v>11</v>
      </c>
      <c r="C240" s="80" t="s">
        <v>267</v>
      </c>
      <c r="D240" s="80" t="s">
        <v>268</v>
      </c>
      <c r="E240" s="80">
        <v>47.932816537467701</v>
      </c>
    </row>
    <row r="241" spans="1:5" x14ac:dyDescent="0.35">
      <c r="A241" s="80">
        <v>2020</v>
      </c>
      <c r="B241" s="80">
        <v>12</v>
      </c>
      <c r="C241" s="80" t="s">
        <v>267</v>
      </c>
      <c r="D241" s="80" t="s">
        <v>268</v>
      </c>
      <c r="E241" s="80">
        <v>56.172839506172842</v>
      </c>
    </row>
    <row r="242" spans="1:5" x14ac:dyDescent="0.35">
      <c r="A242" s="80">
        <v>2016</v>
      </c>
      <c r="B242" s="80">
        <v>1</v>
      </c>
      <c r="C242" s="80" t="s">
        <v>267</v>
      </c>
      <c r="D242" s="80" t="s">
        <v>130</v>
      </c>
      <c r="E242" s="80">
        <v>54.568943011899393</v>
      </c>
    </row>
    <row r="243" spans="1:5" x14ac:dyDescent="0.35">
      <c r="A243" s="80">
        <v>2016</v>
      </c>
      <c r="B243" s="80">
        <v>2</v>
      </c>
      <c r="C243" s="80" t="s">
        <v>267</v>
      </c>
      <c r="D243" s="80" t="s">
        <v>130</v>
      </c>
      <c r="E243" s="80">
        <v>53.832004289602878</v>
      </c>
    </row>
    <row r="244" spans="1:5" x14ac:dyDescent="0.35">
      <c r="A244" s="80">
        <v>2016</v>
      </c>
      <c r="B244" s="80">
        <v>3</v>
      </c>
      <c r="C244" s="80" t="s">
        <v>267</v>
      </c>
      <c r="D244" s="80" t="s">
        <v>130</v>
      </c>
      <c r="E244" s="80">
        <v>45.92267895233217</v>
      </c>
    </row>
    <row r="245" spans="1:5" x14ac:dyDescent="0.35">
      <c r="A245" s="80">
        <v>2016</v>
      </c>
      <c r="B245" s="80">
        <v>4</v>
      </c>
      <c r="C245" s="80" t="s">
        <v>267</v>
      </c>
      <c r="D245" s="80" t="s">
        <v>130</v>
      </c>
      <c r="E245" s="80">
        <v>55.989417682620008</v>
      </c>
    </row>
    <row r="246" spans="1:5" x14ac:dyDescent="0.35">
      <c r="A246" s="80">
        <v>2016</v>
      </c>
      <c r="B246" s="80">
        <v>5</v>
      </c>
      <c r="C246" s="80" t="s">
        <v>267</v>
      </c>
      <c r="D246" s="80" t="s">
        <v>130</v>
      </c>
      <c r="E246" s="80">
        <v>51.174448972058777</v>
      </c>
    </row>
    <row r="247" spans="1:5" x14ac:dyDescent="0.35">
      <c r="A247" s="80">
        <v>2016</v>
      </c>
      <c r="B247" s="80">
        <v>6</v>
      </c>
      <c r="C247" s="80" t="s">
        <v>267</v>
      </c>
      <c r="D247" s="80" t="s">
        <v>130</v>
      </c>
      <c r="E247" s="80">
        <v>62.840944056872239</v>
      </c>
    </row>
    <row r="248" spans="1:5" x14ac:dyDescent="0.35">
      <c r="A248" s="80">
        <v>2016</v>
      </c>
      <c r="B248" s="80">
        <v>7</v>
      </c>
      <c r="C248" s="80" t="s">
        <v>267</v>
      </c>
      <c r="D248" s="80" t="s">
        <v>130</v>
      </c>
      <c r="E248" s="80">
        <v>63.487750430702278</v>
      </c>
    </row>
    <row r="249" spans="1:5" x14ac:dyDescent="0.35">
      <c r="A249" s="80">
        <v>2016</v>
      </c>
      <c r="B249" s="80">
        <v>8</v>
      </c>
      <c r="C249" s="80" t="s">
        <v>267</v>
      </c>
      <c r="D249" s="80" t="s">
        <v>130</v>
      </c>
      <c r="E249" s="80">
        <v>67.783610026411168</v>
      </c>
    </row>
    <row r="250" spans="1:5" x14ac:dyDescent="0.35">
      <c r="A250" s="80">
        <v>2016</v>
      </c>
      <c r="B250" s="80">
        <v>9</v>
      </c>
      <c r="C250" s="80" t="s">
        <v>267</v>
      </c>
      <c r="D250" s="80" t="s">
        <v>130</v>
      </c>
      <c r="E250" s="80">
        <v>45.042223465865021</v>
      </c>
    </row>
    <row r="251" spans="1:5" x14ac:dyDescent="0.35">
      <c r="A251" s="80">
        <v>2016</v>
      </c>
      <c r="B251" s="80">
        <v>10</v>
      </c>
      <c r="C251" s="80" t="s">
        <v>267</v>
      </c>
      <c r="D251" s="80" t="s">
        <v>130</v>
      </c>
      <c r="E251" s="80">
        <v>61.95289166387353</v>
      </c>
    </row>
    <row r="252" spans="1:5" x14ac:dyDescent="0.35">
      <c r="A252" s="80">
        <v>2016</v>
      </c>
      <c r="B252" s="80">
        <v>11</v>
      </c>
      <c r="C252" s="80" t="s">
        <v>267</v>
      </c>
      <c r="D252" s="80" t="s">
        <v>130</v>
      </c>
      <c r="E252" s="80">
        <v>51.909011430150009</v>
      </c>
    </row>
    <row r="253" spans="1:5" x14ac:dyDescent="0.35">
      <c r="A253" s="80">
        <v>2016</v>
      </c>
      <c r="B253" s="80">
        <v>12</v>
      </c>
      <c r="C253" s="80" t="s">
        <v>267</v>
      </c>
      <c r="D253" s="80" t="s">
        <v>130</v>
      </c>
      <c r="E253" s="80">
        <v>72.300863138639983</v>
      </c>
    </row>
    <row r="254" spans="1:5" x14ac:dyDescent="0.35">
      <c r="A254" s="80">
        <v>2017</v>
      </c>
      <c r="B254" s="80">
        <v>1</v>
      </c>
      <c r="C254" s="80" t="s">
        <v>267</v>
      </c>
      <c r="D254" s="80" t="s">
        <v>130</v>
      </c>
      <c r="E254" s="80">
        <v>40.023403438608739</v>
      </c>
    </row>
    <row r="255" spans="1:5" x14ac:dyDescent="0.35">
      <c r="A255" s="80">
        <v>2017</v>
      </c>
      <c r="B255" s="80">
        <v>2</v>
      </c>
      <c r="C255" s="80" t="s">
        <v>267</v>
      </c>
      <c r="D255" s="80" t="s">
        <v>130</v>
      </c>
      <c r="E255" s="80">
        <v>35.848573676872313</v>
      </c>
    </row>
    <row r="256" spans="1:5" x14ac:dyDescent="0.35">
      <c r="A256" s="80">
        <v>2017</v>
      </c>
      <c r="B256" s="80">
        <v>3</v>
      </c>
      <c r="C256" s="80" t="s">
        <v>267</v>
      </c>
      <c r="D256" s="80" t="s">
        <v>130</v>
      </c>
      <c r="E256" s="80">
        <v>42.027082863830209</v>
      </c>
    </row>
    <row r="257" spans="1:5" x14ac:dyDescent="0.35">
      <c r="A257" s="80">
        <v>2017</v>
      </c>
      <c r="B257" s="80">
        <v>4</v>
      </c>
      <c r="C257" s="80" t="s">
        <v>267</v>
      </c>
      <c r="D257" s="80" t="s">
        <v>130</v>
      </c>
      <c r="E257" s="80">
        <v>68.920039722083601</v>
      </c>
    </row>
    <row r="258" spans="1:5" x14ac:dyDescent="0.35">
      <c r="A258" s="80">
        <v>2017</v>
      </c>
      <c r="B258" s="80">
        <v>5</v>
      </c>
      <c r="C258" s="80" t="s">
        <v>267</v>
      </c>
      <c r="D258" s="80" t="s">
        <v>130</v>
      </c>
      <c r="E258" s="80">
        <v>38.124653105321613</v>
      </c>
    </row>
    <row r="259" spans="1:5" x14ac:dyDescent="0.35">
      <c r="A259" s="80">
        <v>2017</v>
      </c>
      <c r="B259" s="80">
        <v>6</v>
      </c>
      <c r="C259" s="80" t="s">
        <v>267</v>
      </c>
      <c r="D259" s="80" t="s">
        <v>130</v>
      </c>
      <c r="E259" s="80">
        <v>43.637992783904963</v>
      </c>
    </row>
    <row r="260" spans="1:5" x14ac:dyDescent="0.35">
      <c r="A260" s="80">
        <v>2017</v>
      </c>
      <c r="B260" s="80">
        <v>7</v>
      </c>
      <c r="C260" s="80" t="s">
        <v>267</v>
      </c>
      <c r="D260" s="80" t="s">
        <v>130</v>
      </c>
      <c r="E260" s="80">
        <v>44.062216115724496</v>
      </c>
    </row>
    <row r="261" spans="1:5" x14ac:dyDescent="0.35">
      <c r="A261" s="80">
        <v>2017</v>
      </c>
      <c r="B261" s="80">
        <v>8</v>
      </c>
      <c r="C261" s="80" t="s">
        <v>267</v>
      </c>
      <c r="D261" s="80" t="s">
        <v>130</v>
      </c>
      <c r="E261" s="80">
        <v>40.258699886492117</v>
      </c>
    </row>
    <row r="262" spans="1:5" x14ac:dyDescent="0.35">
      <c r="A262" s="80">
        <v>2017</v>
      </c>
      <c r="B262" s="80">
        <v>9</v>
      </c>
      <c r="C262" s="80" t="s">
        <v>267</v>
      </c>
      <c r="D262" s="80" t="s">
        <v>130</v>
      </c>
      <c r="E262" s="80">
        <v>44.919704267038405</v>
      </c>
    </row>
    <row r="263" spans="1:5" x14ac:dyDescent="0.35">
      <c r="A263" s="80">
        <v>2017</v>
      </c>
      <c r="B263" s="80">
        <v>10</v>
      </c>
      <c r="C263" s="80" t="s">
        <v>267</v>
      </c>
      <c r="D263" s="80" t="s">
        <v>130</v>
      </c>
      <c r="E263" s="80">
        <v>39.442606655477903</v>
      </c>
    </row>
    <row r="264" spans="1:5" x14ac:dyDescent="0.35">
      <c r="A264" s="80">
        <v>2017</v>
      </c>
      <c r="B264" s="80">
        <v>11</v>
      </c>
      <c r="C264" s="80" t="s">
        <v>267</v>
      </c>
      <c r="D264" s="80" t="s">
        <v>130</v>
      </c>
      <c r="E264" s="80">
        <v>49.197564970886233</v>
      </c>
    </row>
    <row r="265" spans="1:5" x14ac:dyDescent="0.35">
      <c r="A265" s="80">
        <v>2017</v>
      </c>
      <c r="B265" s="80">
        <v>12</v>
      </c>
      <c r="C265" s="80" t="s">
        <v>267</v>
      </c>
      <c r="D265" s="80" t="s">
        <v>130</v>
      </c>
      <c r="E265" s="80">
        <v>52.427011918625489</v>
      </c>
    </row>
    <row r="266" spans="1:5" x14ac:dyDescent="0.35">
      <c r="A266" s="80">
        <v>2018</v>
      </c>
      <c r="B266" s="80">
        <v>1</v>
      </c>
      <c r="C266" s="80" t="s">
        <v>267</v>
      </c>
      <c r="D266" s="80" t="s">
        <v>130</v>
      </c>
      <c r="E266" s="80">
        <v>40.853031386520904</v>
      </c>
    </row>
    <row r="267" spans="1:5" x14ac:dyDescent="0.35">
      <c r="A267" s="80">
        <v>2018</v>
      </c>
      <c r="B267" s="80">
        <v>2</v>
      </c>
      <c r="C267" s="80" t="s">
        <v>267</v>
      </c>
      <c r="D267" s="80" t="s">
        <v>130</v>
      </c>
      <c r="E267" s="80">
        <v>58.097222507864551</v>
      </c>
    </row>
    <row r="268" spans="1:5" x14ac:dyDescent="0.35">
      <c r="A268" s="80">
        <v>2018</v>
      </c>
      <c r="B268" s="80">
        <v>3</v>
      </c>
      <c r="C268" s="80" t="s">
        <v>267</v>
      </c>
      <c r="D268" s="80" t="s">
        <v>130</v>
      </c>
      <c r="E268" s="80">
        <v>62.599524592251832</v>
      </c>
    </row>
    <row r="269" spans="1:5" x14ac:dyDescent="0.35">
      <c r="A269" s="80">
        <v>2018</v>
      </c>
      <c r="B269" s="80">
        <v>4</v>
      </c>
      <c r="C269" s="80" t="s">
        <v>267</v>
      </c>
      <c r="D269" s="80" t="s">
        <v>130</v>
      </c>
      <c r="E269" s="80">
        <v>35.305858066680294</v>
      </c>
    </row>
    <row r="270" spans="1:5" x14ac:dyDescent="0.35">
      <c r="A270" s="80">
        <v>2018</v>
      </c>
      <c r="B270" s="80">
        <v>5</v>
      </c>
      <c r="C270" s="80" t="s">
        <v>267</v>
      </c>
      <c r="D270" s="80" t="s">
        <v>130</v>
      </c>
      <c r="E270" s="80">
        <v>62.266340465408604</v>
      </c>
    </row>
    <row r="271" spans="1:5" x14ac:dyDescent="0.35">
      <c r="A271" s="80">
        <v>2018</v>
      </c>
      <c r="B271" s="80">
        <v>6</v>
      </c>
      <c r="C271" s="80" t="s">
        <v>267</v>
      </c>
      <c r="D271" s="80" t="s">
        <v>130</v>
      </c>
      <c r="E271" s="80">
        <v>48.675785832994599</v>
      </c>
    </row>
    <row r="272" spans="1:5" x14ac:dyDescent="0.35">
      <c r="A272" s="80">
        <v>2018</v>
      </c>
      <c r="B272" s="80">
        <v>7</v>
      </c>
      <c r="C272" s="80" t="s">
        <v>267</v>
      </c>
      <c r="D272" s="80" t="s">
        <v>130</v>
      </c>
      <c r="E272" s="80">
        <v>54.854197036648188</v>
      </c>
    </row>
    <row r="273" spans="1:5" x14ac:dyDescent="0.35">
      <c r="A273" s="80">
        <v>2018</v>
      </c>
      <c r="B273" s="80">
        <v>8</v>
      </c>
      <c r="C273" s="80" t="s">
        <v>267</v>
      </c>
      <c r="D273" s="80" t="s">
        <v>130</v>
      </c>
      <c r="E273" s="80">
        <v>50.42950749965609</v>
      </c>
    </row>
    <row r="274" spans="1:5" x14ac:dyDescent="0.35">
      <c r="A274" s="80">
        <v>2018</v>
      </c>
      <c r="B274" s="80">
        <v>9</v>
      </c>
      <c r="C274" s="80" t="s">
        <v>267</v>
      </c>
      <c r="D274" s="80" t="s">
        <v>130</v>
      </c>
      <c r="E274" s="80">
        <v>49.774017707473796</v>
      </c>
    </row>
    <row r="275" spans="1:5" x14ac:dyDescent="0.35">
      <c r="A275" s="80">
        <v>2018</v>
      </c>
      <c r="B275" s="80">
        <v>10</v>
      </c>
      <c r="C275" s="80" t="s">
        <v>267</v>
      </c>
      <c r="D275" s="80" t="s">
        <v>130</v>
      </c>
      <c r="E275" s="80">
        <v>50.316665520419257</v>
      </c>
    </row>
    <row r="276" spans="1:5" x14ac:dyDescent="0.35">
      <c r="A276" s="80">
        <v>2018</v>
      </c>
      <c r="B276" s="80">
        <v>11</v>
      </c>
      <c r="C276" s="80" t="s">
        <v>267</v>
      </c>
      <c r="D276" s="80" t="s">
        <v>130</v>
      </c>
      <c r="E276" s="80">
        <v>55.857909560604355</v>
      </c>
    </row>
    <row r="277" spans="1:5" x14ac:dyDescent="0.35">
      <c r="A277" s="80">
        <v>2018</v>
      </c>
      <c r="B277" s="80">
        <v>12</v>
      </c>
      <c r="C277" s="80" t="s">
        <v>267</v>
      </c>
      <c r="D277" s="80" t="s">
        <v>130</v>
      </c>
      <c r="E277" s="80">
        <v>60.746304124347226</v>
      </c>
    </row>
    <row r="278" spans="1:5" x14ac:dyDescent="0.35">
      <c r="A278" s="80">
        <v>2019</v>
      </c>
      <c r="B278" s="80">
        <v>1</v>
      </c>
      <c r="C278" s="80" t="s">
        <v>267</v>
      </c>
      <c r="D278" s="80" t="s">
        <v>130</v>
      </c>
      <c r="E278" s="80">
        <v>71.128737407138715</v>
      </c>
    </row>
    <row r="279" spans="1:5" x14ac:dyDescent="0.35">
      <c r="A279" s="80">
        <v>2019</v>
      </c>
      <c r="B279" s="80">
        <v>2</v>
      </c>
      <c r="C279" s="80" t="s">
        <v>267</v>
      </c>
      <c r="D279" s="80" t="s">
        <v>130</v>
      </c>
      <c r="E279" s="80">
        <v>53.521358579226472</v>
      </c>
    </row>
    <row r="280" spans="1:5" x14ac:dyDescent="0.35">
      <c r="A280" s="80">
        <v>2019</v>
      </c>
      <c r="B280" s="80">
        <v>3</v>
      </c>
      <c r="C280" s="80" t="s">
        <v>267</v>
      </c>
      <c r="D280" s="80" t="s">
        <v>130</v>
      </c>
      <c r="E280" s="80">
        <v>48.031903801780466</v>
      </c>
    </row>
    <row r="281" spans="1:5" x14ac:dyDescent="0.35">
      <c r="A281" s="80">
        <v>2019</v>
      </c>
      <c r="B281" s="80">
        <v>4</v>
      </c>
      <c r="C281" s="80" t="s">
        <v>267</v>
      </c>
      <c r="D281" s="80" t="s">
        <v>130</v>
      </c>
      <c r="E281" s="80">
        <v>83.638861445445116</v>
      </c>
    </row>
    <row r="282" spans="1:5" x14ac:dyDescent="0.35">
      <c r="A282" s="80">
        <v>2019</v>
      </c>
      <c r="B282" s="80">
        <v>5</v>
      </c>
      <c r="C282" s="80" t="s">
        <v>267</v>
      </c>
      <c r="D282" s="80" t="s">
        <v>130</v>
      </c>
      <c r="E282" s="80">
        <v>45.878247412155595</v>
      </c>
    </row>
    <row r="283" spans="1:5" x14ac:dyDescent="0.35">
      <c r="A283" s="80">
        <v>2019</v>
      </c>
      <c r="B283" s="80">
        <v>6</v>
      </c>
      <c r="C283" s="80" t="s">
        <v>267</v>
      </c>
      <c r="D283" s="80" t="s">
        <v>130</v>
      </c>
      <c r="E283" s="80">
        <v>47.024783042533087</v>
      </c>
    </row>
    <row r="284" spans="1:5" x14ac:dyDescent="0.35">
      <c r="A284" s="80">
        <v>2019</v>
      </c>
      <c r="B284" s="80">
        <v>7</v>
      </c>
      <c r="C284" s="80" t="s">
        <v>267</v>
      </c>
      <c r="D284" s="80" t="s">
        <v>130</v>
      </c>
      <c r="E284" s="80">
        <v>45.431559738597521</v>
      </c>
    </row>
    <row r="285" spans="1:5" x14ac:dyDescent="0.35">
      <c r="A285" s="80">
        <v>2019</v>
      </c>
      <c r="B285" s="80">
        <v>8</v>
      </c>
      <c r="C285" s="80" t="s">
        <v>267</v>
      </c>
      <c r="D285" s="80" t="s">
        <v>130</v>
      </c>
      <c r="E285" s="80">
        <v>58.899025199253622</v>
      </c>
    </row>
    <row r="286" spans="1:5" x14ac:dyDescent="0.35">
      <c r="A286" s="80">
        <v>2019</v>
      </c>
      <c r="B286" s="80">
        <v>9</v>
      </c>
      <c r="C286" s="80" t="s">
        <v>267</v>
      </c>
      <c r="D286" s="80" t="s">
        <v>130</v>
      </c>
      <c r="E286" s="80">
        <v>58.244891072640513</v>
      </c>
    </row>
    <row r="287" spans="1:5" x14ac:dyDescent="0.35">
      <c r="A287" s="80">
        <v>2019</v>
      </c>
      <c r="B287" s="80">
        <v>10</v>
      </c>
      <c r="C287" s="80" t="s">
        <v>267</v>
      </c>
      <c r="D287" s="80" t="s">
        <v>130</v>
      </c>
      <c r="E287" s="80">
        <v>52.418500035187677</v>
      </c>
    </row>
    <row r="288" spans="1:5" x14ac:dyDescent="0.35">
      <c r="A288" s="80">
        <v>2019</v>
      </c>
      <c r="B288" s="80">
        <v>11</v>
      </c>
      <c r="C288" s="80" t="s">
        <v>267</v>
      </c>
      <c r="D288" s="80" t="s">
        <v>130</v>
      </c>
      <c r="E288" s="80">
        <v>58.219789222265781</v>
      </c>
    </row>
    <row r="289" spans="1:5" x14ac:dyDescent="0.35">
      <c r="A289" s="80">
        <v>2019</v>
      </c>
      <c r="B289" s="80">
        <v>12</v>
      </c>
      <c r="C289" s="80" t="s">
        <v>267</v>
      </c>
      <c r="D289" s="80" t="s">
        <v>130</v>
      </c>
      <c r="E289" s="80">
        <v>47.236726867269347</v>
      </c>
    </row>
    <row r="290" spans="1:5" x14ac:dyDescent="0.35">
      <c r="A290" s="80">
        <v>2020</v>
      </c>
      <c r="B290" s="80">
        <v>1</v>
      </c>
      <c r="C290" s="80" t="s">
        <v>267</v>
      </c>
      <c r="D290" s="80" t="s">
        <v>130</v>
      </c>
      <c r="E290" s="80">
        <v>56.584672344110558</v>
      </c>
    </row>
    <row r="291" spans="1:5" x14ac:dyDescent="0.35">
      <c r="A291" s="80">
        <v>2020</v>
      </c>
      <c r="B291" s="80">
        <v>2</v>
      </c>
      <c r="C291" s="80" t="s">
        <v>267</v>
      </c>
      <c r="D291" s="80" t="s">
        <v>130</v>
      </c>
      <c r="E291" s="80">
        <v>51.882153552532884</v>
      </c>
    </row>
    <row r="292" spans="1:5" x14ac:dyDescent="0.35">
      <c r="A292" s="80">
        <v>2020</v>
      </c>
      <c r="B292" s="80">
        <v>3</v>
      </c>
      <c r="C292" s="80" t="s">
        <v>267</v>
      </c>
      <c r="D292" s="80" t="s">
        <v>130</v>
      </c>
      <c r="E292" s="80">
        <v>57.271639748092198</v>
      </c>
    </row>
    <row r="293" spans="1:5" x14ac:dyDescent="0.35">
      <c r="A293" s="80">
        <v>2020</v>
      </c>
      <c r="B293" s="80">
        <v>4</v>
      </c>
      <c r="C293" s="80" t="s">
        <v>267</v>
      </c>
      <c r="D293" s="80" t="s">
        <v>130</v>
      </c>
      <c r="E293" s="80">
        <v>55.685455303437791</v>
      </c>
    </row>
    <row r="294" spans="1:5" x14ac:dyDescent="0.35">
      <c r="A294" s="80">
        <v>2020</v>
      </c>
      <c r="B294" s="80">
        <v>5</v>
      </c>
      <c r="C294" s="80" t="s">
        <v>267</v>
      </c>
      <c r="D294" s="80" t="s">
        <v>130</v>
      </c>
      <c r="E294" s="80">
        <v>62.105812290429483</v>
      </c>
    </row>
    <row r="295" spans="1:5" x14ac:dyDescent="0.35">
      <c r="A295" s="80">
        <v>2020</v>
      </c>
      <c r="B295" s="80">
        <v>6</v>
      </c>
      <c r="C295" s="80" t="s">
        <v>267</v>
      </c>
      <c r="D295" s="80" t="s">
        <v>130</v>
      </c>
      <c r="E295" s="80">
        <v>58.227976405243936</v>
      </c>
    </row>
    <row r="296" spans="1:5" x14ac:dyDescent="0.35">
      <c r="A296" s="80">
        <v>2020</v>
      </c>
      <c r="B296" s="80">
        <v>7</v>
      </c>
      <c r="C296" s="80" t="s">
        <v>267</v>
      </c>
      <c r="D296" s="80" t="s">
        <v>130</v>
      </c>
      <c r="E296" s="80">
        <v>55.33078189083195</v>
      </c>
    </row>
    <row r="297" spans="1:5" x14ac:dyDescent="0.35">
      <c r="A297" s="80">
        <v>2020</v>
      </c>
      <c r="B297" s="80">
        <v>8</v>
      </c>
      <c r="C297" s="80" t="s">
        <v>267</v>
      </c>
      <c r="D297" s="80" t="s">
        <v>130</v>
      </c>
      <c r="E297" s="80">
        <v>58.143132252011476</v>
      </c>
    </row>
    <row r="298" spans="1:5" x14ac:dyDescent="0.35">
      <c r="A298" s="80">
        <v>2020</v>
      </c>
      <c r="B298" s="80">
        <v>9</v>
      </c>
      <c r="C298" s="80" t="s">
        <v>267</v>
      </c>
      <c r="D298" s="80" t="s">
        <v>130</v>
      </c>
      <c r="E298" s="80">
        <v>54.190727554843747</v>
      </c>
    </row>
    <row r="299" spans="1:5" x14ac:dyDescent="0.35">
      <c r="A299" s="80">
        <v>2020</v>
      </c>
      <c r="B299" s="80">
        <v>10</v>
      </c>
      <c r="C299" s="80" t="s">
        <v>267</v>
      </c>
      <c r="D299" s="80" t="s">
        <v>130</v>
      </c>
      <c r="E299" s="80">
        <v>61.445972122190689</v>
      </c>
    </row>
    <row r="300" spans="1:5" x14ac:dyDescent="0.35">
      <c r="A300" s="80">
        <v>2020</v>
      </c>
      <c r="B300" s="80">
        <v>11</v>
      </c>
      <c r="C300" s="80" t="s">
        <v>267</v>
      </c>
      <c r="D300" s="80" t="s">
        <v>130</v>
      </c>
      <c r="E300" s="80">
        <v>52.754615518313784</v>
      </c>
    </row>
    <row r="301" spans="1:5" x14ac:dyDescent="0.35">
      <c r="A301" s="80">
        <v>2020</v>
      </c>
      <c r="B301" s="80">
        <v>12</v>
      </c>
      <c r="C301" s="80" t="s">
        <v>267</v>
      </c>
      <c r="D301" s="80" t="s">
        <v>130</v>
      </c>
      <c r="E301" s="80">
        <v>35.436347402919424</v>
      </c>
    </row>
    <row r="302" spans="1:5" x14ac:dyDescent="0.35">
      <c r="A302" s="80">
        <v>2016</v>
      </c>
      <c r="B302" s="80">
        <v>1</v>
      </c>
      <c r="C302" s="80" t="s">
        <v>267</v>
      </c>
      <c r="D302" s="80" t="s">
        <v>131</v>
      </c>
      <c r="E302" s="80">
        <v>62.350807553757463</v>
      </c>
    </row>
    <row r="303" spans="1:5" x14ac:dyDescent="0.35">
      <c r="A303" s="80">
        <v>2016</v>
      </c>
      <c r="B303" s="80">
        <v>2</v>
      </c>
      <c r="C303" s="80" t="s">
        <v>267</v>
      </c>
      <c r="D303" s="80" t="s">
        <v>131</v>
      </c>
      <c r="E303" s="80">
        <v>56.557159490139959</v>
      </c>
    </row>
    <row r="304" spans="1:5" x14ac:dyDescent="0.35">
      <c r="A304" s="80">
        <v>2016</v>
      </c>
      <c r="B304" s="80">
        <v>3</v>
      </c>
      <c r="C304" s="80" t="s">
        <v>267</v>
      </c>
      <c r="D304" s="80" t="s">
        <v>131</v>
      </c>
      <c r="E304" s="80">
        <v>48.0634057977502</v>
      </c>
    </row>
    <row r="305" spans="1:5" x14ac:dyDescent="0.35">
      <c r="A305" s="80">
        <v>2016</v>
      </c>
      <c r="B305" s="80">
        <v>4</v>
      </c>
      <c r="C305" s="80" t="s">
        <v>267</v>
      </c>
      <c r="D305" s="80" t="s">
        <v>131</v>
      </c>
      <c r="E305" s="80">
        <v>56.797211108490181</v>
      </c>
    </row>
    <row r="306" spans="1:5" x14ac:dyDescent="0.35">
      <c r="A306" s="80">
        <v>2016</v>
      </c>
      <c r="B306" s="80">
        <v>5</v>
      </c>
      <c r="C306" s="80" t="s">
        <v>267</v>
      </c>
      <c r="D306" s="80" t="s">
        <v>131</v>
      </c>
      <c r="E306" s="80">
        <v>57.62572265410607</v>
      </c>
    </row>
    <row r="307" spans="1:5" x14ac:dyDescent="0.35">
      <c r="A307" s="80">
        <v>2016</v>
      </c>
      <c r="B307" s="80">
        <v>6</v>
      </c>
      <c r="C307" s="80" t="s">
        <v>267</v>
      </c>
      <c r="D307" s="80" t="s">
        <v>131</v>
      </c>
      <c r="E307" s="80">
        <v>51.235522335508769</v>
      </c>
    </row>
    <row r="308" spans="1:5" x14ac:dyDescent="0.35">
      <c r="A308" s="80">
        <v>2016</v>
      </c>
      <c r="B308" s="80">
        <v>7</v>
      </c>
      <c r="C308" s="80" t="s">
        <v>267</v>
      </c>
      <c r="D308" s="80" t="s">
        <v>131</v>
      </c>
      <c r="E308" s="80">
        <v>55.355989411448881</v>
      </c>
    </row>
    <row r="309" spans="1:5" x14ac:dyDescent="0.35">
      <c r="A309" s="80">
        <v>2016</v>
      </c>
      <c r="B309" s="80">
        <v>8</v>
      </c>
      <c r="C309" s="80" t="s">
        <v>267</v>
      </c>
      <c r="D309" s="80" t="s">
        <v>131</v>
      </c>
      <c r="E309" s="80">
        <v>56.991198572029511</v>
      </c>
    </row>
    <row r="310" spans="1:5" x14ac:dyDescent="0.35">
      <c r="A310" s="80">
        <v>2016</v>
      </c>
      <c r="B310" s="80">
        <v>9</v>
      </c>
      <c r="C310" s="80" t="s">
        <v>267</v>
      </c>
      <c r="D310" s="80" t="s">
        <v>131</v>
      </c>
      <c r="E310" s="80">
        <v>55.363987509298056</v>
      </c>
    </row>
    <row r="311" spans="1:5" x14ac:dyDescent="0.35">
      <c r="A311" s="80">
        <v>2016</v>
      </c>
      <c r="B311" s="80">
        <v>10</v>
      </c>
      <c r="C311" s="80" t="s">
        <v>267</v>
      </c>
      <c r="D311" s="80" t="s">
        <v>131</v>
      </c>
      <c r="E311" s="80">
        <v>61.651575105357722</v>
      </c>
    </row>
    <row r="312" spans="1:5" x14ac:dyDescent="0.35">
      <c r="A312" s="80">
        <v>2016</v>
      </c>
      <c r="B312" s="80">
        <v>11</v>
      </c>
      <c r="C312" s="80" t="s">
        <v>267</v>
      </c>
      <c r="D312" s="80" t="s">
        <v>131</v>
      </c>
      <c r="E312" s="80">
        <v>60.540304391281325</v>
      </c>
    </row>
    <row r="313" spans="1:5" x14ac:dyDescent="0.35">
      <c r="A313" s="80">
        <v>2016</v>
      </c>
      <c r="B313" s="80">
        <v>12</v>
      </c>
      <c r="C313" s="80" t="s">
        <v>267</v>
      </c>
      <c r="D313" s="80" t="s">
        <v>131</v>
      </c>
      <c r="E313" s="80">
        <v>61.795196525268054</v>
      </c>
    </row>
    <row r="314" spans="1:5" x14ac:dyDescent="0.35">
      <c r="A314" s="80">
        <v>2017</v>
      </c>
      <c r="B314" s="80">
        <v>1</v>
      </c>
      <c r="C314" s="80" t="s">
        <v>267</v>
      </c>
      <c r="D314" s="80" t="s">
        <v>131</v>
      </c>
      <c r="E314" s="80">
        <v>51.562791779929988</v>
      </c>
    </row>
    <row r="315" spans="1:5" x14ac:dyDescent="0.35">
      <c r="A315" s="80">
        <v>2017</v>
      </c>
      <c r="B315" s="80">
        <v>2</v>
      </c>
      <c r="C315" s="80" t="s">
        <v>267</v>
      </c>
      <c r="D315" s="80" t="s">
        <v>131</v>
      </c>
      <c r="E315" s="80">
        <v>48.619107126956322</v>
      </c>
    </row>
    <row r="316" spans="1:5" x14ac:dyDescent="0.35">
      <c r="A316" s="80">
        <v>2017</v>
      </c>
      <c r="B316" s="80">
        <v>3</v>
      </c>
      <c r="C316" s="80" t="s">
        <v>267</v>
      </c>
      <c r="D316" s="80" t="s">
        <v>131</v>
      </c>
      <c r="E316" s="80">
        <v>56.017348846586948</v>
      </c>
    </row>
    <row r="317" spans="1:5" x14ac:dyDescent="0.35">
      <c r="A317" s="80">
        <v>2017</v>
      </c>
      <c r="B317" s="80">
        <v>4</v>
      </c>
      <c r="C317" s="80" t="s">
        <v>267</v>
      </c>
      <c r="D317" s="80" t="s">
        <v>131</v>
      </c>
      <c r="E317" s="80">
        <v>54.230229479600993</v>
      </c>
    </row>
    <row r="318" spans="1:5" x14ac:dyDescent="0.35">
      <c r="A318" s="80">
        <v>2017</v>
      </c>
      <c r="B318" s="80">
        <v>5</v>
      </c>
      <c r="C318" s="80" t="s">
        <v>267</v>
      </c>
      <c r="D318" s="80" t="s">
        <v>131</v>
      </c>
      <c r="E318" s="80">
        <v>40.969357250540668</v>
      </c>
    </row>
    <row r="319" spans="1:5" x14ac:dyDescent="0.35">
      <c r="A319" s="80">
        <v>2017</v>
      </c>
      <c r="B319" s="80">
        <v>6</v>
      </c>
      <c r="C319" s="80" t="s">
        <v>267</v>
      </c>
      <c r="D319" s="80" t="s">
        <v>131</v>
      </c>
      <c r="E319" s="80">
        <v>57.533500533790544</v>
      </c>
    </row>
    <row r="320" spans="1:5" x14ac:dyDescent="0.35">
      <c r="A320" s="80">
        <v>2017</v>
      </c>
      <c r="B320" s="80">
        <v>7</v>
      </c>
      <c r="C320" s="80" t="s">
        <v>267</v>
      </c>
      <c r="D320" s="80" t="s">
        <v>131</v>
      </c>
      <c r="E320" s="80">
        <v>48.120675801672512</v>
      </c>
    </row>
    <row r="321" spans="1:5" x14ac:dyDescent="0.35">
      <c r="A321" s="80">
        <v>2017</v>
      </c>
      <c r="B321" s="80">
        <v>8</v>
      </c>
      <c r="C321" s="80" t="s">
        <v>267</v>
      </c>
      <c r="D321" s="80" t="s">
        <v>131</v>
      </c>
      <c r="E321" s="80">
        <v>50.215293447967952</v>
      </c>
    </row>
    <row r="322" spans="1:5" x14ac:dyDescent="0.35">
      <c r="A322" s="80">
        <v>2017</v>
      </c>
      <c r="B322" s="80">
        <v>9</v>
      </c>
      <c r="C322" s="80" t="s">
        <v>267</v>
      </c>
      <c r="D322" s="80" t="s">
        <v>131</v>
      </c>
      <c r="E322" s="80">
        <v>51.75508518785746</v>
      </c>
    </row>
    <row r="323" spans="1:5" x14ac:dyDescent="0.35">
      <c r="A323" s="80">
        <v>2017</v>
      </c>
      <c r="B323" s="80">
        <v>10</v>
      </c>
      <c r="C323" s="80" t="s">
        <v>267</v>
      </c>
      <c r="D323" s="80" t="s">
        <v>131</v>
      </c>
      <c r="E323" s="80">
        <v>39.73376492721296</v>
      </c>
    </row>
    <row r="324" spans="1:5" x14ac:dyDescent="0.35">
      <c r="A324" s="80">
        <v>2017</v>
      </c>
      <c r="B324" s="80">
        <v>11</v>
      </c>
      <c r="C324" s="80" t="s">
        <v>267</v>
      </c>
      <c r="D324" s="80" t="s">
        <v>131</v>
      </c>
      <c r="E324" s="80">
        <v>49.021638517172129</v>
      </c>
    </row>
    <row r="325" spans="1:5" x14ac:dyDescent="0.35">
      <c r="A325" s="80">
        <v>2017</v>
      </c>
      <c r="B325" s="80">
        <v>12</v>
      </c>
      <c r="C325" s="80" t="s">
        <v>267</v>
      </c>
      <c r="D325" s="80" t="s">
        <v>131</v>
      </c>
      <c r="E325" s="80">
        <v>41.321492768069611</v>
      </c>
    </row>
    <row r="326" spans="1:5" x14ac:dyDescent="0.35">
      <c r="A326" s="80">
        <v>2018</v>
      </c>
      <c r="B326" s="80">
        <v>1</v>
      </c>
      <c r="C326" s="80" t="s">
        <v>267</v>
      </c>
      <c r="D326" s="80" t="s">
        <v>131</v>
      </c>
      <c r="E326" s="80">
        <v>45.514338725584757</v>
      </c>
    </row>
    <row r="327" spans="1:5" x14ac:dyDescent="0.35">
      <c r="A327" s="80">
        <v>2018</v>
      </c>
      <c r="B327" s="80">
        <v>2</v>
      </c>
      <c r="C327" s="80" t="s">
        <v>267</v>
      </c>
      <c r="D327" s="80" t="s">
        <v>131</v>
      </c>
      <c r="E327" s="80">
        <v>45.347880392643468</v>
      </c>
    </row>
    <row r="328" spans="1:5" x14ac:dyDescent="0.35">
      <c r="A328" s="80">
        <v>2018</v>
      </c>
      <c r="B328" s="80">
        <v>3</v>
      </c>
      <c r="C328" s="80" t="s">
        <v>267</v>
      </c>
      <c r="D328" s="80" t="s">
        <v>131</v>
      </c>
      <c r="E328" s="80">
        <v>34.434733093695669</v>
      </c>
    </row>
    <row r="329" spans="1:5" x14ac:dyDescent="0.35">
      <c r="A329" s="80">
        <v>2018</v>
      </c>
      <c r="B329" s="80">
        <v>4</v>
      </c>
      <c r="C329" s="80" t="s">
        <v>267</v>
      </c>
      <c r="D329" s="80" t="s">
        <v>131</v>
      </c>
      <c r="E329" s="80">
        <v>39.359256312350801</v>
      </c>
    </row>
    <row r="330" spans="1:5" x14ac:dyDescent="0.35">
      <c r="A330" s="80">
        <v>2018</v>
      </c>
      <c r="B330" s="80">
        <v>5</v>
      </c>
      <c r="C330" s="80" t="s">
        <v>267</v>
      </c>
      <c r="D330" s="80" t="s">
        <v>131</v>
      </c>
      <c r="E330" s="80">
        <v>50.245446410330985</v>
      </c>
    </row>
    <row r="331" spans="1:5" x14ac:dyDescent="0.35">
      <c r="A331" s="80">
        <v>2018</v>
      </c>
      <c r="B331" s="80">
        <v>6</v>
      </c>
      <c r="C331" s="80" t="s">
        <v>267</v>
      </c>
      <c r="D331" s="80" t="s">
        <v>131</v>
      </c>
      <c r="E331" s="80">
        <v>47.167347714527295</v>
      </c>
    </row>
    <row r="332" spans="1:5" x14ac:dyDescent="0.35">
      <c r="A332" s="80">
        <v>2018</v>
      </c>
      <c r="B332" s="80">
        <v>7</v>
      </c>
      <c r="C332" s="80" t="s">
        <v>267</v>
      </c>
      <c r="D332" s="80" t="s">
        <v>131</v>
      </c>
      <c r="E332" s="80">
        <v>43.110438658376985</v>
      </c>
    </row>
    <row r="333" spans="1:5" x14ac:dyDescent="0.35">
      <c r="A333" s="80">
        <v>2018</v>
      </c>
      <c r="B333" s="80">
        <v>8</v>
      </c>
      <c r="C333" s="80" t="s">
        <v>267</v>
      </c>
      <c r="D333" s="80" t="s">
        <v>131</v>
      </c>
      <c r="E333" s="80">
        <v>45.177226758374069</v>
      </c>
    </row>
    <row r="334" spans="1:5" x14ac:dyDescent="0.35">
      <c r="A334" s="80">
        <v>2018</v>
      </c>
      <c r="B334" s="80">
        <v>9</v>
      </c>
      <c r="C334" s="80" t="s">
        <v>267</v>
      </c>
      <c r="D334" s="80" t="s">
        <v>131</v>
      </c>
      <c r="E334" s="80">
        <v>44.119516693645231</v>
      </c>
    </row>
    <row r="335" spans="1:5" x14ac:dyDescent="0.35">
      <c r="A335" s="80">
        <v>2018</v>
      </c>
      <c r="B335" s="80">
        <v>10</v>
      </c>
      <c r="C335" s="80" t="s">
        <v>267</v>
      </c>
      <c r="D335" s="80" t="s">
        <v>131</v>
      </c>
      <c r="E335" s="80">
        <v>41.705590251006839</v>
      </c>
    </row>
    <row r="336" spans="1:5" x14ac:dyDescent="0.35">
      <c r="A336" s="80">
        <v>2018</v>
      </c>
      <c r="B336" s="80">
        <v>11</v>
      </c>
      <c r="C336" s="80" t="s">
        <v>267</v>
      </c>
      <c r="D336" s="80" t="s">
        <v>131</v>
      </c>
      <c r="E336" s="80">
        <v>44.821452914034644</v>
      </c>
    </row>
    <row r="337" spans="1:5" x14ac:dyDescent="0.35">
      <c r="A337" s="80">
        <v>2018</v>
      </c>
      <c r="B337" s="80">
        <v>12</v>
      </c>
      <c r="C337" s="80" t="s">
        <v>267</v>
      </c>
      <c r="D337" s="80" t="s">
        <v>131</v>
      </c>
      <c r="E337" s="80">
        <v>42.636131380081721</v>
      </c>
    </row>
    <row r="338" spans="1:5" x14ac:dyDescent="0.35">
      <c r="A338" s="80">
        <v>2019</v>
      </c>
      <c r="B338" s="80">
        <v>1</v>
      </c>
      <c r="C338" s="80" t="s">
        <v>267</v>
      </c>
      <c r="D338" s="80" t="s">
        <v>131</v>
      </c>
      <c r="E338" s="80">
        <v>59.995162202959534</v>
      </c>
    </row>
    <row r="339" spans="1:5" x14ac:dyDescent="0.35">
      <c r="A339" s="80">
        <v>2019</v>
      </c>
      <c r="B339" s="80">
        <v>2</v>
      </c>
      <c r="C339" s="80" t="s">
        <v>267</v>
      </c>
      <c r="D339" s="80" t="s">
        <v>131</v>
      </c>
      <c r="E339" s="80">
        <v>48.436449156530642</v>
      </c>
    </row>
    <row r="340" spans="1:5" x14ac:dyDescent="0.35">
      <c r="A340" s="80">
        <v>2019</v>
      </c>
      <c r="B340" s="80">
        <v>3</v>
      </c>
      <c r="C340" s="80" t="s">
        <v>267</v>
      </c>
      <c r="D340" s="80" t="s">
        <v>131</v>
      </c>
      <c r="E340" s="80">
        <v>51.736607092054655</v>
      </c>
    </row>
    <row r="341" spans="1:5" x14ac:dyDescent="0.35">
      <c r="A341" s="80">
        <v>2019</v>
      </c>
      <c r="B341" s="80">
        <v>4</v>
      </c>
      <c r="C341" s="80" t="s">
        <v>267</v>
      </c>
      <c r="D341" s="80" t="s">
        <v>131</v>
      </c>
      <c r="E341" s="80">
        <v>51.119841672727894</v>
      </c>
    </row>
    <row r="342" spans="1:5" x14ac:dyDescent="0.35">
      <c r="A342" s="80">
        <v>2019</v>
      </c>
      <c r="B342" s="80">
        <v>5</v>
      </c>
      <c r="C342" s="80" t="s">
        <v>267</v>
      </c>
      <c r="D342" s="80" t="s">
        <v>131</v>
      </c>
      <c r="E342" s="80">
        <v>46.681080033239752</v>
      </c>
    </row>
    <row r="343" spans="1:5" x14ac:dyDescent="0.35">
      <c r="A343" s="80">
        <v>2019</v>
      </c>
      <c r="B343" s="80">
        <v>6</v>
      </c>
      <c r="C343" s="80" t="s">
        <v>267</v>
      </c>
      <c r="D343" s="80" t="s">
        <v>131</v>
      </c>
      <c r="E343" s="80">
        <v>44.86722081084023</v>
      </c>
    </row>
    <row r="344" spans="1:5" x14ac:dyDescent="0.35">
      <c r="A344" s="80">
        <v>2019</v>
      </c>
      <c r="B344" s="80">
        <v>7</v>
      </c>
      <c r="C344" s="80" t="s">
        <v>267</v>
      </c>
      <c r="D344" s="80" t="s">
        <v>131</v>
      </c>
      <c r="E344" s="80">
        <v>49.03111252959534</v>
      </c>
    </row>
    <row r="345" spans="1:5" x14ac:dyDescent="0.35">
      <c r="A345" s="80">
        <v>2019</v>
      </c>
      <c r="B345" s="80">
        <v>8</v>
      </c>
      <c r="C345" s="80" t="s">
        <v>267</v>
      </c>
      <c r="D345" s="80" t="s">
        <v>131</v>
      </c>
      <c r="E345" s="80">
        <v>49.085306056235204</v>
      </c>
    </row>
    <row r="346" spans="1:5" x14ac:dyDescent="0.35">
      <c r="A346" s="80">
        <v>2019</v>
      </c>
      <c r="B346" s="80">
        <v>9</v>
      </c>
      <c r="C346" s="80" t="s">
        <v>267</v>
      </c>
      <c r="D346" s="80" t="s">
        <v>131</v>
      </c>
      <c r="E346" s="80">
        <v>44.013695778730209</v>
      </c>
    </row>
    <row r="347" spans="1:5" x14ac:dyDescent="0.35">
      <c r="A347" s="80">
        <v>2019</v>
      </c>
      <c r="B347" s="80">
        <v>10</v>
      </c>
      <c r="C347" s="80" t="s">
        <v>267</v>
      </c>
      <c r="D347" s="80" t="s">
        <v>131</v>
      </c>
      <c r="E347" s="80">
        <v>51.496031676666746</v>
      </c>
    </row>
    <row r="348" spans="1:5" x14ac:dyDescent="0.35">
      <c r="A348" s="80">
        <v>2019</v>
      </c>
      <c r="B348" s="80">
        <v>11</v>
      </c>
      <c r="C348" s="80" t="s">
        <v>267</v>
      </c>
      <c r="D348" s="80" t="s">
        <v>131</v>
      </c>
      <c r="E348" s="80">
        <v>42.514146661129217</v>
      </c>
    </row>
    <row r="349" spans="1:5" x14ac:dyDescent="0.35">
      <c r="A349" s="80">
        <v>2019</v>
      </c>
      <c r="B349" s="80">
        <v>12</v>
      </c>
      <c r="C349" s="80" t="s">
        <v>267</v>
      </c>
      <c r="D349" s="80" t="s">
        <v>131</v>
      </c>
      <c r="E349" s="80">
        <v>50.637392635693445</v>
      </c>
    </row>
    <row r="350" spans="1:5" x14ac:dyDescent="0.35">
      <c r="A350" s="80">
        <v>2020</v>
      </c>
      <c r="B350" s="80">
        <v>1</v>
      </c>
      <c r="C350" s="80" t="s">
        <v>267</v>
      </c>
      <c r="D350" s="80" t="s">
        <v>131</v>
      </c>
      <c r="E350" s="80">
        <v>42.782883383858824</v>
      </c>
    </row>
    <row r="351" spans="1:5" x14ac:dyDescent="0.35">
      <c r="A351" s="80">
        <v>2020</v>
      </c>
      <c r="B351" s="80">
        <v>2</v>
      </c>
      <c r="C351" s="80" t="s">
        <v>267</v>
      </c>
      <c r="D351" s="80" t="s">
        <v>131</v>
      </c>
      <c r="E351" s="80">
        <v>47.169392801253643</v>
      </c>
    </row>
    <row r="352" spans="1:5" x14ac:dyDescent="0.35">
      <c r="A352" s="80">
        <v>2020</v>
      </c>
      <c r="B352" s="80">
        <v>3</v>
      </c>
      <c r="C352" s="80" t="s">
        <v>267</v>
      </c>
      <c r="D352" s="80" t="s">
        <v>131</v>
      </c>
      <c r="E352" s="80">
        <v>20.677560992495057</v>
      </c>
    </row>
    <row r="353" spans="1:5" x14ac:dyDescent="0.35">
      <c r="A353" s="80">
        <v>2020</v>
      </c>
      <c r="B353" s="80">
        <v>4</v>
      </c>
      <c r="C353" s="80" t="s">
        <v>267</v>
      </c>
      <c r="D353" s="80" t="s">
        <v>131</v>
      </c>
      <c r="E353" s="80">
        <v>8.8592808361787974</v>
      </c>
    </row>
    <row r="354" spans="1:5" x14ac:dyDescent="0.35">
      <c r="A354" s="80">
        <v>2020</v>
      </c>
      <c r="B354" s="80">
        <v>5</v>
      </c>
      <c r="C354" s="80" t="s">
        <v>267</v>
      </c>
      <c r="D354" s="80" t="s">
        <v>131</v>
      </c>
      <c r="E354" s="80">
        <v>12.747963991113501</v>
      </c>
    </row>
    <row r="355" spans="1:5" x14ac:dyDescent="0.35">
      <c r="A355" s="80">
        <v>2020</v>
      </c>
      <c r="B355" s="80">
        <v>6</v>
      </c>
      <c r="C355" s="80" t="s">
        <v>267</v>
      </c>
      <c r="D355" s="80" t="s">
        <v>131</v>
      </c>
      <c r="E355" s="80">
        <v>21.507684567573566</v>
      </c>
    </row>
    <row r="356" spans="1:5" x14ac:dyDescent="0.35">
      <c r="A356" s="80">
        <v>2020</v>
      </c>
      <c r="B356" s="80">
        <v>7</v>
      </c>
      <c r="C356" s="80" t="s">
        <v>267</v>
      </c>
      <c r="D356" s="80" t="s">
        <v>131</v>
      </c>
      <c r="E356" s="80">
        <v>32.589740755206329</v>
      </c>
    </row>
    <row r="357" spans="1:5" x14ac:dyDescent="0.35">
      <c r="A357" s="80">
        <v>2020.25</v>
      </c>
      <c r="B357" s="80">
        <v>8</v>
      </c>
      <c r="C357" s="80" t="s">
        <v>267</v>
      </c>
      <c r="D357" s="80" t="s">
        <v>131</v>
      </c>
      <c r="E357" s="80">
        <v>35.459385030336222</v>
      </c>
    </row>
    <row r="358" spans="1:5" x14ac:dyDescent="0.35">
      <c r="A358" s="80">
        <v>2020.25</v>
      </c>
      <c r="B358" s="80">
        <v>9</v>
      </c>
      <c r="C358" s="80" t="s">
        <v>267</v>
      </c>
      <c r="D358" s="80" t="s">
        <v>131</v>
      </c>
      <c r="E358" s="80">
        <v>45.573166772545271</v>
      </c>
    </row>
    <row r="359" spans="1:5" x14ac:dyDescent="0.35">
      <c r="A359" s="80">
        <v>2020.25</v>
      </c>
      <c r="B359" s="80">
        <v>10</v>
      </c>
      <c r="C359" s="80" t="s">
        <v>267</v>
      </c>
      <c r="D359" s="80" t="s">
        <v>131</v>
      </c>
      <c r="E359" s="80">
        <v>43.57640787928765</v>
      </c>
    </row>
    <row r="360" spans="1:5" x14ac:dyDescent="0.35">
      <c r="A360" s="80">
        <v>2020</v>
      </c>
      <c r="B360" s="80">
        <v>11</v>
      </c>
      <c r="C360" s="80" t="s">
        <v>267</v>
      </c>
      <c r="D360" s="80" t="s">
        <v>131</v>
      </c>
      <c r="E360" s="80">
        <v>35.536766467687499</v>
      </c>
    </row>
    <row r="361" spans="1:5" x14ac:dyDescent="0.35">
      <c r="A361" s="80">
        <v>2020</v>
      </c>
      <c r="B361" s="80">
        <v>12</v>
      </c>
      <c r="C361" s="80" t="s">
        <v>267</v>
      </c>
      <c r="D361" s="80" t="s">
        <v>131</v>
      </c>
      <c r="E361" s="80">
        <v>28.794995551698616</v>
      </c>
    </row>
    <row r="362" spans="1:5" x14ac:dyDescent="0.35">
      <c r="A362" s="80">
        <v>2016</v>
      </c>
      <c r="B362" s="80">
        <v>1</v>
      </c>
      <c r="C362" s="80" t="s">
        <v>267</v>
      </c>
      <c r="D362" s="80" t="s">
        <v>269</v>
      </c>
      <c r="E362" s="80">
        <v>65.554003045260671</v>
      </c>
    </row>
    <row r="363" spans="1:5" x14ac:dyDescent="0.35">
      <c r="A363" s="80">
        <v>2016</v>
      </c>
      <c r="B363" s="80">
        <v>2</v>
      </c>
      <c r="C363" s="80" t="s">
        <v>267</v>
      </c>
      <c r="D363" s="80" t="s">
        <v>269</v>
      </c>
      <c r="E363" s="80">
        <v>59.180024336593107</v>
      </c>
    </row>
    <row r="364" spans="1:5" x14ac:dyDescent="0.35">
      <c r="A364" s="80">
        <v>2016</v>
      </c>
      <c r="B364" s="80">
        <v>3</v>
      </c>
      <c r="C364" s="80" t="s">
        <v>267</v>
      </c>
      <c r="D364" s="80" t="s">
        <v>269</v>
      </c>
      <c r="E364" s="80">
        <v>64.256997516573094</v>
      </c>
    </row>
    <row r="365" spans="1:5" x14ac:dyDescent="0.35">
      <c r="A365" s="80">
        <v>2016</v>
      </c>
      <c r="B365" s="80">
        <v>4</v>
      </c>
      <c r="C365" s="80" t="s">
        <v>267</v>
      </c>
      <c r="D365" s="80" t="s">
        <v>269</v>
      </c>
      <c r="E365" s="80">
        <v>59.033910501342845</v>
      </c>
    </row>
    <row r="366" spans="1:5" x14ac:dyDescent="0.35">
      <c r="A366" s="80">
        <v>2016</v>
      </c>
      <c r="B366" s="80">
        <v>5</v>
      </c>
      <c r="C366" s="80" t="s">
        <v>267</v>
      </c>
      <c r="D366" s="80" t="s">
        <v>269</v>
      </c>
      <c r="E366" s="80">
        <v>58.121488676901919</v>
      </c>
    </row>
    <row r="367" spans="1:5" x14ac:dyDescent="0.35">
      <c r="A367" s="80">
        <v>2016</v>
      </c>
      <c r="B367" s="80">
        <v>6</v>
      </c>
      <c r="C367" s="80" t="s">
        <v>267</v>
      </c>
      <c r="D367" s="80" t="s">
        <v>269</v>
      </c>
      <c r="E367" s="80">
        <v>60.084326235969861</v>
      </c>
    </row>
    <row r="368" spans="1:5" x14ac:dyDescent="0.35">
      <c r="A368" s="80">
        <v>2016</v>
      </c>
      <c r="B368" s="80">
        <v>7</v>
      </c>
      <c r="C368" s="80" t="s">
        <v>267</v>
      </c>
      <c r="D368" s="80" t="s">
        <v>269</v>
      </c>
      <c r="E368" s="80">
        <v>61.034227896998644</v>
      </c>
    </row>
    <row r="369" spans="1:5" x14ac:dyDescent="0.35">
      <c r="A369" s="80">
        <v>2016</v>
      </c>
      <c r="B369" s="80">
        <v>8</v>
      </c>
      <c r="C369" s="80" t="s">
        <v>267</v>
      </c>
      <c r="D369" s="80" t="s">
        <v>269</v>
      </c>
      <c r="E369" s="80">
        <v>58.392187849191927</v>
      </c>
    </row>
    <row r="370" spans="1:5" x14ac:dyDescent="0.35">
      <c r="A370" s="80">
        <v>2016</v>
      </c>
      <c r="B370" s="80">
        <v>9</v>
      </c>
      <c r="C370" s="80" t="s">
        <v>267</v>
      </c>
      <c r="D370" s="80" t="s">
        <v>269</v>
      </c>
      <c r="E370" s="80">
        <v>61.961639152914088</v>
      </c>
    </row>
    <row r="371" spans="1:5" x14ac:dyDescent="0.35">
      <c r="A371" s="80">
        <v>2016</v>
      </c>
      <c r="B371" s="80">
        <v>10</v>
      </c>
      <c r="C371" s="80" t="s">
        <v>267</v>
      </c>
      <c r="D371" s="80" t="s">
        <v>269</v>
      </c>
      <c r="E371" s="80">
        <v>54.611195813965892</v>
      </c>
    </row>
    <row r="372" spans="1:5" x14ac:dyDescent="0.35">
      <c r="A372" s="80">
        <v>2016</v>
      </c>
      <c r="B372" s="80">
        <v>11</v>
      </c>
      <c r="C372" s="80" t="s">
        <v>267</v>
      </c>
      <c r="D372" s="80" t="s">
        <v>269</v>
      </c>
      <c r="E372" s="80">
        <v>61.341585949524045</v>
      </c>
    </row>
    <row r="373" spans="1:5" x14ac:dyDescent="0.35">
      <c r="A373" s="80">
        <v>2016</v>
      </c>
      <c r="B373" s="80">
        <v>12</v>
      </c>
      <c r="C373" s="80" t="s">
        <v>267</v>
      </c>
      <c r="D373" s="80" t="s">
        <v>269</v>
      </c>
      <c r="E373" s="80">
        <v>54.88991206769041</v>
      </c>
    </row>
    <row r="374" spans="1:5" x14ac:dyDescent="0.35">
      <c r="A374" s="80">
        <v>2017</v>
      </c>
      <c r="B374" s="80">
        <v>1</v>
      </c>
      <c r="C374" s="80" t="s">
        <v>267</v>
      </c>
      <c r="D374" s="80" t="s">
        <v>269</v>
      </c>
      <c r="E374" s="80">
        <v>60.275175868943442</v>
      </c>
    </row>
    <row r="375" spans="1:5" x14ac:dyDescent="0.35">
      <c r="A375" s="80">
        <v>2017</v>
      </c>
      <c r="B375" s="80">
        <v>2</v>
      </c>
      <c r="C375" s="80" t="s">
        <v>267</v>
      </c>
      <c r="D375" s="80" t="s">
        <v>269</v>
      </c>
      <c r="E375" s="80">
        <v>44.137748358194393</v>
      </c>
    </row>
    <row r="376" spans="1:5" x14ac:dyDescent="0.35">
      <c r="A376" s="80">
        <v>2017</v>
      </c>
      <c r="B376" s="80">
        <v>3</v>
      </c>
      <c r="C376" s="80" t="s">
        <v>267</v>
      </c>
      <c r="D376" s="80" t="s">
        <v>269</v>
      </c>
      <c r="E376" s="80">
        <v>51.425541598993028</v>
      </c>
    </row>
    <row r="377" spans="1:5" x14ac:dyDescent="0.35">
      <c r="A377" s="80">
        <v>2017</v>
      </c>
      <c r="B377" s="80">
        <v>4</v>
      </c>
      <c r="C377" s="80" t="s">
        <v>267</v>
      </c>
      <c r="D377" s="80" t="s">
        <v>269</v>
      </c>
      <c r="E377" s="80">
        <v>58.946428241712496</v>
      </c>
    </row>
    <row r="378" spans="1:5" x14ac:dyDescent="0.35">
      <c r="A378" s="80">
        <v>2017</v>
      </c>
      <c r="B378" s="80">
        <v>5</v>
      </c>
      <c r="C378" s="80" t="s">
        <v>267</v>
      </c>
      <c r="D378" s="80" t="s">
        <v>269</v>
      </c>
      <c r="E378" s="80">
        <v>55.243473322950152</v>
      </c>
    </row>
    <row r="379" spans="1:5" x14ac:dyDescent="0.35">
      <c r="A379" s="80">
        <v>2017</v>
      </c>
      <c r="B379" s="80">
        <v>6</v>
      </c>
      <c r="C379" s="80" t="s">
        <v>267</v>
      </c>
      <c r="D379" s="80" t="s">
        <v>269</v>
      </c>
      <c r="E379" s="80">
        <v>56.306917804947261</v>
      </c>
    </row>
    <row r="380" spans="1:5" x14ac:dyDescent="0.35">
      <c r="A380" s="80">
        <v>2017</v>
      </c>
      <c r="B380" s="80">
        <v>7</v>
      </c>
      <c r="C380" s="80" t="s">
        <v>267</v>
      </c>
      <c r="D380" s="80" t="s">
        <v>269</v>
      </c>
      <c r="E380" s="80">
        <v>52.469526275859735</v>
      </c>
    </row>
    <row r="381" spans="1:5" x14ac:dyDescent="0.35">
      <c r="A381" s="80">
        <v>2017</v>
      </c>
      <c r="B381" s="80">
        <v>8</v>
      </c>
      <c r="C381" s="80" t="s">
        <v>267</v>
      </c>
      <c r="D381" s="80" t="s">
        <v>269</v>
      </c>
      <c r="E381" s="80">
        <v>53.932645907320641</v>
      </c>
    </row>
    <row r="382" spans="1:5" x14ac:dyDescent="0.35">
      <c r="A382" s="80">
        <v>2017</v>
      </c>
      <c r="B382" s="80">
        <v>9</v>
      </c>
      <c r="C382" s="80" t="s">
        <v>267</v>
      </c>
      <c r="D382" s="80" t="s">
        <v>269</v>
      </c>
      <c r="E382" s="80">
        <v>49.729129729487454</v>
      </c>
    </row>
    <row r="383" spans="1:5" x14ac:dyDescent="0.35">
      <c r="A383" s="80">
        <v>2017</v>
      </c>
      <c r="B383" s="80">
        <v>10</v>
      </c>
      <c r="C383" s="80" t="s">
        <v>267</v>
      </c>
      <c r="D383" s="80" t="s">
        <v>269</v>
      </c>
      <c r="E383" s="80">
        <v>51.793457482694748</v>
      </c>
    </row>
    <row r="384" spans="1:5" x14ac:dyDescent="0.35">
      <c r="A384" s="80">
        <v>2017</v>
      </c>
      <c r="B384" s="80">
        <v>11</v>
      </c>
      <c r="C384" s="80" t="s">
        <v>267</v>
      </c>
      <c r="D384" s="80" t="s">
        <v>269</v>
      </c>
      <c r="E384" s="80">
        <v>53.731543223722745</v>
      </c>
    </row>
    <row r="385" spans="1:5" x14ac:dyDescent="0.35">
      <c r="A385" s="80">
        <v>2017</v>
      </c>
      <c r="B385" s="80">
        <v>12</v>
      </c>
      <c r="C385" s="80" t="s">
        <v>267</v>
      </c>
      <c r="D385" s="80" t="s">
        <v>269</v>
      </c>
      <c r="E385" s="80">
        <v>47.659911712646149</v>
      </c>
    </row>
    <row r="386" spans="1:5" x14ac:dyDescent="0.35">
      <c r="A386" s="80">
        <v>2018</v>
      </c>
      <c r="B386" s="80">
        <v>1</v>
      </c>
      <c r="C386" s="80" t="s">
        <v>267</v>
      </c>
      <c r="D386" s="80" t="s">
        <v>269</v>
      </c>
      <c r="E386" s="80">
        <v>44.877066932050617</v>
      </c>
    </row>
    <row r="387" spans="1:5" x14ac:dyDescent="0.35">
      <c r="A387" s="80">
        <v>2018</v>
      </c>
      <c r="B387" s="80">
        <v>2</v>
      </c>
      <c r="C387" s="80" t="s">
        <v>267</v>
      </c>
      <c r="D387" s="80" t="s">
        <v>269</v>
      </c>
      <c r="E387" s="80">
        <v>48.016728996484581</v>
      </c>
    </row>
    <row r="388" spans="1:5" x14ac:dyDescent="0.35">
      <c r="A388" s="80">
        <v>2018</v>
      </c>
      <c r="B388" s="80">
        <v>3</v>
      </c>
      <c r="C388" s="80" t="s">
        <v>267</v>
      </c>
      <c r="D388" s="80" t="s">
        <v>269</v>
      </c>
      <c r="E388" s="80">
        <v>39.919357601440218</v>
      </c>
    </row>
    <row r="389" spans="1:5" x14ac:dyDescent="0.35">
      <c r="A389" s="80">
        <v>2018</v>
      </c>
      <c r="B389" s="80">
        <v>4</v>
      </c>
      <c r="C389" s="80" t="s">
        <v>267</v>
      </c>
      <c r="D389" s="80" t="s">
        <v>269</v>
      </c>
      <c r="E389" s="80">
        <v>43.324111698383895</v>
      </c>
    </row>
    <row r="390" spans="1:5" x14ac:dyDescent="0.35">
      <c r="A390" s="80">
        <v>2018</v>
      </c>
      <c r="B390" s="80">
        <v>5</v>
      </c>
      <c r="C390" s="80" t="s">
        <v>267</v>
      </c>
      <c r="D390" s="80" t="s">
        <v>269</v>
      </c>
      <c r="E390" s="80">
        <v>51.703566393254249</v>
      </c>
    </row>
    <row r="391" spans="1:5" x14ac:dyDescent="0.35">
      <c r="A391" s="80">
        <v>2018</v>
      </c>
      <c r="B391" s="80">
        <v>6</v>
      </c>
      <c r="C391" s="80" t="s">
        <v>267</v>
      </c>
      <c r="D391" s="80" t="s">
        <v>269</v>
      </c>
      <c r="E391" s="80">
        <v>47.095848168742819</v>
      </c>
    </row>
    <row r="392" spans="1:5" x14ac:dyDescent="0.35">
      <c r="A392" s="80">
        <v>2018</v>
      </c>
      <c r="B392" s="80">
        <v>7</v>
      </c>
      <c r="C392" s="80" t="s">
        <v>267</v>
      </c>
      <c r="D392" s="80" t="s">
        <v>269</v>
      </c>
      <c r="E392" s="80">
        <v>51.7737959022121</v>
      </c>
    </row>
    <row r="393" spans="1:5" x14ac:dyDescent="0.35">
      <c r="A393" s="80">
        <v>2018</v>
      </c>
      <c r="B393" s="80">
        <v>8</v>
      </c>
      <c r="C393" s="80" t="s">
        <v>267</v>
      </c>
      <c r="D393" s="80" t="s">
        <v>269</v>
      </c>
      <c r="E393" s="80">
        <v>47.485001876857019</v>
      </c>
    </row>
    <row r="394" spans="1:5" x14ac:dyDescent="0.35">
      <c r="A394" s="80">
        <v>2018</v>
      </c>
      <c r="B394" s="80">
        <v>9</v>
      </c>
      <c r="C394" s="80" t="s">
        <v>267</v>
      </c>
      <c r="D394" s="80" t="s">
        <v>269</v>
      </c>
      <c r="E394" s="80">
        <v>47.181731797520612</v>
      </c>
    </row>
    <row r="395" spans="1:5" x14ac:dyDescent="0.35">
      <c r="A395" s="80">
        <v>2018</v>
      </c>
      <c r="B395" s="80">
        <v>10</v>
      </c>
      <c r="C395" s="80" t="s">
        <v>267</v>
      </c>
      <c r="D395" s="80" t="s">
        <v>269</v>
      </c>
      <c r="E395" s="80">
        <v>48.564876068599972</v>
      </c>
    </row>
    <row r="396" spans="1:5" x14ac:dyDescent="0.35">
      <c r="A396" s="80">
        <v>2018</v>
      </c>
      <c r="B396" s="80">
        <v>11</v>
      </c>
      <c r="C396" s="80" t="s">
        <v>267</v>
      </c>
      <c r="D396" s="80" t="s">
        <v>269</v>
      </c>
      <c r="E396" s="80">
        <v>45.335409104630216</v>
      </c>
    </row>
    <row r="397" spans="1:5" x14ac:dyDescent="0.35">
      <c r="A397" s="80">
        <v>2018</v>
      </c>
      <c r="B397" s="80">
        <v>12</v>
      </c>
      <c r="C397" s="80" t="s">
        <v>267</v>
      </c>
      <c r="D397" s="80" t="s">
        <v>269</v>
      </c>
      <c r="E397" s="80">
        <v>53.160370926095403</v>
      </c>
    </row>
    <row r="398" spans="1:5" x14ac:dyDescent="0.35">
      <c r="A398" s="80">
        <v>2019</v>
      </c>
      <c r="B398" s="80">
        <v>1</v>
      </c>
      <c r="C398" s="80" t="s">
        <v>267</v>
      </c>
      <c r="D398" s="80" t="s">
        <v>269</v>
      </c>
      <c r="E398" s="80">
        <v>45.224012407009191</v>
      </c>
    </row>
    <row r="399" spans="1:5" x14ac:dyDescent="0.35">
      <c r="A399" s="80">
        <v>2019</v>
      </c>
      <c r="B399" s="80">
        <v>2</v>
      </c>
      <c r="C399" s="80" t="s">
        <v>267</v>
      </c>
      <c r="D399" s="80" t="s">
        <v>269</v>
      </c>
      <c r="E399" s="80">
        <v>49.423344619981528</v>
      </c>
    </row>
    <row r="400" spans="1:5" x14ac:dyDescent="0.35">
      <c r="A400" s="80">
        <v>2019</v>
      </c>
      <c r="B400" s="80">
        <v>3</v>
      </c>
      <c r="C400" s="80" t="s">
        <v>267</v>
      </c>
      <c r="D400" s="80" t="s">
        <v>269</v>
      </c>
      <c r="E400" s="80">
        <v>49.979683685509443</v>
      </c>
    </row>
    <row r="401" spans="1:5" x14ac:dyDescent="0.35">
      <c r="A401" s="80">
        <v>2019</v>
      </c>
      <c r="B401" s="80">
        <v>4</v>
      </c>
      <c r="C401" s="80" t="s">
        <v>267</v>
      </c>
      <c r="D401" s="80" t="s">
        <v>269</v>
      </c>
      <c r="E401" s="80">
        <v>50.94395936967036</v>
      </c>
    </row>
    <row r="402" spans="1:5" x14ac:dyDescent="0.35">
      <c r="A402" s="80">
        <v>2019</v>
      </c>
      <c r="B402" s="80">
        <v>5</v>
      </c>
      <c r="C402" s="80" t="s">
        <v>267</v>
      </c>
      <c r="D402" s="80" t="s">
        <v>269</v>
      </c>
      <c r="E402" s="80">
        <v>46.448524428734821</v>
      </c>
    </row>
    <row r="403" spans="1:5" x14ac:dyDescent="0.35">
      <c r="A403" s="80">
        <v>2019</v>
      </c>
      <c r="B403" s="80">
        <v>6</v>
      </c>
      <c r="C403" s="80" t="s">
        <v>267</v>
      </c>
      <c r="D403" s="80" t="s">
        <v>269</v>
      </c>
      <c r="E403" s="80">
        <v>49.25196777842585</v>
      </c>
    </row>
    <row r="404" spans="1:5" x14ac:dyDescent="0.35">
      <c r="A404" s="80">
        <v>2019</v>
      </c>
      <c r="B404" s="80">
        <v>7</v>
      </c>
      <c r="C404" s="80" t="s">
        <v>267</v>
      </c>
      <c r="D404" s="80" t="s">
        <v>269</v>
      </c>
      <c r="E404" s="80">
        <v>45.303826070600891</v>
      </c>
    </row>
    <row r="405" spans="1:5" x14ac:dyDescent="0.35">
      <c r="A405" s="80">
        <v>2019</v>
      </c>
      <c r="B405" s="80">
        <v>8</v>
      </c>
      <c r="C405" s="80" t="s">
        <v>267</v>
      </c>
      <c r="D405" s="80" t="s">
        <v>269</v>
      </c>
      <c r="E405" s="80">
        <v>49.383033380796377</v>
      </c>
    </row>
    <row r="406" spans="1:5" x14ac:dyDescent="0.35">
      <c r="A406" s="80">
        <v>2019</v>
      </c>
      <c r="B406" s="80">
        <v>9</v>
      </c>
      <c r="C406" s="80" t="s">
        <v>267</v>
      </c>
      <c r="D406" s="80" t="s">
        <v>269</v>
      </c>
      <c r="E406" s="80">
        <v>49.097697679695287</v>
      </c>
    </row>
    <row r="407" spans="1:5" x14ac:dyDescent="0.35">
      <c r="A407" s="80">
        <v>2019</v>
      </c>
      <c r="B407" s="80">
        <v>10</v>
      </c>
      <c r="C407" s="80" t="s">
        <v>267</v>
      </c>
      <c r="D407" s="80" t="s">
        <v>269</v>
      </c>
      <c r="E407" s="80">
        <v>40.627524423238896</v>
      </c>
    </row>
    <row r="408" spans="1:5" x14ac:dyDescent="0.35">
      <c r="A408" s="80">
        <v>2019</v>
      </c>
      <c r="B408" s="80">
        <v>11</v>
      </c>
      <c r="C408" s="80" t="s">
        <v>267</v>
      </c>
      <c r="D408" s="80" t="s">
        <v>269</v>
      </c>
      <c r="E408" s="80">
        <v>48.464907156977091</v>
      </c>
    </row>
    <row r="409" spans="1:5" x14ac:dyDescent="0.35">
      <c r="A409" s="80">
        <v>2019</v>
      </c>
      <c r="B409" s="80">
        <v>12</v>
      </c>
      <c r="C409" s="80" t="s">
        <v>267</v>
      </c>
      <c r="D409" s="80" t="s">
        <v>269</v>
      </c>
      <c r="E409" s="80">
        <v>52.346206363924686</v>
      </c>
    </row>
    <row r="410" spans="1:5" x14ac:dyDescent="0.35">
      <c r="A410" s="80">
        <v>2020</v>
      </c>
      <c r="B410" s="80">
        <v>1</v>
      </c>
      <c r="C410" s="80" t="s">
        <v>267</v>
      </c>
      <c r="D410" s="80" t="s">
        <v>269</v>
      </c>
      <c r="E410" s="80">
        <v>53.786051943648154</v>
      </c>
    </row>
    <row r="411" spans="1:5" x14ac:dyDescent="0.35">
      <c r="A411" s="80">
        <v>2020</v>
      </c>
      <c r="B411" s="80">
        <v>2</v>
      </c>
      <c r="C411" s="80" t="s">
        <v>267</v>
      </c>
      <c r="D411" s="80" t="s">
        <v>269</v>
      </c>
      <c r="E411" s="80">
        <v>52.131187245704908</v>
      </c>
    </row>
    <row r="412" spans="1:5" x14ac:dyDescent="0.35">
      <c r="A412" s="80">
        <v>2020</v>
      </c>
      <c r="B412" s="80">
        <v>3</v>
      </c>
      <c r="C412" s="80" t="s">
        <v>267</v>
      </c>
      <c r="D412" s="80" t="s">
        <v>269</v>
      </c>
      <c r="E412" s="80">
        <v>7.0582112371000267</v>
      </c>
    </row>
    <row r="413" spans="1:5" x14ac:dyDescent="0.35">
      <c r="A413" s="80">
        <v>2020</v>
      </c>
      <c r="B413" s="80">
        <v>4</v>
      </c>
      <c r="C413" s="80" t="s">
        <v>267</v>
      </c>
      <c r="D413" s="80" t="s">
        <v>269</v>
      </c>
      <c r="E413" s="80">
        <v>3.4722222222222223</v>
      </c>
    </row>
    <row r="414" spans="1:5" x14ac:dyDescent="0.35">
      <c r="A414" s="80">
        <v>2020</v>
      </c>
      <c r="B414" s="80">
        <v>5</v>
      </c>
      <c r="C414" s="80" t="s">
        <v>267</v>
      </c>
      <c r="D414" s="80" t="s">
        <v>269</v>
      </c>
      <c r="E414" s="80">
        <v>3.5046728971962615</v>
      </c>
    </row>
    <row r="415" spans="1:5" x14ac:dyDescent="0.35">
      <c r="A415" s="80">
        <v>2020</v>
      </c>
      <c r="B415" s="80">
        <v>6</v>
      </c>
      <c r="C415" s="80" t="s">
        <v>267</v>
      </c>
      <c r="D415" s="80" t="s">
        <v>269</v>
      </c>
      <c r="E415" s="80">
        <v>5.6650246305418719</v>
      </c>
    </row>
    <row r="416" spans="1:5" x14ac:dyDescent="0.35">
      <c r="A416" s="80">
        <v>2020</v>
      </c>
      <c r="B416" s="80">
        <v>7</v>
      </c>
      <c r="C416" s="80" t="s">
        <v>267</v>
      </c>
      <c r="D416" s="80" t="s">
        <v>269</v>
      </c>
      <c r="E416" s="80">
        <v>9.375</v>
      </c>
    </row>
    <row r="417" spans="1:5" x14ac:dyDescent="0.35">
      <c r="A417" s="80">
        <v>2020</v>
      </c>
      <c r="B417" s="80">
        <v>8</v>
      </c>
      <c r="C417" s="80" t="s">
        <v>267</v>
      </c>
      <c r="D417" s="80" t="s">
        <v>269</v>
      </c>
      <c r="E417" s="80">
        <v>26.404337373599791</v>
      </c>
    </row>
    <row r="418" spans="1:5" x14ac:dyDescent="0.35">
      <c r="A418" s="80">
        <v>2020</v>
      </c>
      <c r="B418" s="80">
        <v>9</v>
      </c>
      <c r="C418" s="80" t="s">
        <v>267</v>
      </c>
      <c r="D418" s="80" t="s">
        <v>269</v>
      </c>
      <c r="E418" s="80">
        <v>24.435831491453094</v>
      </c>
    </row>
    <row r="419" spans="1:5" x14ac:dyDescent="0.35">
      <c r="A419" s="80">
        <v>2020</v>
      </c>
      <c r="B419" s="80">
        <v>10</v>
      </c>
      <c r="C419" s="80" t="s">
        <v>267</v>
      </c>
      <c r="D419" s="80" t="s">
        <v>269</v>
      </c>
      <c r="E419" s="80">
        <v>20.046637480644371</v>
      </c>
    </row>
    <row r="420" spans="1:5" x14ac:dyDescent="0.35">
      <c r="A420" s="80">
        <v>2020</v>
      </c>
      <c r="B420" s="80">
        <v>11</v>
      </c>
      <c r="C420" s="80" t="s">
        <v>267</v>
      </c>
      <c r="D420" s="80" t="s">
        <v>269</v>
      </c>
      <c r="E420" s="80">
        <v>14.934092436286237</v>
      </c>
    </row>
    <row r="421" spans="1:5" x14ac:dyDescent="0.35">
      <c r="A421" s="80">
        <v>2020</v>
      </c>
      <c r="B421" s="80">
        <v>12</v>
      </c>
      <c r="C421" s="80" t="s">
        <v>267</v>
      </c>
      <c r="D421" s="80" t="s">
        <v>269</v>
      </c>
      <c r="E421" s="80">
        <v>7.3076917555510326</v>
      </c>
    </row>
    <row r="422" spans="1:5" x14ac:dyDescent="0.35">
      <c r="A422" s="80">
        <v>2016</v>
      </c>
      <c r="B422" s="80">
        <v>1</v>
      </c>
      <c r="C422" s="80" t="s">
        <v>267</v>
      </c>
      <c r="D422" s="80" t="s">
        <v>270</v>
      </c>
      <c r="E422" s="80">
        <v>54.632703709851583</v>
      </c>
    </row>
    <row r="423" spans="1:5" x14ac:dyDescent="0.35">
      <c r="A423" s="80">
        <v>2016</v>
      </c>
      <c r="B423" s="80">
        <v>2</v>
      </c>
      <c r="C423" s="80" t="s">
        <v>267</v>
      </c>
      <c r="D423" s="80" t="s">
        <v>270</v>
      </c>
      <c r="E423" s="80">
        <v>51.351265132749305</v>
      </c>
    </row>
    <row r="424" spans="1:5" x14ac:dyDescent="0.35">
      <c r="A424" s="80">
        <v>2016</v>
      </c>
      <c r="B424" s="80">
        <v>3</v>
      </c>
      <c r="C424" s="80" t="s">
        <v>267</v>
      </c>
      <c r="D424" s="80" t="s">
        <v>270</v>
      </c>
      <c r="E424" s="80">
        <v>48.848894344535367</v>
      </c>
    </row>
    <row r="425" spans="1:5" x14ac:dyDescent="0.35">
      <c r="A425" s="80">
        <v>2016</v>
      </c>
      <c r="B425" s="80">
        <v>4</v>
      </c>
      <c r="C425" s="80" t="s">
        <v>267</v>
      </c>
      <c r="D425" s="80" t="s">
        <v>270</v>
      </c>
      <c r="E425" s="80">
        <v>54.836287708263789</v>
      </c>
    </row>
    <row r="426" spans="1:5" x14ac:dyDescent="0.35">
      <c r="A426" s="80">
        <v>2016</v>
      </c>
      <c r="B426" s="80">
        <v>5</v>
      </c>
      <c r="C426" s="80" t="s">
        <v>267</v>
      </c>
      <c r="D426" s="80" t="s">
        <v>270</v>
      </c>
      <c r="E426" s="80">
        <v>56.120680543024491</v>
      </c>
    </row>
    <row r="427" spans="1:5" x14ac:dyDescent="0.35">
      <c r="A427" s="80">
        <v>2016</v>
      </c>
      <c r="B427" s="80">
        <v>6</v>
      </c>
      <c r="C427" s="80" t="s">
        <v>267</v>
      </c>
      <c r="D427" s="80" t="s">
        <v>270</v>
      </c>
      <c r="E427" s="80">
        <v>51.131799142773765</v>
      </c>
    </row>
    <row r="428" spans="1:5" x14ac:dyDescent="0.35">
      <c r="A428" s="80">
        <v>2016</v>
      </c>
      <c r="B428" s="80">
        <v>7</v>
      </c>
      <c r="C428" s="80" t="s">
        <v>267</v>
      </c>
      <c r="D428" s="80" t="s">
        <v>270</v>
      </c>
      <c r="E428" s="80">
        <v>47.411079310559543</v>
      </c>
    </row>
    <row r="429" spans="1:5" x14ac:dyDescent="0.35">
      <c r="A429" s="80">
        <v>2016</v>
      </c>
      <c r="B429" s="80">
        <v>8</v>
      </c>
      <c r="C429" s="80" t="s">
        <v>267</v>
      </c>
      <c r="D429" s="80" t="s">
        <v>270</v>
      </c>
      <c r="E429" s="80">
        <v>61.5357130016639</v>
      </c>
    </row>
    <row r="430" spans="1:5" x14ac:dyDescent="0.35">
      <c r="A430" s="80">
        <v>2016</v>
      </c>
      <c r="B430" s="80">
        <v>9</v>
      </c>
      <c r="C430" s="80" t="s">
        <v>267</v>
      </c>
      <c r="D430" s="80" t="s">
        <v>270</v>
      </c>
      <c r="E430" s="80">
        <v>52.339631214338667</v>
      </c>
    </row>
    <row r="431" spans="1:5" x14ac:dyDescent="0.35">
      <c r="A431" s="80">
        <v>2016</v>
      </c>
      <c r="B431" s="80">
        <v>10</v>
      </c>
      <c r="C431" s="80" t="s">
        <v>267</v>
      </c>
      <c r="D431" s="80" t="s">
        <v>270</v>
      </c>
      <c r="E431" s="80">
        <v>50.705613759577211</v>
      </c>
    </row>
    <row r="432" spans="1:5" x14ac:dyDescent="0.35">
      <c r="A432" s="80">
        <v>2016</v>
      </c>
      <c r="B432" s="80">
        <v>11</v>
      </c>
      <c r="C432" s="80" t="s">
        <v>267</v>
      </c>
      <c r="D432" s="80" t="s">
        <v>270</v>
      </c>
      <c r="E432" s="80">
        <v>58.252625873986418</v>
      </c>
    </row>
    <row r="433" spans="1:5" x14ac:dyDescent="0.35">
      <c r="A433" s="80">
        <v>2016</v>
      </c>
      <c r="B433" s="80">
        <v>12</v>
      </c>
      <c r="C433" s="80" t="s">
        <v>267</v>
      </c>
      <c r="D433" s="80" t="s">
        <v>270</v>
      </c>
      <c r="E433" s="80">
        <v>55.903881797134034</v>
      </c>
    </row>
    <row r="434" spans="1:5" x14ac:dyDescent="0.35">
      <c r="A434" s="80">
        <v>2017</v>
      </c>
      <c r="B434" s="80">
        <v>1</v>
      </c>
      <c r="C434" s="80" t="s">
        <v>267</v>
      </c>
      <c r="D434" s="80" t="s">
        <v>270</v>
      </c>
      <c r="E434" s="80">
        <v>52.098646221704712</v>
      </c>
    </row>
    <row r="435" spans="1:5" x14ac:dyDescent="0.35">
      <c r="A435" s="80">
        <v>2017</v>
      </c>
      <c r="B435" s="80">
        <v>2</v>
      </c>
      <c r="C435" s="80" t="s">
        <v>267</v>
      </c>
      <c r="D435" s="80" t="s">
        <v>270</v>
      </c>
      <c r="E435" s="80">
        <v>49.157789102602635</v>
      </c>
    </row>
    <row r="436" spans="1:5" x14ac:dyDescent="0.35">
      <c r="A436" s="80">
        <v>2017</v>
      </c>
      <c r="B436" s="80">
        <v>3</v>
      </c>
      <c r="C436" s="80" t="s">
        <v>267</v>
      </c>
      <c r="D436" s="80" t="s">
        <v>270</v>
      </c>
      <c r="E436" s="80">
        <v>61.132623610275488</v>
      </c>
    </row>
    <row r="437" spans="1:5" x14ac:dyDescent="0.35">
      <c r="A437" s="80">
        <v>2017</v>
      </c>
      <c r="B437" s="80">
        <v>4</v>
      </c>
      <c r="C437" s="80" t="s">
        <v>267</v>
      </c>
      <c r="D437" s="80" t="s">
        <v>270</v>
      </c>
      <c r="E437" s="80">
        <v>45.116263758652011</v>
      </c>
    </row>
    <row r="438" spans="1:5" x14ac:dyDescent="0.35">
      <c r="A438" s="80">
        <v>2017</v>
      </c>
      <c r="B438" s="80">
        <v>5</v>
      </c>
      <c r="C438" s="80" t="s">
        <v>267</v>
      </c>
      <c r="D438" s="80" t="s">
        <v>270</v>
      </c>
      <c r="E438" s="80">
        <v>51.256356507602788</v>
      </c>
    </row>
    <row r="439" spans="1:5" x14ac:dyDescent="0.35">
      <c r="A439" s="80">
        <v>2017</v>
      </c>
      <c r="B439" s="80">
        <v>6</v>
      </c>
      <c r="C439" s="80" t="s">
        <v>267</v>
      </c>
      <c r="D439" s="80" t="s">
        <v>270</v>
      </c>
      <c r="E439" s="80">
        <v>51.680242075911849</v>
      </c>
    </row>
    <row r="440" spans="1:5" x14ac:dyDescent="0.35">
      <c r="A440" s="80">
        <v>2017</v>
      </c>
      <c r="B440" s="80">
        <v>7</v>
      </c>
      <c r="C440" s="80" t="s">
        <v>267</v>
      </c>
      <c r="D440" s="80" t="s">
        <v>270</v>
      </c>
      <c r="E440" s="80">
        <v>56.834738067259742</v>
      </c>
    </row>
    <row r="441" spans="1:5" x14ac:dyDescent="0.35">
      <c r="A441" s="80">
        <v>2017</v>
      </c>
      <c r="B441" s="80">
        <v>8</v>
      </c>
      <c r="C441" s="80" t="s">
        <v>267</v>
      </c>
      <c r="D441" s="80" t="s">
        <v>270</v>
      </c>
      <c r="E441" s="80">
        <v>49.175243700307597</v>
      </c>
    </row>
    <row r="442" spans="1:5" x14ac:dyDescent="0.35">
      <c r="A442" s="80">
        <v>2017</v>
      </c>
      <c r="B442" s="80">
        <v>9</v>
      </c>
      <c r="C442" s="80" t="s">
        <v>267</v>
      </c>
      <c r="D442" s="80" t="s">
        <v>270</v>
      </c>
      <c r="E442" s="80">
        <v>50.146014734333022</v>
      </c>
    </row>
    <row r="443" spans="1:5" x14ac:dyDescent="0.35">
      <c r="A443" s="80">
        <v>2017</v>
      </c>
      <c r="B443" s="80">
        <v>10</v>
      </c>
      <c r="C443" s="80" t="s">
        <v>267</v>
      </c>
      <c r="D443" s="80" t="s">
        <v>270</v>
      </c>
      <c r="E443" s="80">
        <v>48.553842632849197</v>
      </c>
    </row>
    <row r="444" spans="1:5" x14ac:dyDescent="0.35">
      <c r="A444" s="80">
        <v>2017</v>
      </c>
      <c r="B444" s="80">
        <v>11</v>
      </c>
      <c r="C444" s="80" t="s">
        <v>267</v>
      </c>
      <c r="D444" s="80" t="s">
        <v>270</v>
      </c>
      <c r="E444" s="80">
        <v>46.832775920050743</v>
      </c>
    </row>
    <row r="445" spans="1:5" x14ac:dyDescent="0.35">
      <c r="A445" s="80">
        <v>2017</v>
      </c>
      <c r="B445" s="80">
        <v>12</v>
      </c>
      <c r="C445" s="80" t="s">
        <v>267</v>
      </c>
      <c r="D445" s="80" t="s">
        <v>270</v>
      </c>
      <c r="E445" s="80">
        <v>48.904335072137094</v>
      </c>
    </row>
    <row r="446" spans="1:5" x14ac:dyDescent="0.35">
      <c r="A446" s="80">
        <v>2018</v>
      </c>
      <c r="B446" s="80">
        <v>1</v>
      </c>
      <c r="C446" s="80" t="s">
        <v>267</v>
      </c>
      <c r="D446" s="80" t="s">
        <v>270</v>
      </c>
      <c r="E446" s="80">
        <v>48.810175643660692</v>
      </c>
    </row>
    <row r="447" spans="1:5" x14ac:dyDescent="0.35">
      <c r="A447" s="80">
        <v>2018</v>
      </c>
      <c r="B447" s="80">
        <v>2</v>
      </c>
      <c r="C447" s="80" t="s">
        <v>267</v>
      </c>
      <c r="D447" s="80" t="s">
        <v>270</v>
      </c>
      <c r="E447" s="80">
        <v>51.846233356575624</v>
      </c>
    </row>
    <row r="448" spans="1:5" x14ac:dyDescent="0.35">
      <c r="A448" s="80">
        <v>2018</v>
      </c>
      <c r="B448" s="80">
        <v>3</v>
      </c>
      <c r="C448" s="80" t="s">
        <v>267</v>
      </c>
      <c r="D448" s="80" t="s">
        <v>270</v>
      </c>
      <c r="E448" s="80">
        <v>47.371183706738847</v>
      </c>
    </row>
    <row r="449" spans="1:5" x14ac:dyDescent="0.35">
      <c r="A449" s="80">
        <v>2018</v>
      </c>
      <c r="B449" s="80">
        <v>4</v>
      </c>
      <c r="C449" s="80" t="s">
        <v>267</v>
      </c>
      <c r="D449" s="80" t="s">
        <v>270</v>
      </c>
      <c r="E449" s="80">
        <v>55.191849430783698</v>
      </c>
    </row>
    <row r="450" spans="1:5" x14ac:dyDescent="0.35">
      <c r="A450" s="80">
        <v>2018</v>
      </c>
      <c r="B450" s="80">
        <v>5</v>
      </c>
      <c r="C450" s="80" t="s">
        <v>267</v>
      </c>
      <c r="D450" s="80" t="s">
        <v>270</v>
      </c>
      <c r="E450" s="80">
        <v>50.936444440397494</v>
      </c>
    </row>
    <row r="451" spans="1:5" x14ac:dyDescent="0.35">
      <c r="A451" s="80">
        <v>2018</v>
      </c>
      <c r="B451" s="80">
        <v>6</v>
      </c>
      <c r="C451" s="80" t="s">
        <v>267</v>
      </c>
      <c r="D451" s="80" t="s">
        <v>270</v>
      </c>
      <c r="E451" s="80">
        <v>52.619206147574054</v>
      </c>
    </row>
    <row r="452" spans="1:5" x14ac:dyDescent="0.35">
      <c r="A452" s="80">
        <v>2018</v>
      </c>
      <c r="B452" s="80">
        <v>7</v>
      </c>
      <c r="C452" s="80" t="s">
        <v>267</v>
      </c>
      <c r="D452" s="80" t="s">
        <v>270</v>
      </c>
      <c r="E452" s="80">
        <v>54.247201198086685</v>
      </c>
    </row>
    <row r="453" spans="1:5" x14ac:dyDescent="0.35">
      <c r="A453" s="80">
        <v>2018</v>
      </c>
      <c r="B453" s="80">
        <v>8</v>
      </c>
      <c r="C453" s="80" t="s">
        <v>267</v>
      </c>
      <c r="D453" s="80" t="s">
        <v>270</v>
      </c>
      <c r="E453" s="80">
        <v>53.422891988214992</v>
      </c>
    </row>
    <row r="454" spans="1:5" x14ac:dyDescent="0.35">
      <c r="A454" s="80">
        <v>2018</v>
      </c>
      <c r="B454" s="80">
        <v>9</v>
      </c>
      <c r="C454" s="80" t="s">
        <v>267</v>
      </c>
      <c r="D454" s="80" t="s">
        <v>270</v>
      </c>
      <c r="E454" s="80">
        <v>53.438414656414409</v>
      </c>
    </row>
    <row r="455" spans="1:5" x14ac:dyDescent="0.35">
      <c r="A455" s="80">
        <v>2018</v>
      </c>
      <c r="B455" s="80">
        <v>10</v>
      </c>
      <c r="C455" s="80" t="s">
        <v>267</v>
      </c>
      <c r="D455" s="80" t="s">
        <v>270</v>
      </c>
      <c r="E455" s="80">
        <v>56.266754539591005</v>
      </c>
    </row>
    <row r="456" spans="1:5" x14ac:dyDescent="0.35">
      <c r="A456" s="80">
        <v>2018</v>
      </c>
      <c r="B456" s="80">
        <v>11</v>
      </c>
      <c r="C456" s="80" t="s">
        <v>267</v>
      </c>
      <c r="D456" s="80" t="s">
        <v>270</v>
      </c>
      <c r="E456" s="80">
        <v>55.764046642493426</v>
      </c>
    </row>
    <row r="457" spans="1:5" x14ac:dyDescent="0.35">
      <c r="A457" s="80">
        <v>2018</v>
      </c>
      <c r="B457" s="80">
        <v>12</v>
      </c>
      <c r="C457" s="80" t="s">
        <v>267</v>
      </c>
      <c r="D457" s="80" t="s">
        <v>270</v>
      </c>
      <c r="E457" s="80">
        <v>51.511497340612237</v>
      </c>
    </row>
    <row r="458" spans="1:5" x14ac:dyDescent="0.35">
      <c r="A458" s="80">
        <v>2019</v>
      </c>
      <c r="B458" s="80">
        <v>1</v>
      </c>
      <c r="C458" s="80" t="s">
        <v>267</v>
      </c>
      <c r="D458" s="80" t="s">
        <v>270</v>
      </c>
      <c r="E458" s="80">
        <v>52.719069763505111</v>
      </c>
    </row>
    <row r="459" spans="1:5" x14ac:dyDescent="0.35">
      <c r="A459" s="80">
        <v>2019</v>
      </c>
      <c r="B459" s="80">
        <v>2</v>
      </c>
      <c r="C459" s="80" t="s">
        <v>267</v>
      </c>
      <c r="D459" s="80" t="s">
        <v>270</v>
      </c>
      <c r="E459" s="80">
        <v>55.935066820238731</v>
      </c>
    </row>
    <row r="460" spans="1:5" x14ac:dyDescent="0.35">
      <c r="A460" s="80">
        <v>2019</v>
      </c>
      <c r="B460" s="80">
        <v>3</v>
      </c>
      <c r="C460" s="80" t="s">
        <v>267</v>
      </c>
      <c r="D460" s="80" t="s">
        <v>270</v>
      </c>
      <c r="E460" s="80">
        <v>60.025909508172049</v>
      </c>
    </row>
    <row r="461" spans="1:5" x14ac:dyDescent="0.35">
      <c r="A461" s="80">
        <v>2019</v>
      </c>
      <c r="B461" s="80">
        <v>4</v>
      </c>
      <c r="C461" s="80" t="s">
        <v>267</v>
      </c>
      <c r="D461" s="80" t="s">
        <v>270</v>
      </c>
      <c r="E461" s="80">
        <v>51.347462600731127</v>
      </c>
    </row>
    <row r="462" spans="1:5" x14ac:dyDescent="0.35">
      <c r="A462" s="80">
        <v>2019</v>
      </c>
      <c r="B462" s="80">
        <v>5</v>
      </c>
      <c r="C462" s="80" t="s">
        <v>267</v>
      </c>
      <c r="D462" s="80" t="s">
        <v>270</v>
      </c>
      <c r="E462" s="80">
        <v>52.28382299576041</v>
      </c>
    </row>
    <row r="463" spans="1:5" x14ac:dyDescent="0.35">
      <c r="A463" s="80">
        <v>2019</v>
      </c>
      <c r="B463" s="80">
        <v>6</v>
      </c>
      <c r="C463" s="80" t="s">
        <v>267</v>
      </c>
      <c r="D463" s="80" t="s">
        <v>270</v>
      </c>
      <c r="E463" s="80">
        <v>54.022808998819421</v>
      </c>
    </row>
    <row r="464" spans="1:5" x14ac:dyDescent="0.35">
      <c r="A464" s="80">
        <v>2019</v>
      </c>
      <c r="B464" s="80">
        <v>7</v>
      </c>
      <c r="C464" s="80" t="s">
        <v>267</v>
      </c>
      <c r="D464" s="80" t="s">
        <v>270</v>
      </c>
      <c r="E464" s="80">
        <v>49.8053479612866</v>
      </c>
    </row>
    <row r="465" spans="1:5" x14ac:dyDescent="0.35">
      <c r="A465" s="80">
        <v>2019</v>
      </c>
      <c r="B465" s="80">
        <v>8</v>
      </c>
      <c r="C465" s="80" t="s">
        <v>267</v>
      </c>
      <c r="D465" s="80" t="s">
        <v>270</v>
      </c>
      <c r="E465" s="80">
        <v>51.422974542554279</v>
      </c>
    </row>
    <row r="466" spans="1:5" x14ac:dyDescent="0.35">
      <c r="A466" s="80">
        <v>2019</v>
      </c>
      <c r="B466" s="80">
        <v>9</v>
      </c>
      <c r="C466" s="80" t="s">
        <v>267</v>
      </c>
      <c r="D466" s="80" t="s">
        <v>270</v>
      </c>
      <c r="E466" s="80">
        <v>54.079039219305962</v>
      </c>
    </row>
    <row r="467" spans="1:5" x14ac:dyDescent="0.35">
      <c r="A467" s="80">
        <v>2019</v>
      </c>
      <c r="B467" s="80">
        <v>10</v>
      </c>
      <c r="C467" s="80" t="s">
        <v>267</v>
      </c>
      <c r="D467" s="80" t="s">
        <v>270</v>
      </c>
      <c r="E467" s="80">
        <v>48.870158955959539</v>
      </c>
    </row>
    <row r="468" spans="1:5" x14ac:dyDescent="0.35">
      <c r="A468" s="80">
        <v>2019</v>
      </c>
      <c r="B468" s="80">
        <v>11</v>
      </c>
      <c r="C468" s="80" t="s">
        <v>267</v>
      </c>
      <c r="D468" s="80" t="s">
        <v>270</v>
      </c>
      <c r="E468" s="80">
        <v>46.483848383943389</v>
      </c>
    </row>
    <row r="469" spans="1:5" x14ac:dyDescent="0.35">
      <c r="A469" s="80">
        <v>2019</v>
      </c>
      <c r="B469" s="80">
        <v>12</v>
      </c>
      <c r="C469" s="80" t="s">
        <v>267</v>
      </c>
      <c r="D469" s="80" t="s">
        <v>270</v>
      </c>
      <c r="E469" s="80">
        <v>50.057284322828437</v>
      </c>
    </row>
    <row r="470" spans="1:5" x14ac:dyDescent="0.35">
      <c r="A470" s="80">
        <v>2020</v>
      </c>
      <c r="B470" s="80">
        <v>1</v>
      </c>
      <c r="C470" s="80" t="s">
        <v>267</v>
      </c>
      <c r="D470" s="80" t="s">
        <v>270</v>
      </c>
      <c r="E470" s="80">
        <v>44.754137684036316</v>
      </c>
    </row>
    <row r="471" spans="1:5" x14ac:dyDescent="0.35">
      <c r="A471" s="80">
        <v>2020</v>
      </c>
      <c r="B471" s="80">
        <v>2</v>
      </c>
      <c r="C471" s="80" t="s">
        <v>267</v>
      </c>
      <c r="D471" s="80" t="s">
        <v>270</v>
      </c>
      <c r="E471" s="80">
        <v>48.919898922589788</v>
      </c>
    </row>
    <row r="472" spans="1:5" x14ac:dyDescent="0.35">
      <c r="A472" s="80">
        <v>2020</v>
      </c>
      <c r="B472" s="80">
        <v>3</v>
      </c>
      <c r="C472" s="80" t="s">
        <v>267</v>
      </c>
      <c r="D472" s="80" t="s">
        <v>270</v>
      </c>
      <c r="E472" s="80">
        <v>33.450016176212856</v>
      </c>
    </row>
    <row r="473" spans="1:5" x14ac:dyDescent="0.35">
      <c r="A473" s="80">
        <v>2020</v>
      </c>
      <c r="B473" s="80">
        <v>4</v>
      </c>
      <c r="C473" s="80" t="s">
        <v>267</v>
      </c>
      <c r="D473" s="80" t="s">
        <v>270</v>
      </c>
      <c r="E473" s="80">
        <v>23.228151522818415</v>
      </c>
    </row>
    <row r="474" spans="1:5" x14ac:dyDescent="0.35">
      <c r="A474" s="80">
        <v>2020</v>
      </c>
      <c r="B474" s="80">
        <v>5</v>
      </c>
      <c r="C474" s="80" t="s">
        <v>267</v>
      </c>
      <c r="D474" s="80" t="s">
        <v>270</v>
      </c>
      <c r="E474" s="80">
        <v>28.364862834573614</v>
      </c>
    </row>
    <row r="475" spans="1:5" x14ac:dyDescent="0.35">
      <c r="A475" s="80">
        <v>2020</v>
      </c>
      <c r="B475" s="80">
        <v>6</v>
      </c>
      <c r="C475" s="80" t="s">
        <v>267</v>
      </c>
      <c r="D475" s="80" t="s">
        <v>270</v>
      </c>
      <c r="E475" s="80">
        <v>30.814311615285032</v>
      </c>
    </row>
    <row r="476" spans="1:5" x14ac:dyDescent="0.35">
      <c r="A476" s="80">
        <v>2020</v>
      </c>
      <c r="B476" s="80">
        <v>7</v>
      </c>
      <c r="C476" s="80" t="s">
        <v>267</v>
      </c>
      <c r="D476" s="80" t="s">
        <v>270</v>
      </c>
      <c r="E476" s="80">
        <v>35.600680678095863</v>
      </c>
    </row>
    <row r="477" spans="1:5" x14ac:dyDescent="0.35">
      <c r="A477" s="80">
        <v>2020</v>
      </c>
      <c r="B477" s="80">
        <v>8</v>
      </c>
      <c r="C477" s="80" t="s">
        <v>267</v>
      </c>
      <c r="D477" s="80" t="s">
        <v>270</v>
      </c>
      <c r="E477" s="80">
        <v>38.336643977760581</v>
      </c>
    </row>
    <row r="478" spans="1:5" x14ac:dyDescent="0.35">
      <c r="A478" s="80">
        <v>2020</v>
      </c>
      <c r="B478" s="80">
        <v>9</v>
      </c>
      <c r="C478" s="80" t="s">
        <v>267</v>
      </c>
      <c r="D478" s="80" t="s">
        <v>270</v>
      </c>
      <c r="E478" s="80">
        <v>39.79680123476561</v>
      </c>
    </row>
    <row r="479" spans="1:5" x14ac:dyDescent="0.35">
      <c r="A479" s="80">
        <v>2020</v>
      </c>
      <c r="B479" s="80">
        <v>10</v>
      </c>
      <c r="C479" s="80" t="s">
        <v>267</v>
      </c>
      <c r="D479" s="80" t="s">
        <v>270</v>
      </c>
      <c r="E479" s="80">
        <v>46.308120549386032</v>
      </c>
    </row>
    <row r="480" spans="1:5" x14ac:dyDescent="0.35">
      <c r="A480" s="80">
        <v>2020</v>
      </c>
      <c r="B480" s="80">
        <v>11</v>
      </c>
      <c r="C480" s="80" t="s">
        <v>267</v>
      </c>
      <c r="D480" s="80" t="s">
        <v>270</v>
      </c>
      <c r="E480" s="80">
        <v>44.645079305419607</v>
      </c>
    </row>
    <row r="481" spans="1:5" x14ac:dyDescent="0.35">
      <c r="A481" s="80">
        <v>2020</v>
      </c>
      <c r="B481" s="80">
        <v>12</v>
      </c>
      <c r="C481" s="80" t="s">
        <v>267</v>
      </c>
      <c r="D481" s="80"/>
      <c r="E481" s="80">
        <v>49.616728125100188</v>
      </c>
    </row>
    <row r="482" spans="1:5" x14ac:dyDescent="0.35">
      <c r="A482" s="80">
        <v>2016</v>
      </c>
      <c r="B482" s="80">
        <v>1</v>
      </c>
      <c r="C482" s="80" t="s">
        <v>267</v>
      </c>
      <c r="D482" s="80" t="s">
        <v>132</v>
      </c>
      <c r="E482" s="80">
        <v>55.221276326457442</v>
      </c>
    </row>
    <row r="483" spans="1:5" x14ac:dyDescent="0.35">
      <c r="A483" s="80">
        <v>2016</v>
      </c>
      <c r="B483" s="80">
        <v>2</v>
      </c>
      <c r="C483" s="80" t="s">
        <v>267</v>
      </c>
      <c r="D483" s="80" t="s">
        <v>132</v>
      </c>
      <c r="E483" s="80">
        <v>52.40600776306551</v>
      </c>
    </row>
    <row r="484" spans="1:5" x14ac:dyDescent="0.35">
      <c r="A484" s="80">
        <v>2016</v>
      </c>
      <c r="B484" s="80">
        <v>3</v>
      </c>
      <c r="C484" s="80" t="s">
        <v>267</v>
      </c>
      <c r="D484" s="80" t="s">
        <v>132</v>
      </c>
      <c r="E484" s="80">
        <v>51.421360549452672</v>
      </c>
    </row>
    <row r="485" spans="1:5" x14ac:dyDescent="0.35">
      <c r="A485" s="80">
        <v>2016</v>
      </c>
      <c r="B485" s="80">
        <v>4</v>
      </c>
      <c r="C485" s="80" t="s">
        <v>267</v>
      </c>
      <c r="D485" s="80" t="s">
        <v>132</v>
      </c>
      <c r="E485" s="80">
        <v>62.224989799813059</v>
      </c>
    </row>
    <row r="486" spans="1:5" x14ac:dyDescent="0.35">
      <c r="A486" s="80">
        <v>2016</v>
      </c>
      <c r="B486" s="80">
        <v>5</v>
      </c>
      <c r="C486" s="80" t="s">
        <v>267</v>
      </c>
      <c r="D486" s="80" t="s">
        <v>132</v>
      </c>
      <c r="E486" s="80">
        <v>54.551210325103142</v>
      </c>
    </row>
    <row r="487" spans="1:5" x14ac:dyDescent="0.35">
      <c r="A487" s="80">
        <v>2016</v>
      </c>
      <c r="B487" s="80">
        <v>6</v>
      </c>
      <c r="C487" s="80" t="s">
        <v>267</v>
      </c>
      <c r="D487" s="80" t="s">
        <v>132</v>
      </c>
      <c r="E487" s="80">
        <v>54.312738130992486</v>
      </c>
    </row>
    <row r="488" spans="1:5" x14ac:dyDescent="0.35">
      <c r="A488" s="80">
        <v>2016</v>
      </c>
      <c r="B488" s="80">
        <v>7</v>
      </c>
      <c r="C488" s="80" t="s">
        <v>267</v>
      </c>
      <c r="D488" s="80" t="s">
        <v>132</v>
      </c>
      <c r="E488" s="80">
        <v>49.065009765308602</v>
      </c>
    </row>
    <row r="489" spans="1:5" x14ac:dyDescent="0.35">
      <c r="A489" s="80">
        <v>2016</v>
      </c>
      <c r="B489" s="80">
        <v>8</v>
      </c>
      <c r="C489" s="80" t="s">
        <v>267</v>
      </c>
      <c r="D489" s="80" t="s">
        <v>132</v>
      </c>
      <c r="E489" s="80">
        <v>53.610211036748439</v>
      </c>
    </row>
    <row r="490" spans="1:5" x14ac:dyDescent="0.35">
      <c r="A490" s="80">
        <v>2016</v>
      </c>
      <c r="B490" s="80">
        <v>9</v>
      </c>
      <c r="C490" s="80" t="s">
        <v>267</v>
      </c>
      <c r="D490" s="80" t="s">
        <v>132</v>
      </c>
      <c r="E490" s="80">
        <v>55.142810115276774</v>
      </c>
    </row>
    <row r="491" spans="1:5" x14ac:dyDescent="0.35">
      <c r="A491" s="80">
        <v>2016</v>
      </c>
      <c r="B491" s="80">
        <v>10</v>
      </c>
      <c r="C491" s="80" t="s">
        <v>267</v>
      </c>
      <c r="D491" s="80" t="s">
        <v>132</v>
      </c>
      <c r="E491" s="80">
        <v>49.483645359887923</v>
      </c>
    </row>
    <row r="492" spans="1:5" x14ac:dyDescent="0.35">
      <c r="A492" s="80">
        <v>2016</v>
      </c>
      <c r="B492" s="80">
        <v>11</v>
      </c>
      <c r="C492" s="80" t="s">
        <v>267</v>
      </c>
      <c r="D492" s="80" t="s">
        <v>132</v>
      </c>
      <c r="E492" s="80">
        <v>55.303497044212413</v>
      </c>
    </row>
    <row r="493" spans="1:5" x14ac:dyDescent="0.35">
      <c r="A493" s="80">
        <v>2016</v>
      </c>
      <c r="B493" s="80">
        <v>12</v>
      </c>
      <c r="C493" s="80" t="s">
        <v>267</v>
      </c>
      <c r="D493" s="80" t="s">
        <v>132</v>
      </c>
      <c r="E493" s="80">
        <v>52.683203017555797</v>
      </c>
    </row>
    <row r="494" spans="1:5" x14ac:dyDescent="0.35">
      <c r="A494" s="80">
        <v>2017</v>
      </c>
      <c r="B494" s="80">
        <v>1</v>
      </c>
      <c r="C494" s="80" t="s">
        <v>267</v>
      </c>
      <c r="D494" s="80" t="s">
        <v>132</v>
      </c>
      <c r="E494" s="80">
        <v>47.425595402996507</v>
      </c>
    </row>
    <row r="495" spans="1:5" x14ac:dyDescent="0.35">
      <c r="A495" s="80">
        <v>2017</v>
      </c>
      <c r="B495" s="80">
        <v>2</v>
      </c>
      <c r="C495" s="80" t="s">
        <v>267</v>
      </c>
      <c r="D495" s="80" t="s">
        <v>132</v>
      </c>
      <c r="E495" s="80">
        <v>46.663315177828594</v>
      </c>
    </row>
    <row r="496" spans="1:5" x14ac:dyDescent="0.35">
      <c r="A496" s="80">
        <v>2017</v>
      </c>
      <c r="B496" s="80">
        <v>3</v>
      </c>
      <c r="C496" s="80" t="s">
        <v>267</v>
      </c>
      <c r="D496" s="80" t="s">
        <v>132</v>
      </c>
      <c r="E496" s="80">
        <v>55.325839247130226</v>
      </c>
    </row>
    <row r="497" spans="1:5" x14ac:dyDescent="0.35">
      <c r="A497" s="80">
        <v>2017</v>
      </c>
      <c r="B497" s="80">
        <v>4</v>
      </c>
      <c r="C497" s="80" t="s">
        <v>267</v>
      </c>
      <c r="D497" s="80" t="s">
        <v>132</v>
      </c>
      <c r="E497" s="80">
        <v>46.648807713287582</v>
      </c>
    </row>
    <row r="498" spans="1:5" x14ac:dyDescent="0.35">
      <c r="A498" s="80">
        <v>2017</v>
      </c>
      <c r="B498" s="80">
        <v>5</v>
      </c>
      <c r="C498" s="80" t="s">
        <v>267</v>
      </c>
      <c r="D498" s="80" t="s">
        <v>132</v>
      </c>
      <c r="E498" s="80">
        <v>50.723097199961479</v>
      </c>
    </row>
    <row r="499" spans="1:5" x14ac:dyDescent="0.35">
      <c r="A499" s="80">
        <v>2017</v>
      </c>
      <c r="B499" s="80">
        <v>6</v>
      </c>
      <c r="C499" s="80" t="s">
        <v>267</v>
      </c>
      <c r="D499" s="80" t="s">
        <v>132</v>
      </c>
      <c r="E499" s="80">
        <v>50.881403722878993</v>
      </c>
    </row>
    <row r="500" spans="1:5" x14ac:dyDescent="0.35">
      <c r="A500" s="80">
        <v>2017</v>
      </c>
      <c r="B500" s="80">
        <v>7</v>
      </c>
      <c r="C500" s="80" t="s">
        <v>267</v>
      </c>
      <c r="D500" s="80" t="s">
        <v>132</v>
      </c>
      <c r="E500" s="80">
        <v>57.05714151203702</v>
      </c>
    </row>
    <row r="501" spans="1:5" x14ac:dyDescent="0.35">
      <c r="A501" s="80">
        <v>2017</v>
      </c>
      <c r="B501" s="80">
        <v>8</v>
      </c>
      <c r="C501" s="80" t="s">
        <v>267</v>
      </c>
      <c r="D501" s="80" t="s">
        <v>132</v>
      </c>
      <c r="E501" s="80">
        <v>53.450556016584052</v>
      </c>
    </row>
    <row r="502" spans="1:5" x14ac:dyDescent="0.35">
      <c r="A502" s="80">
        <v>2017</v>
      </c>
      <c r="B502" s="80">
        <v>9</v>
      </c>
      <c r="C502" s="80" t="s">
        <v>267</v>
      </c>
      <c r="D502" s="80" t="s">
        <v>132</v>
      </c>
      <c r="E502" s="80">
        <v>50.635927109629264</v>
      </c>
    </row>
    <row r="503" spans="1:5" x14ac:dyDescent="0.35">
      <c r="A503" s="80">
        <v>2017</v>
      </c>
      <c r="B503" s="80">
        <v>10</v>
      </c>
      <c r="C503" s="80" t="s">
        <v>267</v>
      </c>
      <c r="D503" s="80" t="s">
        <v>132</v>
      </c>
      <c r="E503" s="80">
        <v>54.360580858665443</v>
      </c>
    </row>
    <row r="504" spans="1:5" x14ac:dyDescent="0.35">
      <c r="A504" s="80">
        <v>2017</v>
      </c>
      <c r="B504" s="80">
        <v>11</v>
      </c>
      <c r="C504" s="80" t="s">
        <v>267</v>
      </c>
      <c r="D504" s="80" t="s">
        <v>132</v>
      </c>
      <c r="E504" s="80">
        <v>52.617813160869723</v>
      </c>
    </row>
    <row r="505" spans="1:5" x14ac:dyDescent="0.35">
      <c r="A505" s="80">
        <v>2017</v>
      </c>
      <c r="B505" s="80">
        <v>12</v>
      </c>
      <c r="C505" s="80" t="s">
        <v>267</v>
      </c>
      <c r="D505" s="80" t="s">
        <v>132</v>
      </c>
      <c r="E505" s="80">
        <v>51.818577898113304</v>
      </c>
    </row>
    <row r="506" spans="1:5" x14ac:dyDescent="0.35">
      <c r="A506" s="80">
        <v>2018</v>
      </c>
      <c r="B506" s="80">
        <v>1</v>
      </c>
      <c r="C506" s="80" t="s">
        <v>267</v>
      </c>
      <c r="D506" s="80" t="s">
        <v>132</v>
      </c>
      <c r="E506" s="80">
        <v>53.461090773250568</v>
      </c>
    </row>
    <row r="507" spans="1:5" x14ac:dyDescent="0.35">
      <c r="A507" s="80">
        <v>2018</v>
      </c>
      <c r="B507" s="80">
        <v>2</v>
      </c>
      <c r="C507" s="80" t="s">
        <v>267</v>
      </c>
      <c r="D507" s="80" t="s">
        <v>132</v>
      </c>
      <c r="E507" s="80">
        <v>53.220325838362697</v>
      </c>
    </row>
    <row r="508" spans="1:5" x14ac:dyDescent="0.35">
      <c r="A508" s="80">
        <v>2018</v>
      </c>
      <c r="B508" s="80">
        <v>3</v>
      </c>
      <c r="C508" s="80" t="s">
        <v>267</v>
      </c>
      <c r="D508" s="80" t="s">
        <v>132</v>
      </c>
      <c r="E508" s="80">
        <v>48.216838298600109</v>
      </c>
    </row>
    <row r="509" spans="1:5" x14ac:dyDescent="0.35">
      <c r="A509" s="80">
        <v>2018</v>
      </c>
      <c r="B509" s="80">
        <v>4</v>
      </c>
      <c r="C509" s="80" t="s">
        <v>267</v>
      </c>
      <c r="D509" s="80" t="s">
        <v>132</v>
      </c>
      <c r="E509" s="80">
        <v>59.341221608027688</v>
      </c>
    </row>
    <row r="510" spans="1:5" x14ac:dyDescent="0.35">
      <c r="A510" s="80">
        <v>2018</v>
      </c>
      <c r="B510" s="80">
        <v>5</v>
      </c>
      <c r="C510" s="80" t="s">
        <v>267</v>
      </c>
      <c r="D510" s="80" t="s">
        <v>132</v>
      </c>
      <c r="E510" s="80">
        <v>55.152096303774876</v>
      </c>
    </row>
    <row r="511" spans="1:5" x14ac:dyDescent="0.35">
      <c r="A511" s="80">
        <v>2018</v>
      </c>
      <c r="B511" s="80">
        <v>6</v>
      </c>
      <c r="C511" s="80" t="s">
        <v>267</v>
      </c>
      <c r="D511" s="80" t="s">
        <v>132</v>
      </c>
      <c r="E511" s="80">
        <v>53.770074307018589</v>
      </c>
    </row>
    <row r="512" spans="1:5" x14ac:dyDescent="0.35">
      <c r="A512" s="80">
        <v>2018</v>
      </c>
      <c r="B512" s="80">
        <v>7</v>
      </c>
      <c r="C512" s="80" t="s">
        <v>267</v>
      </c>
      <c r="D512" s="80" t="s">
        <v>132</v>
      </c>
      <c r="E512" s="80">
        <v>56.815391334830231</v>
      </c>
    </row>
    <row r="513" spans="1:5" x14ac:dyDescent="0.35">
      <c r="A513" s="80">
        <v>2018</v>
      </c>
      <c r="B513" s="80">
        <v>8</v>
      </c>
      <c r="C513" s="80" t="s">
        <v>267</v>
      </c>
      <c r="D513" s="80" t="s">
        <v>132</v>
      </c>
      <c r="E513" s="80">
        <v>54.890011395394097</v>
      </c>
    </row>
    <row r="514" spans="1:5" x14ac:dyDescent="0.35">
      <c r="A514" s="80">
        <v>2018</v>
      </c>
      <c r="B514" s="80">
        <v>9</v>
      </c>
      <c r="C514" s="80" t="s">
        <v>267</v>
      </c>
      <c r="D514" s="80" t="s">
        <v>132</v>
      </c>
      <c r="E514" s="80">
        <v>54.952668348123019</v>
      </c>
    </row>
    <row r="515" spans="1:5" x14ac:dyDescent="0.35">
      <c r="A515" s="80">
        <v>2018</v>
      </c>
      <c r="B515" s="80">
        <v>10</v>
      </c>
      <c r="C515" s="80" t="s">
        <v>267</v>
      </c>
      <c r="D515" s="80" t="s">
        <v>132</v>
      </c>
      <c r="E515" s="80">
        <v>55.813188407766894</v>
      </c>
    </row>
    <row r="516" spans="1:5" x14ac:dyDescent="0.35">
      <c r="A516" s="80">
        <v>2018</v>
      </c>
      <c r="B516" s="80">
        <v>11</v>
      </c>
      <c r="C516" s="80" t="s">
        <v>267</v>
      </c>
      <c r="D516" s="80" t="s">
        <v>132</v>
      </c>
      <c r="E516" s="80">
        <v>53.895994518988829</v>
      </c>
    </row>
    <row r="517" spans="1:5" x14ac:dyDescent="0.35">
      <c r="A517" s="80">
        <v>2018</v>
      </c>
      <c r="B517" s="80">
        <v>12</v>
      </c>
      <c r="C517" s="80" t="s">
        <v>267</v>
      </c>
      <c r="D517" s="80" t="s">
        <v>132</v>
      </c>
      <c r="E517" s="80">
        <v>54.981077173841093</v>
      </c>
    </row>
    <row r="518" spans="1:5" x14ac:dyDescent="0.35">
      <c r="A518" s="80">
        <v>2019</v>
      </c>
      <c r="B518" s="80">
        <v>1</v>
      </c>
      <c r="C518" s="80" t="s">
        <v>267</v>
      </c>
      <c r="D518" s="80" t="s">
        <v>132</v>
      </c>
      <c r="E518" s="80">
        <v>54.781064714463803</v>
      </c>
    </row>
    <row r="519" spans="1:5" x14ac:dyDescent="0.35">
      <c r="A519" s="80">
        <v>2019</v>
      </c>
      <c r="B519" s="80">
        <v>2</v>
      </c>
      <c r="C519" s="80" t="s">
        <v>267</v>
      </c>
      <c r="D519" s="80" t="s">
        <v>132</v>
      </c>
      <c r="E519" s="80">
        <v>57.196451585238819</v>
      </c>
    </row>
    <row r="520" spans="1:5" x14ac:dyDescent="0.35">
      <c r="A520" s="80">
        <v>2019</v>
      </c>
      <c r="B520" s="80">
        <v>3</v>
      </c>
      <c r="C520" s="80" t="s">
        <v>267</v>
      </c>
      <c r="D520" s="80" t="s">
        <v>132</v>
      </c>
      <c r="E520" s="80">
        <v>62.741506460296918</v>
      </c>
    </row>
    <row r="521" spans="1:5" x14ac:dyDescent="0.35">
      <c r="A521" s="80">
        <v>2019</v>
      </c>
      <c r="B521" s="80">
        <v>4</v>
      </c>
      <c r="C521" s="80" t="s">
        <v>267</v>
      </c>
      <c r="D521" s="80" t="s">
        <v>132</v>
      </c>
      <c r="E521" s="80">
        <v>47.951647624733063</v>
      </c>
    </row>
    <row r="522" spans="1:5" x14ac:dyDescent="0.35">
      <c r="A522" s="80">
        <v>2019</v>
      </c>
      <c r="B522" s="80">
        <v>5</v>
      </c>
      <c r="C522" s="80" t="s">
        <v>267</v>
      </c>
      <c r="D522" s="80" t="s">
        <v>132</v>
      </c>
      <c r="E522" s="80">
        <v>52.34811213502239</v>
      </c>
    </row>
    <row r="523" spans="1:5" x14ac:dyDescent="0.35">
      <c r="A523" s="80">
        <v>2019</v>
      </c>
      <c r="B523" s="80">
        <v>6</v>
      </c>
      <c r="C523" s="80" t="s">
        <v>267</v>
      </c>
      <c r="D523" s="80" t="s">
        <v>132</v>
      </c>
      <c r="E523" s="80">
        <v>53.336780919516166</v>
      </c>
    </row>
    <row r="524" spans="1:5" x14ac:dyDescent="0.35">
      <c r="A524" s="80">
        <v>2019</v>
      </c>
      <c r="B524" s="80">
        <v>7</v>
      </c>
      <c r="C524" s="80" t="s">
        <v>267</v>
      </c>
      <c r="D524" s="80" t="s">
        <v>132</v>
      </c>
      <c r="E524" s="80">
        <v>53.139825103498168</v>
      </c>
    </row>
    <row r="525" spans="1:5" x14ac:dyDescent="0.35">
      <c r="A525" s="80">
        <v>2019</v>
      </c>
      <c r="B525" s="80">
        <v>8</v>
      </c>
      <c r="C525" s="80" t="s">
        <v>267</v>
      </c>
      <c r="D525" s="80" t="s">
        <v>132</v>
      </c>
      <c r="E525" s="80">
        <v>53.331045143825413</v>
      </c>
    </row>
    <row r="526" spans="1:5" x14ac:dyDescent="0.35">
      <c r="A526" s="80">
        <v>2019</v>
      </c>
      <c r="B526" s="80">
        <v>9</v>
      </c>
      <c r="C526" s="80" t="s">
        <v>267</v>
      </c>
      <c r="D526" s="80" t="s">
        <v>132</v>
      </c>
      <c r="E526" s="80">
        <v>53.7768080677738</v>
      </c>
    </row>
    <row r="527" spans="1:5" x14ac:dyDescent="0.35">
      <c r="A527" s="80">
        <v>2019</v>
      </c>
      <c r="B527" s="80">
        <v>10</v>
      </c>
      <c r="C527" s="80" t="s">
        <v>267</v>
      </c>
      <c r="D527" s="80" t="s">
        <v>132</v>
      </c>
      <c r="E527" s="80">
        <v>54.707079196036915</v>
      </c>
    </row>
    <row r="528" spans="1:5" x14ac:dyDescent="0.35">
      <c r="A528" s="80">
        <v>2019</v>
      </c>
      <c r="B528" s="80">
        <v>11</v>
      </c>
      <c r="C528" s="80" t="s">
        <v>267</v>
      </c>
      <c r="D528" s="80" t="s">
        <v>132</v>
      </c>
      <c r="E528" s="80">
        <v>51.007028822494021</v>
      </c>
    </row>
    <row r="529" spans="1:5" x14ac:dyDescent="0.35">
      <c r="A529" s="80">
        <v>2019</v>
      </c>
      <c r="B529" s="80">
        <v>12</v>
      </c>
      <c r="C529" s="80" t="s">
        <v>267</v>
      </c>
      <c r="D529" s="80" t="s">
        <v>132</v>
      </c>
      <c r="E529" s="80">
        <v>51.713762764462366</v>
      </c>
    </row>
    <row r="530" spans="1:5" x14ac:dyDescent="0.35">
      <c r="A530" s="80">
        <v>2020</v>
      </c>
      <c r="B530" s="80">
        <v>1</v>
      </c>
      <c r="C530" s="80" t="s">
        <v>267</v>
      </c>
      <c r="D530" s="80" t="s">
        <v>132</v>
      </c>
      <c r="E530" s="80">
        <v>51.950928182087473</v>
      </c>
    </row>
    <row r="531" spans="1:5" x14ac:dyDescent="0.35">
      <c r="A531" s="80">
        <v>2020</v>
      </c>
      <c r="B531" s="80">
        <v>2</v>
      </c>
      <c r="C531" s="80" t="s">
        <v>267</v>
      </c>
      <c r="D531" s="80" t="s">
        <v>132</v>
      </c>
      <c r="E531" s="80">
        <v>54.261306347554388</v>
      </c>
    </row>
    <row r="532" spans="1:5" x14ac:dyDescent="0.35">
      <c r="A532" s="80">
        <v>2020</v>
      </c>
      <c r="B532" s="80">
        <v>3</v>
      </c>
      <c r="C532" s="80" t="s">
        <v>267</v>
      </c>
      <c r="D532" s="80" t="s">
        <v>132</v>
      </c>
      <c r="E532" s="80">
        <v>40.272859370679029</v>
      </c>
    </row>
    <row r="533" spans="1:5" x14ac:dyDescent="0.35">
      <c r="A533" s="80">
        <v>2020</v>
      </c>
      <c r="B533" s="80">
        <v>4</v>
      </c>
      <c r="C533" s="80" t="s">
        <v>267</v>
      </c>
      <c r="D533" s="80" t="s">
        <v>132</v>
      </c>
      <c r="E533" s="80">
        <v>24.860060833347717</v>
      </c>
    </row>
    <row r="534" spans="1:5" x14ac:dyDescent="0.35">
      <c r="A534" s="80">
        <v>2020</v>
      </c>
      <c r="B534" s="80">
        <v>5</v>
      </c>
      <c r="C534" s="80" t="s">
        <v>267</v>
      </c>
      <c r="D534" s="80" t="s">
        <v>132</v>
      </c>
      <c r="E534" s="80">
        <v>23.931121647651395</v>
      </c>
    </row>
    <row r="535" spans="1:5" x14ac:dyDescent="0.35">
      <c r="A535" s="80">
        <v>2020</v>
      </c>
      <c r="B535" s="80">
        <v>6</v>
      </c>
      <c r="C535" s="80" t="s">
        <v>267</v>
      </c>
      <c r="D535" s="80" t="s">
        <v>132</v>
      </c>
      <c r="E535" s="80">
        <v>25.982404500908807</v>
      </c>
    </row>
    <row r="536" spans="1:5" x14ac:dyDescent="0.35">
      <c r="A536" s="80">
        <v>2020</v>
      </c>
      <c r="B536" s="80">
        <v>7</v>
      </c>
      <c r="C536" s="80" t="s">
        <v>267</v>
      </c>
      <c r="D536" s="80" t="s">
        <v>132</v>
      </c>
      <c r="E536" s="80">
        <v>27.20768259852191</v>
      </c>
    </row>
    <row r="537" spans="1:5" x14ac:dyDescent="0.35">
      <c r="A537" s="80">
        <v>2020</v>
      </c>
      <c r="B537" s="80">
        <v>8</v>
      </c>
      <c r="C537" s="80" t="s">
        <v>267</v>
      </c>
      <c r="D537" s="80" t="s">
        <v>132</v>
      </c>
      <c r="E537" s="80">
        <v>32.390144626354342</v>
      </c>
    </row>
    <row r="538" spans="1:5" x14ac:dyDescent="0.35">
      <c r="A538" s="80">
        <v>2020</v>
      </c>
      <c r="B538" s="80">
        <v>9</v>
      </c>
      <c r="C538" s="80" t="s">
        <v>267</v>
      </c>
      <c r="D538" s="80" t="s">
        <v>132</v>
      </c>
      <c r="E538" s="80">
        <v>39.288029307311</v>
      </c>
    </row>
    <row r="539" spans="1:5" x14ac:dyDescent="0.35">
      <c r="A539" s="80">
        <v>2020</v>
      </c>
      <c r="B539" s="80">
        <v>10</v>
      </c>
      <c r="C539" s="80" t="s">
        <v>267</v>
      </c>
      <c r="D539" s="80" t="s">
        <v>132</v>
      </c>
      <c r="E539" s="80">
        <v>41.060977805818865</v>
      </c>
    </row>
    <row r="540" spans="1:5" x14ac:dyDescent="0.35">
      <c r="A540" s="80">
        <v>2020</v>
      </c>
      <c r="B540" s="80">
        <v>11</v>
      </c>
      <c r="C540" s="80" t="s">
        <v>267</v>
      </c>
      <c r="D540" s="80" t="s">
        <v>132</v>
      </c>
      <c r="E540" s="80">
        <v>41.792073615515363</v>
      </c>
    </row>
    <row r="541" spans="1:5" x14ac:dyDescent="0.35">
      <c r="A541" s="80">
        <v>2020</v>
      </c>
      <c r="B541" s="80">
        <v>12</v>
      </c>
      <c r="C541" s="80" t="s">
        <v>267</v>
      </c>
      <c r="D541" s="80" t="s">
        <v>132</v>
      </c>
      <c r="E541" s="80">
        <v>48.340291495998116</v>
      </c>
    </row>
    <row r="542" spans="1:5" x14ac:dyDescent="0.35">
      <c r="A542" s="80">
        <v>2016</v>
      </c>
      <c r="B542" s="80">
        <v>1</v>
      </c>
      <c r="C542" s="80" t="s">
        <v>267</v>
      </c>
      <c r="D542" s="80" t="s">
        <v>271</v>
      </c>
      <c r="E542" s="80">
        <v>51.018282868707033</v>
      </c>
    </row>
    <row r="543" spans="1:5" x14ac:dyDescent="0.35">
      <c r="A543" s="80">
        <v>2016</v>
      </c>
      <c r="B543" s="80">
        <v>2</v>
      </c>
      <c r="C543" s="80" t="s">
        <v>267</v>
      </c>
      <c r="D543" s="80" t="s">
        <v>271</v>
      </c>
      <c r="E543" s="80">
        <v>58.097596365890489</v>
      </c>
    </row>
    <row r="544" spans="1:5" x14ac:dyDescent="0.35">
      <c r="A544" s="80">
        <v>2016</v>
      </c>
      <c r="B544" s="80">
        <v>3</v>
      </c>
      <c r="C544" s="80" t="s">
        <v>267</v>
      </c>
      <c r="D544" s="80" t="s">
        <v>271</v>
      </c>
      <c r="E544" s="80">
        <v>58.568255569669354</v>
      </c>
    </row>
    <row r="545" spans="1:5" x14ac:dyDescent="0.35">
      <c r="A545" s="80">
        <v>2016</v>
      </c>
      <c r="B545" s="80">
        <v>4</v>
      </c>
      <c r="C545" s="80" t="s">
        <v>267</v>
      </c>
      <c r="D545" s="80" t="s">
        <v>271</v>
      </c>
      <c r="E545" s="80">
        <v>60.814986427779083</v>
      </c>
    </row>
    <row r="546" spans="1:5" x14ac:dyDescent="0.35">
      <c r="A546" s="80">
        <v>2016</v>
      </c>
      <c r="B546" s="80">
        <v>5</v>
      </c>
      <c r="C546" s="80" t="s">
        <v>267</v>
      </c>
      <c r="D546" s="80" t="s">
        <v>271</v>
      </c>
      <c r="E546" s="80">
        <v>51.307045606335194</v>
      </c>
    </row>
    <row r="547" spans="1:5" x14ac:dyDescent="0.35">
      <c r="A547" s="80">
        <v>2016</v>
      </c>
      <c r="B547" s="80">
        <v>6</v>
      </c>
      <c r="C547" s="80" t="s">
        <v>267</v>
      </c>
      <c r="D547" s="80" t="s">
        <v>271</v>
      </c>
      <c r="E547" s="80">
        <v>59.578806019788004</v>
      </c>
    </row>
    <row r="548" spans="1:5" x14ac:dyDescent="0.35">
      <c r="A548" s="80">
        <v>2016</v>
      </c>
      <c r="B548" s="80">
        <v>7</v>
      </c>
      <c r="C548" s="80" t="s">
        <v>267</v>
      </c>
      <c r="D548" s="80" t="s">
        <v>271</v>
      </c>
      <c r="E548" s="80">
        <v>46.331213608276592</v>
      </c>
    </row>
    <row r="549" spans="1:5" x14ac:dyDescent="0.35">
      <c r="A549" s="80">
        <v>2016</v>
      </c>
      <c r="B549" s="80">
        <v>8</v>
      </c>
      <c r="C549" s="80" t="s">
        <v>267</v>
      </c>
      <c r="D549" s="80" t="s">
        <v>271</v>
      </c>
      <c r="E549" s="80">
        <v>62.858555313952998</v>
      </c>
    </row>
    <row r="550" spans="1:5" x14ac:dyDescent="0.35">
      <c r="A550" s="80">
        <v>2016</v>
      </c>
      <c r="B550" s="80">
        <v>9</v>
      </c>
      <c r="C550" s="80" t="s">
        <v>267</v>
      </c>
      <c r="D550" s="80" t="s">
        <v>271</v>
      </c>
      <c r="E550" s="80">
        <v>53.936509479077088</v>
      </c>
    </row>
    <row r="551" spans="1:5" x14ac:dyDescent="0.35">
      <c r="A551" s="80">
        <v>2016</v>
      </c>
      <c r="B551" s="80">
        <v>10</v>
      </c>
      <c r="C551" s="80" t="s">
        <v>267</v>
      </c>
      <c r="D551" s="80" t="s">
        <v>271</v>
      </c>
      <c r="E551" s="80">
        <v>58.252292123520199</v>
      </c>
    </row>
    <row r="552" spans="1:5" x14ac:dyDescent="0.35">
      <c r="A552" s="80">
        <v>2016</v>
      </c>
      <c r="B552" s="80">
        <v>11</v>
      </c>
      <c r="C552" s="80" t="s">
        <v>267</v>
      </c>
      <c r="D552" s="80" t="s">
        <v>271</v>
      </c>
      <c r="E552" s="80">
        <v>53.415449507761011</v>
      </c>
    </row>
    <row r="553" spans="1:5" x14ac:dyDescent="0.35">
      <c r="A553" s="80">
        <v>2016</v>
      </c>
      <c r="B553" s="80">
        <v>12</v>
      </c>
      <c r="C553" s="80" t="s">
        <v>267</v>
      </c>
      <c r="D553" s="80" t="s">
        <v>271</v>
      </c>
      <c r="E553" s="80">
        <v>53.631893997395096</v>
      </c>
    </row>
    <row r="554" spans="1:5" x14ac:dyDescent="0.35">
      <c r="A554" s="80">
        <v>2017</v>
      </c>
      <c r="B554" s="80">
        <v>1</v>
      </c>
      <c r="C554" s="80" t="s">
        <v>267</v>
      </c>
      <c r="D554" s="80" t="s">
        <v>271</v>
      </c>
      <c r="E554" s="80">
        <v>54.299199257137438</v>
      </c>
    </row>
    <row r="555" spans="1:5" x14ac:dyDescent="0.35">
      <c r="A555" s="80">
        <v>2017</v>
      </c>
      <c r="B555" s="80">
        <v>2</v>
      </c>
      <c r="C555" s="80" t="s">
        <v>267</v>
      </c>
      <c r="D555" s="80" t="s">
        <v>271</v>
      </c>
      <c r="E555" s="80">
        <v>46.115777237023508</v>
      </c>
    </row>
    <row r="556" spans="1:5" x14ac:dyDescent="0.35">
      <c r="A556" s="80">
        <v>2017</v>
      </c>
      <c r="B556" s="80">
        <v>3</v>
      </c>
      <c r="C556" s="80" t="s">
        <v>267</v>
      </c>
      <c r="D556" s="80" t="s">
        <v>271</v>
      </c>
      <c r="E556" s="80">
        <v>40.582218895175693</v>
      </c>
    </row>
    <row r="557" spans="1:5" x14ac:dyDescent="0.35">
      <c r="A557" s="80">
        <v>2017</v>
      </c>
      <c r="B557" s="80">
        <v>4</v>
      </c>
      <c r="C557" s="80" t="s">
        <v>267</v>
      </c>
      <c r="D557" s="80" t="s">
        <v>271</v>
      </c>
      <c r="E557" s="80">
        <v>48.553906460918334</v>
      </c>
    </row>
    <row r="558" spans="1:5" x14ac:dyDescent="0.35">
      <c r="A558" s="80">
        <v>2017</v>
      </c>
      <c r="B558" s="80">
        <v>5</v>
      </c>
      <c r="C558" s="80" t="s">
        <v>267</v>
      </c>
      <c r="D558" s="80" t="s">
        <v>271</v>
      </c>
      <c r="E558" s="80">
        <v>56.837496501323628</v>
      </c>
    </row>
    <row r="559" spans="1:5" x14ac:dyDescent="0.35">
      <c r="A559" s="80">
        <v>2017</v>
      </c>
      <c r="B559" s="80">
        <v>6</v>
      </c>
      <c r="C559" s="80" t="s">
        <v>267</v>
      </c>
      <c r="D559" s="80" t="s">
        <v>271</v>
      </c>
      <c r="E559" s="80">
        <v>56.142166698788529</v>
      </c>
    </row>
    <row r="560" spans="1:5" x14ac:dyDescent="0.35">
      <c r="A560" s="80">
        <v>2017</v>
      </c>
      <c r="B560" s="80">
        <v>7</v>
      </c>
      <c r="C560" s="80" t="s">
        <v>267</v>
      </c>
      <c r="D560" s="80" t="s">
        <v>271</v>
      </c>
      <c r="E560" s="80">
        <v>57.740200634291128</v>
      </c>
    </row>
    <row r="561" spans="1:5" x14ac:dyDescent="0.35">
      <c r="A561" s="80">
        <v>2017</v>
      </c>
      <c r="B561" s="80">
        <v>8</v>
      </c>
      <c r="C561" s="80" t="s">
        <v>267</v>
      </c>
      <c r="D561" s="80" t="s">
        <v>271</v>
      </c>
      <c r="E561" s="80">
        <v>51.126419956627188</v>
      </c>
    </row>
    <row r="562" spans="1:5" x14ac:dyDescent="0.35">
      <c r="A562" s="80">
        <v>2017</v>
      </c>
      <c r="B562" s="80">
        <v>9</v>
      </c>
      <c r="C562" s="80" t="s">
        <v>267</v>
      </c>
      <c r="D562" s="80" t="s">
        <v>271</v>
      </c>
      <c r="E562" s="80">
        <v>50.144157571392462</v>
      </c>
    </row>
    <row r="563" spans="1:5" x14ac:dyDescent="0.35">
      <c r="A563" s="80">
        <v>2017</v>
      </c>
      <c r="B563" s="80">
        <v>10</v>
      </c>
      <c r="C563" s="80" t="s">
        <v>267</v>
      </c>
      <c r="D563" s="80" t="s">
        <v>271</v>
      </c>
      <c r="E563" s="80">
        <v>53.851777832749292</v>
      </c>
    </row>
    <row r="564" spans="1:5" x14ac:dyDescent="0.35">
      <c r="A564" s="80">
        <v>2017</v>
      </c>
      <c r="B564" s="80">
        <v>11</v>
      </c>
      <c r="C564" s="80" t="s">
        <v>267</v>
      </c>
      <c r="D564" s="80" t="s">
        <v>271</v>
      </c>
      <c r="E564" s="80">
        <v>50.067385540413142</v>
      </c>
    </row>
    <row r="565" spans="1:5" x14ac:dyDescent="0.35">
      <c r="A565" s="80">
        <v>2017</v>
      </c>
      <c r="B565" s="80">
        <v>12</v>
      </c>
      <c r="C565" s="80" t="s">
        <v>267</v>
      </c>
      <c r="D565" s="80" t="s">
        <v>271</v>
      </c>
      <c r="E565" s="80">
        <v>51.77492030557891</v>
      </c>
    </row>
    <row r="566" spans="1:5" x14ac:dyDescent="0.35">
      <c r="A566" s="80">
        <v>2018</v>
      </c>
      <c r="B566" s="80">
        <v>1</v>
      </c>
      <c r="C566" s="80" t="s">
        <v>267</v>
      </c>
      <c r="D566" s="80" t="s">
        <v>271</v>
      </c>
      <c r="E566" s="80">
        <v>54.648503876819582</v>
      </c>
    </row>
    <row r="567" spans="1:5" x14ac:dyDescent="0.35">
      <c r="A567" s="80">
        <v>2018</v>
      </c>
      <c r="B567" s="80">
        <v>2</v>
      </c>
      <c r="C567" s="80" t="s">
        <v>267</v>
      </c>
      <c r="D567" s="80" t="s">
        <v>271</v>
      </c>
      <c r="E567" s="80">
        <v>54.622231337625919</v>
      </c>
    </row>
    <row r="568" spans="1:5" x14ac:dyDescent="0.35">
      <c r="A568" s="80">
        <v>2018</v>
      </c>
      <c r="B568" s="80">
        <v>3</v>
      </c>
      <c r="C568" s="80" t="s">
        <v>267</v>
      </c>
      <c r="D568" s="80" t="s">
        <v>271</v>
      </c>
      <c r="E568" s="80">
        <v>47.68890698797405</v>
      </c>
    </row>
    <row r="569" spans="1:5" x14ac:dyDescent="0.35">
      <c r="A569" s="80">
        <v>2018</v>
      </c>
      <c r="B569" s="80">
        <v>4</v>
      </c>
      <c r="C569" s="80" t="s">
        <v>267</v>
      </c>
      <c r="D569" s="80" t="s">
        <v>271</v>
      </c>
      <c r="E569" s="80">
        <v>51.365967733677103</v>
      </c>
    </row>
    <row r="570" spans="1:5" x14ac:dyDescent="0.35">
      <c r="A570" s="80">
        <v>2018</v>
      </c>
      <c r="B570" s="80">
        <v>5</v>
      </c>
      <c r="C570" s="80" t="s">
        <v>267</v>
      </c>
      <c r="D570" s="80" t="s">
        <v>271</v>
      </c>
      <c r="E570" s="80">
        <v>53.244390778482675</v>
      </c>
    </row>
    <row r="571" spans="1:5" x14ac:dyDescent="0.35">
      <c r="A571" s="80">
        <v>2018</v>
      </c>
      <c r="B571" s="80">
        <v>6</v>
      </c>
      <c r="C571" s="80" t="s">
        <v>267</v>
      </c>
      <c r="D571" s="80" t="s">
        <v>271</v>
      </c>
      <c r="E571" s="80">
        <v>47.817206663279187</v>
      </c>
    </row>
    <row r="572" spans="1:5" x14ac:dyDescent="0.35">
      <c r="A572" s="80">
        <v>2018</v>
      </c>
      <c r="B572" s="80">
        <v>7</v>
      </c>
      <c r="C572" s="80" t="s">
        <v>267</v>
      </c>
      <c r="D572" s="80" t="s">
        <v>271</v>
      </c>
      <c r="E572" s="80">
        <v>50.122661404351533</v>
      </c>
    </row>
    <row r="573" spans="1:5" x14ac:dyDescent="0.35">
      <c r="A573" s="80">
        <v>2018</v>
      </c>
      <c r="B573" s="80">
        <v>8</v>
      </c>
      <c r="C573" s="80" t="s">
        <v>267</v>
      </c>
      <c r="D573" s="80" t="s">
        <v>271</v>
      </c>
      <c r="E573" s="80">
        <v>47.621272731404211</v>
      </c>
    </row>
    <row r="574" spans="1:5" x14ac:dyDescent="0.35">
      <c r="A574" s="80">
        <v>2018</v>
      </c>
      <c r="B574" s="80">
        <v>9</v>
      </c>
      <c r="C574" s="80" t="s">
        <v>267</v>
      </c>
      <c r="D574" s="80" t="s">
        <v>271</v>
      </c>
      <c r="E574" s="80">
        <v>43.795084652963574</v>
      </c>
    </row>
    <row r="575" spans="1:5" x14ac:dyDescent="0.35">
      <c r="A575" s="80">
        <v>2018</v>
      </c>
      <c r="B575" s="80">
        <v>10</v>
      </c>
      <c r="C575" s="80" t="s">
        <v>267</v>
      </c>
      <c r="D575" s="80" t="s">
        <v>271</v>
      </c>
      <c r="E575" s="80">
        <v>47.912416800719477</v>
      </c>
    </row>
    <row r="576" spans="1:5" x14ac:dyDescent="0.35">
      <c r="A576" s="80">
        <v>2018</v>
      </c>
      <c r="B576" s="80">
        <v>11</v>
      </c>
      <c r="C576" s="80" t="s">
        <v>267</v>
      </c>
      <c r="D576" s="80" t="s">
        <v>271</v>
      </c>
      <c r="E576" s="80">
        <v>50.236707452422912</v>
      </c>
    </row>
    <row r="577" spans="1:5" x14ac:dyDescent="0.35">
      <c r="A577" s="80">
        <v>2018</v>
      </c>
      <c r="B577" s="80">
        <v>12</v>
      </c>
      <c r="C577" s="80" t="s">
        <v>267</v>
      </c>
      <c r="D577" s="80" t="s">
        <v>271</v>
      </c>
      <c r="E577" s="80">
        <v>50.434654959427107</v>
      </c>
    </row>
    <row r="578" spans="1:5" x14ac:dyDescent="0.35">
      <c r="A578" s="80">
        <v>2019</v>
      </c>
      <c r="B578" s="80">
        <v>1</v>
      </c>
      <c r="C578" s="80" t="s">
        <v>267</v>
      </c>
      <c r="D578" s="80" t="s">
        <v>271</v>
      </c>
      <c r="E578" s="80">
        <v>55.634660702958897</v>
      </c>
    </row>
    <row r="579" spans="1:5" x14ac:dyDescent="0.35">
      <c r="A579" s="80">
        <v>2019</v>
      </c>
      <c r="B579" s="80">
        <v>2</v>
      </c>
      <c r="C579" s="80" t="s">
        <v>267</v>
      </c>
      <c r="D579" s="80" t="s">
        <v>271</v>
      </c>
      <c r="E579" s="80">
        <v>54.519859812031342</v>
      </c>
    </row>
    <row r="580" spans="1:5" x14ac:dyDescent="0.35">
      <c r="A580" s="80">
        <v>2019</v>
      </c>
      <c r="B580" s="80">
        <v>3</v>
      </c>
      <c r="C580" s="80" t="s">
        <v>267</v>
      </c>
      <c r="D580" s="80" t="s">
        <v>271</v>
      </c>
      <c r="E580" s="80">
        <v>54.918451661426225</v>
      </c>
    </row>
    <row r="581" spans="1:5" x14ac:dyDescent="0.35">
      <c r="A581" s="80">
        <v>2019</v>
      </c>
      <c r="B581" s="80">
        <v>4</v>
      </c>
      <c r="C581" s="80" t="s">
        <v>267</v>
      </c>
      <c r="D581" s="80" t="s">
        <v>271</v>
      </c>
      <c r="E581" s="80">
        <v>52.348951349266258</v>
      </c>
    </row>
    <row r="582" spans="1:5" x14ac:dyDescent="0.35">
      <c r="A582" s="80">
        <v>2019</v>
      </c>
      <c r="B582" s="80">
        <v>5</v>
      </c>
      <c r="C582" s="80" t="s">
        <v>267</v>
      </c>
      <c r="D582" s="80" t="s">
        <v>271</v>
      </c>
      <c r="E582" s="80">
        <v>52.872968166978772</v>
      </c>
    </row>
    <row r="583" spans="1:5" x14ac:dyDescent="0.35">
      <c r="A583" s="80">
        <v>2019</v>
      </c>
      <c r="B583" s="80">
        <v>6</v>
      </c>
      <c r="C583" s="80" t="s">
        <v>267</v>
      </c>
      <c r="D583" s="80" t="s">
        <v>271</v>
      </c>
      <c r="E583" s="80">
        <v>49.033703172576935</v>
      </c>
    </row>
    <row r="584" spans="1:5" x14ac:dyDescent="0.35">
      <c r="A584" s="80">
        <v>2019</v>
      </c>
      <c r="B584" s="80">
        <v>7</v>
      </c>
      <c r="C584" s="80" t="s">
        <v>267</v>
      </c>
      <c r="D584" s="80" t="s">
        <v>271</v>
      </c>
      <c r="E584" s="80">
        <v>54.917189139368432</v>
      </c>
    </row>
    <row r="585" spans="1:5" x14ac:dyDescent="0.35">
      <c r="A585" s="80">
        <v>2019</v>
      </c>
      <c r="B585" s="80">
        <v>8</v>
      </c>
      <c r="C585" s="80" t="s">
        <v>267</v>
      </c>
      <c r="D585" s="80" t="s">
        <v>271</v>
      </c>
      <c r="E585" s="80">
        <v>55.028201460179687</v>
      </c>
    </row>
    <row r="586" spans="1:5" x14ac:dyDescent="0.35">
      <c r="A586" s="80">
        <v>2019</v>
      </c>
      <c r="B586" s="80">
        <v>9</v>
      </c>
      <c r="C586" s="80" t="s">
        <v>267</v>
      </c>
      <c r="D586" s="80" t="s">
        <v>271</v>
      </c>
      <c r="E586" s="80">
        <v>54.934494451410814</v>
      </c>
    </row>
    <row r="587" spans="1:5" x14ac:dyDescent="0.35">
      <c r="A587" s="80">
        <v>2019</v>
      </c>
      <c r="B587" s="80">
        <v>10</v>
      </c>
      <c r="C587" s="80" t="s">
        <v>267</v>
      </c>
      <c r="D587" s="80" t="s">
        <v>271</v>
      </c>
      <c r="E587" s="80">
        <v>57.816455409026283</v>
      </c>
    </row>
    <row r="588" spans="1:5" x14ac:dyDescent="0.35">
      <c r="A588" s="80">
        <v>2019</v>
      </c>
      <c r="B588" s="80">
        <v>11</v>
      </c>
      <c r="C588" s="80" t="s">
        <v>267</v>
      </c>
      <c r="D588" s="80" t="s">
        <v>271</v>
      </c>
      <c r="E588" s="80">
        <v>58.283951935650109</v>
      </c>
    </row>
    <row r="589" spans="1:5" x14ac:dyDescent="0.35">
      <c r="A589" s="80">
        <v>2019</v>
      </c>
      <c r="B589" s="80">
        <v>12</v>
      </c>
      <c r="C589" s="80" t="s">
        <v>267</v>
      </c>
      <c r="D589" s="80" t="s">
        <v>271</v>
      </c>
      <c r="E589" s="80">
        <v>50.655501555868014</v>
      </c>
    </row>
    <row r="590" spans="1:5" x14ac:dyDescent="0.35">
      <c r="A590" s="80">
        <v>2020</v>
      </c>
      <c r="B590" s="80">
        <v>1</v>
      </c>
      <c r="C590" s="80" t="s">
        <v>267</v>
      </c>
      <c r="D590" s="80" t="s">
        <v>271</v>
      </c>
      <c r="E590" s="80">
        <v>57.081893480953113</v>
      </c>
    </row>
    <row r="591" spans="1:5" x14ac:dyDescent="0.35">
      <c r="A591" s="80">
        <v>2020</v>
      </c>
      <c r="B591" s="80">
        <v>2</v>
      </c>
      <c r="C591" s="80" t="s">
        <v>267</v>
      </c>
      <c r="D591" s="80" t="s">
        <v>271</v>
      </c>
      <c r="E591" s="80">
        <v>56.612216985796842</v>
      </c>
    </row>
    <row r="592" spans="1:5" x14ac:dyDescent="0.35">
      <c r="A592">
        <v>2020</v>
      </c>
      <c r="B592">
        <v>3</v>
      </c>
      <c r="C592" t="s">
        <v>267</v>
      </c>
      <c r="D592" t="s">
        <v>271</v>
      </c>
      <c r="E592">
        <v>24.982259650628801</v>
      </c>
    </row>
    <row r="593" spans="1:5" x14ac:dyDescent="0.35">
      <c r="A593">
        <v>2020</v>
      </c>
      <c r="B593">
        <v>4</v>
      </c>
      <c r="C593" t="s">
        <v>267</v>
      </c>
      <c r="D593" t="s">
        <v>271</v>
      </c>
      <c r="E593">
        <v>18.50294088158471</v>
      </c>
    </row>
    <row r="594" spans="1:5" x14ac:dyDescent="0.35">
      <c r="A594">
        <v>2020</v>
      </c>
      <c r="B594">
        <v>5</v>
      </c>
      <c r="C594" t="s">
        <v>267</v>
      </c>
      <c r="D594" t="s">
        <v>271</v>
      </c>
      <c r="E594">
        <v>14.62283231235646</v>
      </c>
    </row>
    <row r="595" spans="1:5" x14ac:dyDescent="0.35">
      <c r="A595">
        <v>2020</v>
      </c>
      <c r="B595">
        <v>6</v>
      </c>
      <c r="C595" t="s">
        <v>267</v>
      </c>
      <c r="D595" t="s">
        <v>271</v>
      </c>
      <c r="E595">
        <v>21.856093254669595</v>
      </c>
    </row>
    <row r="596" spans="1:5" x14ac:dyDescent="0.35">
      <c r="A596">
        <v>2020</v>
      </c>
      <c r="B596">
        <v>7</v>
      </c>
      <c r="C596" t="s">
        <v>267</v>
      </c>
      <c r="D596" t="s">
        <v>271</v>
      </c>
      <c r="E596">
        <v>20.696520871567042</v>
      </c>
    </row>
    <row r="597" spans="1:5" x14ac:dyDescent="0.35">
      <c r="A597">
        <v>2020</v>
      </c>
      <c r="B597">
        <v>8</v>
      </c>
      <c r="C597" t="s">
        <v>267</v>
      </c>
      <c r="D597" t="s">
        <v>271</v>
      </c>
      <c r="E597">
        <v>27.64341327163385</v>
      </c>
    </row>
    <row r="598" spans="1:5" x14ac:dyDescent="0.35">
      <c r="A598">
        <v>2020</v>
      </c>
      <c r="B598">
        <v>9</v>
      </c>
      <c r="C598" t="s">
        <v>267</v>
      </c>
      <c r="D598" t="s">
        <v>271</v>
      </c>
      <c r="E598">
        <v>33.862312300717669</v>
      </c>
    </row>
    <row r="599" spans="1:5" x14ac:dyDescent="0.35">
      <c r="A599">
        <v>2020</v>
      </c>
      <c r="B599">
        <v>10</v>
      </c>
      <c r="C599" t="s">
        <v>267</v>
      </c>
      <c r="D599" t="s">
        <v>271</v>
      </c>
      <c r="E599">
        <v>23.52886519815765</v>
      </c>
    </row>
    <row r="600" spans="1:5" x14ac:dyDescent="0.35">
      <c r="A600">
        <v>2020</v>
      </c>
      <c r="B600">
        <v>11</v>
      </c>
      <c r="C600" t="s">
        <v>267</v>
      </c>
      <c r="D600" t="s">
        <v>271</v>
      </c>
      <c r="E600">
        <v>25.278852901818865</v>
      </c>
    </row>
    <row r="601" spans="1:5" x14ac:dyDescent="0.35">
      <c r="A601">
        <v>2020</v>
      </c>
      <c r="B601">
        <v>12</v>
      </c>
      <c r="C601" t="s">
        <v>267</v>
      </c>
      <c r="D601" t="s">
        <v>271</v>
      </c>
      <c r="E601">
        <v>26.875374704522862</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F132"/>
  <sheetViews>
    <sheetView topLeftCell="A107" zoomScale="86" workbookViewId="0">
      <selection activeCell="L41" sqref="L41"/>
    </sheetView>
  </sheetViews>
  <sheetFormatPr defaultRowHeight="14.5" x14ac:dyDescent="0.35"/>
  <cols>
    <col min="1" max="1" width="6.1796875" style="42" customWidth="1"/>
    <col min="2" max="2" width="7.1796875" style="42" customWidth="1"/>
    <col min="3" max="3" width="12.453125" style="36" customWidth="1"/>
  </cols>
  <sheetData>
    <row r="1" spans="1:3" ht="29" x14ac:dyDescent="0.35">
      <c r="A1" s="37" t="s">
        <v>40</v>
      </c>
      <c r="B1" s="37" t="s">
        <v>39</v>
      </c>
      <c r="C1" s="38" t="s">
        <v>234</v>
      </c>
    </row>
    <row r="2" spans="1:3" x14ac:dyDescent="0.35">
      <c r="A2" s="39">
        <v>2010</v>
      </c>
      <c r="B2" s="40" t="s">
        <v>149</v>
      </c>
      <c r="C2" s="41">
        <v>92.256916123866631</v>
      </c>
    </row>
    <row r="3" spans="1:3" x14ac:dyDescent="0.35">
      <c r="A3" s="39">
        <v>2010</v>
      </c>
      <c r="B3" s="40" t="s">
        <v>150</v>
      </c>
      <c r="C3" s="41">
        <v>93.153290527631768</v>
      </c>
    </row>
    <row r="4" spans="1:3" x14ac:dyDescent="0.35">
      <c r="A4" s="39">
        <v>2010</v>
      </c>
      <c r="B4" s="40" t="s">
        <v>151</v>
      </c>
      <c r="C4" s="41">
        <v>93.512523185305</v>
      </c>
    </row>
    <row r="5" spans="1:3" x14ac:dyDescent="0.35">
      <c r="A5" s="39">
        <v>2010</v>
      </c>
      <c r="B5" s="40" t="s">
        <v>152</v>
      </c>
      <c r="C5" s="41">
        <v>94.030932445420646</v>
      </c>
    </row>
    <row r="6" spans="1:3" x14ac:dyDescent="0.35">
      <c r="A6" s="39">
        <v>2010</v>
      </c>
      <c r="B6" s="40" t="s">
        <v>148</v>
      </c>
      <c r="C6" s="41">
        <v>93.323880580187534</v>
      </c>
    </row>
    <row r="7" spans="1:3" x14ac:dyDescent="0.35">
      <c r="A7" s="39">
        <v>2010</v>
      </c>
      <c r="B7" s="40" t="s">
        <v>153</v>
      </c>
      <c r="C7" s="41">
        <v>94.313741246208565</v>
      </c>
    </row>
    <row r="8" spans="1:3" x14ac:dyDescent="0.35">
      <c r="A8" s="39">
        <v>2010</v>
      </c>
      <c r="B8" s="40" t="s">
        <v>154</v>
      </c>
      <c r="C8" s="41">
        <v>94.482630472095096</v>
      </c>
    </row>
    <row r="9" spans="1:3" x14ac:dyDescent="0.35">
      <c r="A9" s="39">
        <v>2010</v>
      </c>
      <c r="B9" s="40" t="s">
        <v>155</v>
      </c>
      <c r="C9" s="41">
        <v>94.588086987685429</v>
      </c>
    </row>
    <row r="10" spans="1:3" x14ac:dyDescent="0.35">
      <c r="A10" s="39">
        <v>2010</v>
      </c>
      <c r="B10" s="40" t="s">
        <v>156</v>
      </c>
      <c r="C10" s="41">
        <v>94.359550925579981</v>
      </c>
    </row>
    <row r="11" spans="1:3" x14ac:dyDescent="0.35">
      <c r="A11" s="39">
        <v>2010</v>
      </c>
      <c r="B11" s="40" t="s">
        <v>157</v>
      </c>
      <c r="C11" s="41">
        <v>94.245619760457529</v>
      </c>
    </row>
    <row r="12" spans="1:3" x14ac:dyDescent="0.35">
      <c r="A12" s="39">
        <v>2010</v>
      </c>
      <c r="B12" s="40" t="s">
        <v>158</v>
      </c>
      <c r="C12" s="41">
        <v>94.067458248463538</v>
      </c>
    </row>
    <row r="13" spans="1:3" x14ac:dyDescent="0.35">
      <c r="A13" s="39">
        <v>2010</v>
      </c>
      <c r="B13" s="40" t="s">
        <v>159</v>
      </c>
      <c r="C13" s="41">
        <v>92.776140686228018</v>
      </c>
    </row>
    <row r="14" spans="1:3" x14ac:dyDescent="0.35">
      <c r="A14" s="39">
        <v>2011</v>
      </c>
      <c r="B14" s="40" t="s">
        <v>149</v>
      </c>
      <c r="C14" s="41">
        <v>94.012337362537579</v>
      </c>
    </row>
    <row r="15" spans="1:3" x14ac:dyDescent="0.35">
      <c r="A15" s="39">
        <v>2011</v>
      </c>
      <c r="B15" s="40" t="s">
        <v>150</v>
      </c>
      <c r="C15" s="41">
        <v>94.302763861432993</v>
      </c>
    </row>
    <row r="16" spans="1:3" x14ac:dyDescent="0.35">
      <c r="A16" s="39">
        <v>2011</v>
      </c>
      <c r="B16" s="40" t="s">
        <v>151</v>
      </c>
      <c r="C16" s="41">
        <v>94.635413754311941</v>
      </c>
    </row>
    <row r="17" spans="1:3" x14ac:dyDescent="0.35">
      <c r="A17" s="39">
        <v>2011</v>
      </c>
      <c r="B17" s="40" t="s">
        <v>152</v>
      </c>
      <c r="C17" s="41">
        <v>94.232187862015181</v>
      </c>
    </row>
    <row r="18" spans="1:3" x14ac:dyDescent="0.35">
      <c r="A18" s="39">
        <v>2011</v>
      </c>
      <c r="B18" s="40" t="s">
        <v>148</v>
      </c>
      <c r="C18" s="41">
        <v>94.094173998681995</v>
      </c>
    </row>
    <row r="19" spans="1:3" x14ac:dyDescent="0.35">
      <c r="A19" s="39">
        <v>2011</v>
      </c>
      <c r="B19" s="40" t="s">
        <v>153</v>
      </c>
      <c r="C19" s="41">
        <v>94.22341225930812</v>
      </c>
    </row>
    <row r="20" spans="1:3" x14ac:dyDescent="0.35">
      <c r="A20" s="39">
        <v>2011</v>
      </c>
      <c r="B20" s="40" t="s">
        <v>154</v>
      </c>
      <c r="C20" s="41">
        <v>94.356793943856303</v>
      </c>
    </row>
    <row r="21" spans="1:3" x14ac:dyDescent="0.35">
      <c r="A21" s="39">
        <v>2011</v>
      </c>
      <c r="B21" s="40" t="s">
        <v>155</v>
      </c>
      <c r="C21" s="41">
        <v>94.278805686848173</v>
      </c>
    </row>
    <row r="22" spans="1:3" x14ac:dyDescent="0.35">
      <c r="A22" s="39">
        <v>2011</v>
      </c>
      <c r="B22" s="40" t="s">
        <v>156</v>
      </c>
      <c r="C22" s="41">
        <v>94.44781633784531</v>
      </c>
    </row>
    <row r="23" spans="1:3" x14ac:dyDescent="0.35">
      <c r="A23" s="39">
        <v>2011</v>
      </c>
      <c r="B23" s="40" t="s">
        <v>157</v>
      </c>
      <c r="C23" s="41">
        <v>94.422666647050704</v>
      </c>
    </row>
    <row r="24" spans="1:3" x14ac:dyDescent="0.35">
      <c r="A24" s="39">
        <v>2011</v>
      </c>
      <c r="B24" s="40" t="s">
        <v>158</v>
      </c>
      <c r="C24" s="41">
        <v>95.360255800845266</v>
      </c>
    </row>
    <row r="25" spans="1:3" x14ac:dyDescent="0.35">
      <c r="A25" s="39">
        <v>2011</v>
      </c>
      <c r="B25" s="40" t="s">
        <v>159</v>
      </c>
      <c r="C25" s="41">
        <v>95.044444502152942</v>
      </c>
    </row>
    <row r="26" spans="1:3" x14ac:dyDescent="0.35">
      <c r="A26" s="39">
        <v>2012</v>
      </c>
      <c r="B26" s="40" t="s">
        <v>149</v>
      </c>
      <c r="C26" s="41">
        <v>94.213060354180882</v>
      </c>
    </row>
    <row r="27" spans="1:3" x14ac:dyDescent="0.35">
      <c r="A27" s="39">
        <v>2012</v>
      </c>
      <c r="B27" s="40" t="s">
        <v>150</v>
      </c>
      <c r="C27" s="41">
        <v>94.124329058998782</v>
      </c>
    </row>
    <row r="28" spans="1:3" x14ac:dyDescent="0.35">
      <c r="A28" s="39">
        <v>2012</v>
      </c>
      <c r="B28" s="40" t="s">
        <v>151</v>
      </c>
      <c r="C28" s="41">
        <v>94.070826520364264</v>
      </c>
    </row>
    <row r="29" spans="1:3" x14ac:dyDescent="0.35">
      <c r="A29" s="39">
        <v>2012</v>
      </c>
      <c r="B29" s="40" t="s">
        <v>152</v>
      </c>
      <c r="C29" s="41">
        <v>94.349457044922332</v>
      </c>
    </row>
    <row r="30" spans="1:3" x14ac:dyDescent="0.35">
      <c r="A30" s="39">
        <v>2012</v>
      </c>
      <c r="B30" s="40" t="s">
        <v>148</v>
      </c>
      <c r="C30" s="41">
        <v>95.128913402672154</v>
      </c>
    </row>
    <row r="31" spans="1:3" x14ac:dyDescent="0.35">
      <c r="A31" s="39">
        <v>2012</v>
      </c>
      <c r="B31" s="40" t="s">
        <v>153</v>
      </c>
      <c r="C31" s="41">
        <v>94.137481165492488</v>
      </c>
    </row>
    <row r="32" spans="1:3" x14ac:dyDescent="0.35">
      <c r="A32" s="39">
        <v>2012</v>
      </c>
      <c r="B32" s="40" t="s">
        <v>154</v>
      </c>
      <c r="C32" s="41">
        <v>94.492411498759679</v>
      </c>
    </row>
    <row r="33" spans="1:3" x14ac:dyDescent="0.35">
      <c r="A33" s="39">
        <v>2012</v>
      </c>
      <c r="B33" s="40" t="s">
        <v>155</v>
      </c>
      <c r="C33" s="41">
        <v>94.98133589795566</v>
      </c>
    </row>
    <row r="34" spans="1:3" x14ac:dyDescent="0.35">
      <c r="A34" s="39">
        <v>2012</v>
      </c>
      <c r="B34" s="40" t="s">
        <v>156</v>
      </c>
      <c r="C34" s="41">
        <v>94.276061667189154</v>
      </c>
    </row>
    <row r="35" spans="1:3" x14ac:dyDescent="0.35">
      <c r="A35" s="39">
        <v>2012</v>
      </c>
      <c r="B35" s="40" t="s">
        <v>157</v>
      </c>
      <c r="C35" s="41">
        <v>95.237253165851882</v>
      </c>
    </row>
    <row r="36" spans="1:3" x14ac:dyDescent="0.35">
      <c r="A36" s="39">
        <v>2012</v>
      </c>
      <c r="B36" s="40" t="s">
        <v>158</v>
      </c>
      <c r="C36" s="41">
        <v>95.930433421079186</v>
      </c>
    </row>
    <row r="37" spans="1:3" x14ac:dyDescent="0.35">
      <c r="A37" s="39">
        <v>2012</v>
      </c>
      <c r="B37" s="40" t="s">
        <v>159</v>
      </c>
      <c r="C37" s="41">
        <v>95.763504120873733</v>
      </c>
    </row>
    <row r="38" spans="1:3" x14ac:dyDescent="0.35">
      <c r="A38" s="39">
        <v>2013</v>
      </c>
      <c r="B38" s="40" t="s">
        <v>149</v>
      </c>
      <c r="C38" s="41">
        <v>95.361109093957865</v>
      </c>
    </row>
    <row r="39" spans="1:3" x14ac:dyDescent="0.35">
      <c r="A39" s="39">
        <v>2013</v>
      </c>
      <c r="B39" s="40" t="s">
        <v>150</v>
      </c>
      <c r="C39" s="41">
        <v>96.023199344550022</v>
      </c>
    </row>
    <row r="40" spans="1:3" x14ac:dyDescent="0.35">
      <c r="A40" s="39">
        <v>2013</v>
      </c>
      <c r="B40" s="40" t="s">
        <v>151</v>
      </c>
      <c r="C40" s="41">
        <v>95.944806505225372</v>
      </c>
    </row>
    <row r="41" spans="1:3" x14ac:dyDescent="0.35">
      <c r="A41" s="39">
        <v>2013</v>
      </c>
      <c r="B41" s="40" t="s">
        <v>152</v>
      </c>
      <c r="C41" s="41">
        <v>95.888065541679879</v>
      </c>
    </row>
    <row r="42" spans="1:3" x14ac:dyDescent="0.35">
      <c r="A42" s="39">
        <v>2013</v>
      </c>
      <c r="B42" s="40" t="s">
        <v>148</v>
      </c>
      <c r="C42" s="41">
        <v>96.607611398610601</v>
      </c>
    </row>
    <row r="43" spans="1:3" x14ac:dyDescent="0.35">
      <c r="A43" s="39">
        <v>2013</v>
      </c>
      <c r="B43" s="40" t="s">
        <v>153</v>
      </c>
      <c r="C43" s="41">
        <v>97.040728019590716</v>
      </c>
    </row>
    <row r="44" spans="1:3" x14ac:dyDescent="0.35">
      <c r="A44" s="39">
        <v>2013</v>
      </c>
      <c r="B44" s="40" t="s">
        <v>154</v>
      </c>
      <c r="C44" s="41">
        <v>96.724777894288849</v>
      </c>
    </row>
    <row r="45" spans="1:3" x14ac:dyDescent="0.35">
      <c r="A45" s="39">
        <v>2013</v>
      </c>
      <c r="B45" s="40" t="s">
        <v>155</v>
      </c>
      <c r="C45" s="41">
        <v>96.641011771326262</v>
      </c>
    </row>
    <row r="46" spans="1:3" x14ac:dyDescent="0.35">
      <c r="A46" s="39">
        <v>2013</v>
      </c>
      <c r="B46" s="40" t="s">
        <v>156</v>
      </c>
      <c r="C46" s="41">
        <v>97.469994109449999</v>
      </c>
    </row>
    <row r="47" spans="1:3" x14ac:dyDescent="0.35">
      <c r="A47" s="39">
        <v>2013</v>
      </c>
      <c r="B47" s="40" t="s">
        <v>157</v>
      </c>
      <c r="C47" s="41">
        <v>97.333297915460079</v>
      </c>
    </row>
    <row r="48" spans="1:3" x14ac:dyDescent="0.35">
      <c r="A48" s="39">
        <v>2013</v>
      </c>
      <c r="B48" s="40" t="s">
        <v>158</v>
      </c>
      <c r="C48" s="41">
        <v>96.869748058266737</v>
      </c>
    </row>
    <row r="49" spans="1:3" x14ac:dyDescent="0.35">
      <c r="A49" s="39">
        <v>2013</v>
      </c>
      <c r="B49" s="40" t="s">
        <v>159</v>
      </c>
      <c r="C49" s="41">
        <v>97.954456836168092</v>
      </c>
    </row>
    <row r="50" spans="1:3" x14ac:dyDescent="0.35">
      <c r="A50" s="39">
        <v>2014</v>
      </c>
      <c r="B50" s="40" t="s">
        <v>149</v>
      </c>
      <c r="C50" s="41">
        <v>98.298338404563239</v>
      </c>
    </row>
    <row r="51" spans="1:3" x14ac:dyDescent="0.35">
      <c r="A51" s="39">
        <v>2014</v>
      </c>
      <c r="B51" s="40" t="s">
        <v>150</v>
      </c>
      <c r="C51" s="41">
        <v>97.621929004656195</v>
      </c>
    </row>
    <row r="52" spans="1:3" x14ac:dyDescent="0.35">
      <c r="A52" s="39">
        <v>2014</v>
      </c>
      <c r="B52" s="40" t="s">
        <v>151</v>
      </c>
      <c r="C52" s="41">
        <v>97.4587740453984</v>
      </c>
    </row>
    <row r="53" spans="1:3" x14ac:dyDescent="0.35">
      <c r="A53" s="39">
        <v>2014</v>
      </c>
      <c r="B53" s="40" t="s">
        <v>152</v>
      </c>
      <c r="C53" s="41">
        <v>98.133281688284029</v>
      </c>
    </row>
    <row r="54" spans="1:3" x14ac:dyDescent="0.35">
      <c r="A54" s="39">
        <v>2014</v>
      </c>
      <c r="B54" s="40" t="s">
        <v>148</v>
      </c>
      <c r="C54" s="41">
        <v>98.462221219056801</v>
      </c>
    </row>
    <row r="55" spans="1:3" x14ac:dyDescent="0.35">
      <c r="A55" s="39">
        <v>2014</v>
      </c>
      <c r="B55" s="40" t="s">
        <v>153</v>
      </c>
      <c r="C55" s="41">
        <v>98.710579440598252</v>
      </c>
    </row>
    <row r="56" spans="1:3" x14ac:dyDescent="0.35">
      <c r="A56" s="39">
        <v>2014</v>
      </c>
      <c r="B56" s="40" t="s">
        <v>154</v>
      </c>
      <c r="C56" s="41">
        <v>99.090801088627728</v>
      </c>
    </row>
    <row r="57" spans="1:3" x14ac:dyDescent="0.35">
      <c r="A57" s="39">
        <v>2014</v>
      </c>
      <c r="B57" s="40" t="s">
        <v>155</v>
      </c>
      <c r="C57" s="41">
        <v>98.703441823139272</v>
      </c>
    </row>
    <row r="58" spans="1:3" x14ac:dyDescent="0.35">
      <c r="A58" s="39">
        <v>2014</v>
      </c>
      <c r="B58" s="40" t="s">
        <v>156</v>
      </c>
      <c r="C58" s="41">
        <v>99.749426502235465</v>
      </c>
    </row>
    <row r="59" spans="1:3" x14ac:dyDescent="0.35">
      <c r="A59" s="39">
        <v>2014</v>
      </c>
      <c r="B59" s="40" t="s">
        <v>157</v>
      </c>
      <c r="C59" s="41">
        <v>99.367722637106041</v>
      </c>
    </row>
    <row r="60" spans="1:3" x14ac:dyDescent="0.35">
      <c r="A60" s="39">
        <v>2014</v>
      </c>
      <c r="B60" s="40" t="s">
        <v>158</v>
      </c>
      <c r="C60" s="41">
        <v>98.965827880250018</v>
      </c>
    </row>
    <row r="61" spans="1:3" x14ac:dyDescent="0.35">
      <c r="A61" s="39">
        <v>2014</v>
      </c>
      <c r="B61" s="40" t="s">
        <v>159</v>
      </c>
      <c r="C61" s="41">
        <v>99.406961499287888</v>
      </c>
    </row>
    <row r="62" spans="1:3" x14ac:dyDescent="0.35">
      <c r="A62" s="39">
        <v>2015</v>
      </c>
      <c r="B62" s="40" t="s">
        <v>149</v>
      </c>
      <c r="C62" s="41">
        <v>99.12260276399148</v>
      </c>
    </row>
    <row r="63" spans="1:3" x14ac:dyDescent="0.35">
      <c r="A63" s="39">
        <v>2015</v>
      </c>
      <c r="B63" s="40" t="s">
        <v>150</v>
      </c>
      <c r="C63" s="41">
        <v>99.193088299432432</v>
      </c>
    </row>
    <row r="64" spans="1:3" x14ac:dyDescent="0.35">
      <c r="A64" s="39">
        <v>2015</v>
      </c>
      <c r="B64" s="40" t="s">
        <v>151</v>
      </c>
      <c r="C64" s="41">
        <v>99.971519778425062</v>
      </c>
    </row>
    <row r="65" spans="1:3" x14ac:dyDescent="0.35">
      <c r="A65" s="39">
        <v>2015</v>
      </c>
      <c r="B65" s="40" t="s">
        <v>152</v>
      </c>
      <c r="C65" s="41">
        <v>99.679018848445224</v>
      </c>
    </row>
    <row r="66" spans="1:3" x14ac:dyDescent="0.35">
      <c r="A66" s="39">
        <v>2015</v>
      </c>
      <c r="B66" s="40" t="s">
        <v>148</v>
      </c>
      <c r="C66" s="41">
        <v>98.637301931183003</v>
      </c>
    </row>
    <row r="67" spans="1:3" x14ac:dyDescent="0.35">
      <c r="A67" s="39">
        <v>2015</v>
      </c>
      <c r="B67" s="40" t="s">
        <v>153</v>
      </c>
      <c r="C67" s="41">
        <v>98.959646301464858</v>
      </c>
    </row>
    <row r="68" spans="1:3" x14ac:dyDescent="0.35">
      <c r="A68" s="39">
        <v>2015</v>
      </c>
      <c r="B68" s="40" t="s">
        <v>154</v>
      </c>
      <c r="C68" s="41">
        <v>99.236289966013615</v>
      </c>
    </row>
    <row r="69" spans="1:3" x14ac:dyDescent="0.35">
      <c r="A69" s="39">
        <v>2015</v>
      </c>
      <c r="B69" s="40" t="s">
        <v>155</v>
      </c>
      <c r="C69" s="41">
        <v>98.442737128808389</v>
      </c>
    </row>
    <row r="70" spans="1:3" x14ac:dyDescent="0.35">
      <c r="A70" s="39">
        <v>2015</v>
      </c>
      <c r="B70" s="40" t="s">
        <v>156</v>
      </c>
      <c r="C70" s="41">
        <v>98.944091191409825</v>
      </c>
    </row>
    <row r="71" spans="1:3" x14ac:dyDescent="0.35">
      <c r="A71" s="39">
        <v>2015</v>
      </c>
      <c r="B71" s="40" t="s">
        <v>157</v>
      </c>
      <c r="C71" s="41">
        <v>99.078742264250906</v>
      </c>
    </row>
    <row r="72" spans="1:3" x14ac:dyDescent="0.35">
      <c r="A72" s="39">
        <v>2015</v>
      </c>
      <c r="B72" s="40" t="s">
        <v>158</v>
      </c>
      <c r="C72" s="41">
        <v>99.154716300041272</v>
      </c>
    </row>
    <row r="73" spans="1:3" x14ac:dyDescent="0.35">
      <c r="A73" s="39">
        <v>2015</v>
      </c>
      <c r="B73" s="40" t="s">
        <v>159</v>
      </c>
      <c r="C73" s="41">
        <v>99.526144857177712</v>
      </c>
    </row>
    <row r="74" spans="1:3" x14ac:dyDescent="0.35">
      <c r="A74" s="39">
        <v>2016</v>
      </c>
      <c r="B74" s="40" t="s">
        <v>149</v>
      </c>
      <c r="C74" s="41">
        <v>98.939003245405686</v>
      </c>
    </row>
    <row r="75" spans="1:3" x14ac:dyDescent="0.35">
      <c r="A75" s="39">
        <v>2016</v>
      </c>
      <c r="B75" s="40" t="s">
        <v>150</v>
      </c>
      <c r="C75" s="41">
        <v>99.533019338874198</v>
      </c>
    </row>
    <row r="76" spans="1:3" x14ac:dyDescent="0.35">
      <c r="A76" s="39">
        <v>2016</v>
      </c>
      <c r="B76" s="40" t="s">
        <v>151</v>
      </c>
      <c r="C76" s="41">
        <v>99.596715407106771</v>
      </c>
    </row>
    <row r="77" spans="1:3" x14ac:dyDescent="0.35">
      <c r="A77" s="39">
        <v>2016</v>
      </c>
      <c r="B77" s="40" t="s">
        <v>152</v>
      </c>
      <c r="C77" s="41">
        <v>99.98923150929366</v>
      </c>
    </row>
    <row r="78" spans="1:3" x14ac:dyDescent="0.35">
      <c r="A78" s="39">
        <v>2016</v>
      </c>
      <c r="B78" s="40" t="s">
        <v>148</v>
      </c>
      <c r="C78" s="41">
        <v>99.463232508079727</v>
      </c>
    </row>
    <row r="79" spans="1:3" x14ac:dyDescent="0.35">
      <c r="A79" s="39">
        <v>2016</v>
      </c>
      <c r="B79" s="40" t="s">
        <v>153</v>
      </c>
      <c r="C79" s="41">
        <v>100.15670646338423</v>
      </c>
    </row>
    <row r="80" spans="1:3" x14ac:dyDescent="0.35">
      <c r="A80" s="39">
        <v>2016</v>
      </c>
      <c r="B80" s="40" t="s">
        <v>154</v>
      </c>
      <c r="C80" s="41">
        <v>99.888034693430399</v>
      </c>
    </row>
    <row r="81" spans="1:3" x14ac:dyDescent="0.35">
      <c r="A81" s="39">
        <v>2016</v>
      </c>
      <c r="B81" s="40" t="s">
        <v>155</v>
      </c>
      <c r="C81" s="41">
        <v>100.68524416234627</v>
      </c>
    </row>
    <row r="82" spans="1:3" x14ac:dyDescent="0.35">
      <c r="A82" s="39">
        <v>2016</v>
      </c>
      <c r="B82" s="40" t="s">
        <v>156</v>
      </c>
      <c r="C82" s="41">
        <v>100.68386366696031</v>
      </c>
    </row>
    <row r="83" spans="1:3" x14ac:dyDescent="0.35">
      <c r="A83" s="39">
        <v>2016</v>
      </c>
      <c r="B83" s="40" t="s">
        <v>157</v>
      </c>
      <c r="C83" s="41">
        <v>100.08873892691663</v>
      </c>
    </row>
    <row r="84" spans="1:3" x14ac:dyDescent="0.35">
      <c r="A84" s="39">
        <v>2016</v>
      </c>
      <c r="B84" s="40" t="s">
        <v>158</v>
      </c>
      <c r="C84" s="41">
        <v>100.58707909931709</v>
      </c>
    </row>
    <row r="85" spans="1:3" x14ac:dyDescent="0.35">
      <c r="A85" s="39">
        <v>2016</v>
      </c>
      <c r="B85" s="40" t="s">
        <v>159</v>
      </c>
      <c r="C85" s="41">
        <v>100.3891231897081</v>
      </c>
    </row>
    <row r="86" spans="1:3" x14ac:dyDescent="0.35">
      <c r="A86" s="39">
        <v>2017</v>
      </c>
      <c r="B86" s="40" t="s">
        <v>149</v>
      </c>
      <c r="C86" s="41">
        <v>100.60797569752383</v>
      </c>
    </row>
    <row r="87" spans="1:3" x14ac:dyDescent="0.35">
      <c r="A87" s="39">
        <v>2017</v>
      </c>
      <c r="B87" s="40" t="s">
        <v>150</v>
      </c>
      <c r="C87" s="41">
        <v>100.95876466860237</v>
      </c>
    </row>
    <row r="88" spans="1:3" x14ac:dyDescent="0.35">
      <c r="A88" s="39">
        <v>2017</v>
      </c>
      <c r="B88" s="40" t="s">
        <v>151</v>
      </c>
      <c r="C88" s="41">
        <v>101.24426991389831</v>
      </c>
    </row>
    <row r="89" spans="1:3" x14ac:dyDescent="0.35">
      <c r="A89" s="39">
        <v>2017</v>
      </c>
      <c r="B89" s="40" t="s">
        <v>152</v>
      </c>
      <c r="C89" s="41">
        <v>100.29493280885491</v>
      </c>
    </row>
    <row r="90" spans="1:3" x14ac:dyDescent="0.35">
      <c r="A90" s="39">
        <v>2017</v>
      </c>
      <c r="B90" s="40" t="s">
        <v>148</v>
      </c>
      <c r="C90" s="41">
        <v>101.09204985843344</v>
      </c>
    </row>
    <row r="91" spans="1:3" x14ac:dyDescent="0.35">
      <c r="A91" s="39">
        <v>2017</v>
      </c>
      <c r="B91" s="40" t="s">
        <v>153</v>
      </c>
      <c r="C91" s="41">
        <v>101.45524627619811</v>
      </c>
    </row>
    <row r="92" spans="1:3" x14ac:dyDescent="0.35">
      <c r="A92" s="39">
        <v>2017</v>
      </c>
      <c r="B92" s="40" t="s">
        <v>154</v>
      </c>
      <c r="C92" s="41">
        <v>100.90311994385742</v>
      </c>
    </row>
    <row r="93" spans="1:3" x14ac:dyDescent="0.35">
      <c r="A93" s="39">
        <v>2017</v>
      </c>
      <c r="B93" s="40" t="s">
        <v>155</v>
      </c>
      <c r="C93" s="41">
        <v>101.60754956287865</v>
      </c>
    </row>
    <row r="94" spans="1:3" x14ac:dyDescent="0.35">
      <c r="A94" s="39">
        <v>2017</v>
      </c>
      <c r="B94" s="40" t="s">
        <v>156</v>
      </c>
      <c r="C94" s="41">
        <v>100.98021330905894</v>
      </c>
    </row>
    <row r="95" spans="1:3" x14ac:dyDescent="0.35">
      <c r="A95" s="39">
        <v>2017</v>
      </c>
      <c r="B95" s="40" t="s">
        <v>157</v>
      </c>
      <c r="C95" s="41">
        <v>101.10614844407816</v>
      </c>
    </row>
    <row r="96" spans="1:3" x14ac:dyDescent="0.35">
      <c r="A96" s="39">
        <v>2017</v>
      </c>
      <c r="B96" s="40" t="s">
        <v>158</v>
      </c>
      <c r="C96" s="41">
        <v>101.35099796132457</v>
      </c>
    </row>
    <row r="97" spans="1:3" x14ac:dyDescent="0.35">
      <c r="A97" s="39">
        <v>2017</v>
      </c>
      <c r="B97" s="40" t="s">
        <v>159</v>
      </c>
      <c r="C97" s="41">
        <v>102.00940901295095</v>
      </c>
    </row>
    <row r="98" spans="1:3" x14ac:dyDescent="0.35">
      <c r="A98" s="39">
        <v>2018</v>
      </c>
      <c r="B98" s="40" t="s">
        <v>149</v>
      </c>
      <c r="C98" s="41">
        <v>102.314486937723</v>
      </c>
    </row>
    <row r="99" spans="1:3" x14ac:dyDescent="0.35">
      <c r="A99" s="39">
        <v>2018</v>
      </c>
      <c r="B99" s="40" t="s">
        <v>150</v>
      </c>
      <c r="C99" s="41">
        <v>102.13477257231099</v>
      </c>
    </row>
    <row r="100" spans="1:3" x14ac:dyDescent="0.35">
      <c r="A100" s="39">
        <v>2018</v>
      </c>
      <c r="B100" s="40" t="s">
        <v>151</v>
      </c>
      <c r="C100" s="41">
        <v>102.35548889341969</v>
      </c>
    </row>
    <row r="101" spans="1:3" x14ac:dyDescent="0.35">
      <c r="A101" s="39">
        <v>2018</v>
      </c>
      <c r="B101" s="40" t="s">
        <v>152</v>
      </c>
      <c r="C101" s="41">
        <v>102.32747888566213</v>
      </c>
    </row>
    <row r="102" spans="1:3" x14ac:dyDescent="0.35">
      <c r="A102" s="39">
        <v>2018</v>
      </c>
      <c r="B102" s="40" t="s">
        <v>148</v>
      </c>
      <c r="C102" s="41">
        <v>103.08114692620421</v>
      </c>
    </row>
    <row r="103" spans="1:3" x14ac:dyDescent="0.35">
      <c r="A103" s="39">
        <v>2018</v>
      </c>
      <c r="B103" s="40" t="s">
        <v>153</v>
      </c>
      <c r="C103" s="41">
        <v>103.19617024825858</v>
      </c>
    </row>
    <row r="104" spans="1:3" x14ac:dyDescent="0.35">
      <c r="A104" s="39">
        <v>2018</v>
      </c>
      <c r="B104" s="40" t="s">
        <v>154</v>
      </c>
      <c r="C104" s="41">
        <v>103.04667937560281</v>
      </c>
    </row>
    <row r="105" spans="1:3" x14ac:dyDescent="0.35">
      <c r="A105" s="39">
        <v>2018</v>
      </c>
      <c r="B105" s="40" t="s">
        <v>155</v>
      </c>
      <c r="C105" s="41">
        <v>102.91081155766689</v>
      </c>
    </row>
    <row r="106" spans="1:3" x14ac:dyDescent="0.35">
      <c r="A106" s="39">
        <v>2018</v>
      </c>
      <c r="B106" s="40" t="s">
        <v>156</v>
      </c>
      <c r="C106" s="41">
        <v>103.22768206487056</v>
      </c>
    </row>
    <row r="107" spans="1:3" x14ac:dyDescent="0.35">
      <c r="A107" s="39">
        <v>2018</v>
      </c>
      <c r="B107" s="40" t="s">
        <v>157</v>
      </c>
      <c r="C107" s="41">
        <v>103.20058210232241</v>
      </c>
    </row>
    <row r="108" spans="1:3" x14ac:dyDescent="0.35">
      <c r="A108" s="39">
        <v>2018</v>
      </c>
      <c r="B108" s="40" t="s">
        <v>158</v>
      </c>
      <c r="C108" s="41">
        <v>103.31235498708799</v>
      </c>
    </row>
    <row r="109" spans="1:3" x14ac:dyDescent="0.35">
      <c r="A109" s="39">
        <v>2018</v>
      </c>
      <c r="B109" s="40" t="s">
        <v>159</v>
      </c>
      <c r="C109" s="41">
        <v>102.87857159806528</v>
      </c>
    </row>
    <row r="110" spans="1:3" x14ac:dyDescent="0.35">
      <c r="A110" s="39">
        <v>2019</v>
      </c>
      <c r="B110" s="40" t="s">
        <v>149</v>
      </c>
      <c r="C110" s="41">
        <v>103.83916243800672</v>
      </c>
    </row>
    <row r="111" spans="1:3" x14ac:dyDescent="0.35">
      <c r="A111" s="39">
        <v>2019</v>
      </c>
      <c r="B111" s="40" t="s">
        <v>150</v>
      </c>
      <c r="C111" s="41">
        <v>103.63282213627417</v>
      </c>
    </row>
    <row r="112" spans="1:3" x14ac:dyDescent="0.35">
      <c r="A112" s="39">
        <v>2019</v>
      </c>
      <c r="B112" s="40" t="s">
        <v>151</v>
      </c>
      <c r="C112" s="41">
        <v>103.5441402517654</v>
      </c>
    </row>
    <row r="113" spans="1:6" x14ac:dyDescent="0.35">
      <c r="A113" s="39">
        <v>2019</v>
      </c>
      <c r="B113" s="40" t="s">
        <v>152</v>
      </c>
      <c r="C113" s="41">
        <v>104.10252637340614</v>
      </c>
    </row>
    <row r="114" spans="1:6" x14ac:dyDescent="0.35">
      <c r="A114" s="39">
        <v>2019</v>
      </c>
      <c r="B114" s="40" t="s">
        <v>148</v>
      </c>
      <c r="C114" s="41">
        <v>103.52790505473646</v>
      </c>
    </row>
    <row r="115" spans="1:6" x14ac:dyDescent="0.35">
      <c r="A115" s="39">
        <v>2019</v>
      </c>
      <c r="B115" s="40" t="s">
        <v>153</v>
      </c>
      <c r="C115" s="41">
        <v>102.91833229000616</v>
      </c>
    </row>
    <row r="116" spans="1:6" x14ac:dyDescent="0.35">
      <c r="A116" s="39">
        <v>2019</v>
      </c>
      <c r="B116" s="40" t="s">
        <v>154</v>
      </c>
      <c r="C116" s="41">
        <v>103.65173968313569</v>
      </c>
      <c r="F116" s="54"/>
    </row>
    <row r="117" spans="1:6" x14ac:dyDescent="0.35">
      <c r="A117" s="39">
        <v>2019</v>
      </c>
      <c r="B117" s="40" t="s">
        <v>155</v>
      </c>
      <c r="C117" s="41">
        <v>103.69261617660932</v>
      </c>
    </row>
    <row r="118" spans="1:6" x14ac:dyDescent="0.35">
      <c r="A118" s="39">
        <v>2019</v>
      </c>
      <c r="B118" s="40" t="s">
        <v>156</v>
      </c>
      <c r="C118" s="41">
        <v>103.53996170006387</v>
      </c>
      <c r="E118" s="54"/>
    </row>
    <row r="119" spans="1:6" x14ac:dyDescent="0.35">
      <c r="A119" s="39">
        <v>2019</v>
      </c>
      <c r="B119" s="40" t="s">
        <v>157</v>
      </c>
      <c r="C119" s="41">
        <v>104.39322312823948</v>
      </c>
    </row>
    <row r="120" spans="1:6" x14ac:dyDescent="0.35">
      <c r="A120" s="39">
        <v>2019</v>
      </c>
      <c r="B120" s="40" t="s">
        <v>158</v>
      </c>
      <c r="C120" s="41">
        <v>103.24981530978555</v>
      </c>
    </row>
    <row r="121" spans="1:6" x14ac:dyDescent="0.35">
      <c r="A121" s="39">
        <v>2019</v>
      </c>
      <c r="B121" s="40" t="s">
        <v>159</v>
      </c>
      <c r="C121" s="41">
        <v>103.34909332206284</v>
      </c>
    </row>
    <row r="122" spans="1:6" x14ac:dyDescent="0.35">
      <c r="A122" s="39">
        <v>2020</v>
      </c>
      <c r="B122" s="40" t="s">
        <v>149</v>
      </c>
      <c r="C122" s="41">
        <v>102.50039743200392</v>
      </c>
    </row>
    <row r="123" spans="1:6" x14ac:dyDescent="0.35">
      <c r="A123" s="39">
        <v>2020</v>
      </c>
      <c r="B123" s="40" t="s">
        <v>150</v>
      </c>
      <c r="C123" s="41">
        <v>102.33032920312273</v>
      </c>
    </row>
    <row r="124" spans="1:6" x14ac:dyDescent="0.35">
      <c r="A124" s="39">
        <v>2020</v>
      </c>
      <c r="B124" s="40" t="s">
        <v>151</v>
      </c>
      <c r="C124" s="41">
        <v>96.355177871557586</v>
      </c>
    </row>
    <row r="125" spans="1:6" x14ac:dyDescent="0.35">
      <c r="A125" s="39">
        <v>2020</v>
      </c>
      <c r="B125" s="40" t="s">
        <v>152</v>
      </c>
      <c r="C125" s="41">
        <v>77.780423234358466</v>
      </c>
    </row>
    <row r="126" spans="1:6" x14ac:dyDescent="0.35">
      <c r="A126" s="39">
        <v>2020</v>
      </c>
      <c r="B126" s="40" t="s">
        <v>148</v>
      </c>
      <c r="C126" s="41">
        <v>79.891840113576762</v>
      </c>
    </row>
    <row r="127" spans="1:6" x14ac:dyDescent="0.35">
      <c r="A127" s="39">
        <v>2020</v>
      </c>
      <c r="B127" s="40" t="s">
        <v>237</v>
      </c>
      <c r="C127" s="41">
        <v>84.955554011707733</v>
      </c>
    </row>
    <row r="128" spans="1:6" x14ac:dyDescent="0.35">
      <c r="A128" s="107">
        <v>2020</v>
      </c>
      <c r="B128" s="108" t="s">
        <v>294</v>
      </c>
      <c r="C128" s="109">
        <v>91.51087246959257</v>
      </c>
    </row>
    <row r="129" spans="1:6" x14ac:dyDescent="0.35">
      <c r="A129" s="110">
        <v>2020</v>
      </c>
      <c r="B129" s="110" t="s">
        <v>155</v>
      </c>
      <c r="C129" s="111">
        <v>94.035183703700952</v>
      </c>
    </row>
    <row r="130" spans="1:6" x14ac:dyDescent="0.35">
      <c r="A130" s="110">
        <v>2020</v>
      </c>
      <c r="B130" s="110" t="s">
        <v>156</v>
      </c>
      <c r="C130" s="111">
        <v>95.824013268224832</v>
      </c>
      <c r="E130" s="54"/>
      <c r="F130" s="54"/>
    </row>
    <row r="131" spans="1:6" x14ac:dyDescent="0.35">
      <c r="A131" s="110">
        <v>2020</v>
      </c>
      <c r="B131" s="110" t="s">
        <v>157</v>
      </c>
      <c r="C131" s="111">
        <v>96.377615489950884</v>
      </c>
    </row>
    <row r="132" spans="1:6" x14ac:dyDescent="0.35">
      <c r="A132" s="110">
        <v>2020</v>
      </c>
      <c r="B132" s="110" t="s">
        <v>158</v>
      </c>
      <c r="C132" s="111">
        <v>95.036146427367882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C53"/>
  <sheetViews>
    <sheetView topLeftCell="A35" zoomScale="80" workbookViewId="0">
      <selection activeCell="L41" sqref="L41"/>
    </sheetView>
  </sheetViews>
  <sheetFormatPr defaultRowHeight="14.5" x14ac:dyDescent="0.35"/>
  <cols>
    <col min="2" max="2" width="12.453125" customWidth="1"/>
    <col min="3" max="3" width="9.1796875" style="31"/>
  </cols>
  <sheetData>
    <row r="1" spans="1:3" x14ac:dyDescent="0.35">
      <c r="A1" s="80" t="s">
        <v>40</v>
      </c>
      <c r="B1" s="80" t="s">
        <v>145</v>
      </c>
      <c r="C1" s="31" t="s">
        <v>146</v>
      </c>
    </row>
    <row r="2" spans="1:3" x14ac:dyDescent="0.35">
      <c r="A2" s="99">
        <v>2008</v>
      </c>
      <c r="B2" s="99" t="s">
        <v>490</v>
      </c>
      <c r="C2" s="100">
        <v>4.8722511625333781E-2</v>
      </c>
    </row>
    <row r="3" spans="1:3" x14ac:dyDescent="0.35">
      <c r="A3" s="99">
        <v>2008</v>
      </c>
      <c r="B3" s="99" t="s">
        <v>491</v>
      </c>
      <c r="C3" s="100">
        <v>3.9902169285596908E-2</v>
      </c>
    </row>
    <row r="4" spans="1:3" x14ac:dyDescent="0.35">
      <c r="A4" s="99">
        <v>2008</v>
      </c>
      <c r="B4" s="99" t="s">
        <v>492</v>
      </c>
      <c r="C4" s="100">
        <v>4.6418337065385645E-2</v>
      </c>
    </row>
    <row r="5" spans="1:3" x14ac:dyDescent="0.35">
      <c r="A5" s="99">
        <v>2008</v>
      </c>
      <c r="B5" s="99" t="s">
        <v>493</v>
      </c>
      <c r="C5" s="100">
        <v>5.1559762401291939E-2</v>
      </c>
    </row>
    <row r="6" spans="1:3" x14ac:dyDescent="0.35">
      <c r="A6" s="99">
        <v>2009</v>
      </c>
      <c r="B6" s="99" t="s">
        <v>490</v>
      </c>
      <c r="C6" s="100">
        <v>5.5245785846178987E-2</v>
      </c>
    </row>
    <row r="7" spans="1:3" x14ac:dyDescent="0.35">
      <c r="A7" s="99">
        <v>2009</v>
      </c>
      <c r="B7" s="99" t="s">
        <v>491</v>
      </c>
      <c r="C7" s="100">
        <v>6.8322852379159679E-2</v>
      </c>
    </row>
    <row r="8" spans="1:3" x14ac:dyDescent="0.35">
      <c r="A8" s="99">
        <v>2009</v>
      </c>
      <c r="B8" s="99" t="s">
        <v>492</v>
      </c>
      <c r="C8" s="100">
        <v>7.0839103926268618E-2</v>
      </c>
    </row>
    <row r="9" spans="1:3" x14ac:dyDescent="0.35">
      <c r="A9" s="99">
        <v>2009</v>
      </c>
      <c r="B9" s="99" t="s">
        <v>493</v>
      </c>
      <c r="C9" s="100">
        <v>7.3022574086919048E-2</v>
      </c>
    </row>
    <row r="10" spans="1:3" x14ac:dyDescent="0.35">
      <c r="A10" s="99">
        <v>2010</v>
      </c>
      <c r="B10" s="99" t="s">
        <v>490</v>
      </c>
      <c r="C10" s="100">
        <v>7.8831883118183718E-2</v>
      </c>
    </row>
    <row r="11" spans="1:3" x14ac:dyDescent="0.35">
      <c r="A11" s="99">
        <v>2010</v>
      </c>
      <c r="B11" s="99" t="s">
        <v>491</v>
      </c>
      <c r="C11" s="100">
        <v>8.3275957146549451E-2</v>
      </c>
    </row>
    <row r="12" spans="1:3" x14ac:dyDescent="0.35">
      <c r="A12" s="99">
        <v>2010</v>
      </c>
      <c r="B12" s="99" t="s">
        <v>492</v>
      </c>
      <c r="C12" s="100">
        <v>8.5031693093693683E-2</v>
      </c>
    </row>
    <row r="13" spans="1:3" x14ac:dyDescent="0.35">
      <c r="A13" s="99">
        <v>2010</v>
      </c>
      <c r="B13" s="99" t="s">
        <v>493</v>
      </c>
      <c r="C13" s="100">
        <v>8.2258003221701625E-2</v>
      </c>
    </row>
    <row r="14" spans="1:3" x14ac:dyDescent="0.35">
      <c r="A14" s="99">
        <v>2011</v>
      </c>
      <c r="B14" s="99" t="s">
        <v>490</v>
      </c>
      <c r="C14" s="100">
        <v>8.0968281743280704E-2</v>
      </c>
    </row>
    <row r="15" spans="1:3" x14ac:dyDescent="0.35">
      <c r="A15" s="99">
        <v>2011</v>
      </c>
      <c r="B15" s="99" t="s">
        <v>491</v>
      </c>
      <c r="C15" s="100">
        <v>7.7425508443781252E-2</v>
      </c>
    </row>
    <row r="16" spans="1:3" x14ac:dyDescent="0.35">
      <c r="A16" s="99">
        <v>2011</v>
      </c>
      <c r="B16" s="99" t="s">
        <v>492</v>
      </c>
      <c r="C16" s="100">
        <v>8.1164626024198619E-2</v>
      </c>
    </row>
    <row r="17" spans="1:3" x14ac:dyDescent="0.35">
      <c r="A17" s="99">
        <v>2011</v>
      </c>
      <c r="B17" s="99" t="s">
        <v>493</v>
      </c>
      <c r="C17" s="100">
        <v>8.6769677681246091E-2</v>
      </c>
    </row>
    <row r="18" spans="1:3" x14ac:dyDescent="0.35">
      <c r="A18" s="99">
        <v>2012</v>
      </c>
      <c r="B18" s="99" t="s">
        <v>490</v>
      </c>
      <c r="C18" s="100">
        <v>8.0317389960574137E-2</v>
      </c>
    </row>
    <row r="19" spans="1:3" x14ac:dyDescent="0.35">
      <c r="A19" s="99">
        <v>2012</v>
      </c>
      <c r="B19" s="99" t="s">
        <v>491</v>
      </c>
      <c r="C19" s="100">
        <v>7.8969559842842929E-2</v>
      </c>
    </row>
    <row r="20" spans="1:3" x14ac:dyDescent="0.35">
      <c r="A20" s="99">
        <v>2012</v>
      </c>
      <c r="B20" s="99" t="s">
        <v>492</v>
      </c>
      <c r="C20" s="100">
        <v>8.4233345876183294E-2</v>
      </c>
    </row>
    <row r="21" spans="1:3" x14ac:dyDescent="0.35">
      <c r="A21" s="99">
        <v>2012</v>
      </c>
      <c r="B21" s="99" t="s">
        <v>493</v>
      </c>
      <c r="C21" s="100">
        <v>7.8049889014877458E-2</v>
      </c>
    </row>
    <row r="22" spans="1:3" x14ac:dyDescent="0.35">
      <c r="A22" s="99">
        <v>2013</v>
      </c>
      <c r="B22" s="99" t="s">
        <v>490</v>
      </c>
      <c r="C22" s="100">
        <v>7.1189688078139315E-2</v>
      </c>
    </row>
    <row r="23" spans="1:3" x14ac:dyDescent="0.35">
      <c r="A23" s="99">
        <v>2013</v>
      </c>
      <c r="B23" s="99" t="s">
        <v>491</v>
      </c>
      <c r="C23" s="100">
        <v>7.369452939652435E-2</v>
      </c>
    </row>
    <row r="24" spans="1:3" x14ac:dyDescent="0.35">
      <c r="A24" s="99">
        <v>2013</v>
      </c>
      <c r="B24" s="99" t="s">
        <v>492</v>
      </c>
      <c r="C24" s="100">
        <v>7.6230000794613437E-2</v>
      </c>
    </row>
    <row r="25" spans="1:3" x14ac:dyDescent="0.35">
      <c r="A25" s="99">
        <v>2013</v>
      </c>
      <c r="B25" s="99" t="s">
        <v>493</v>
      </c>
      <c r="C25" s="100">
        <v>6.5847116566046124E-2</v>
      </c>
    </row>
    <row r="26" spans="1:3" x14ac:dyDescent="0.35">
      <c r="A26" s="99">
        <v>2014</v>
      </c>
      <c r="B26" s="99" t="s">
        <v>490</v>
      </c>
      <c r="C26" s="100">
        <v>6.3082947113027144E-2</v>
      </c>
    </row>
    <row r="27" spans="1:3" x14ac:dyDescent="0.35">
      <c r="A27" s="99">
        <v>2014</v>
      </c>
      <c r="B27" s="99" t="s">
        <v>491</v>
      </c>
      <c r="C27" s="100">
        <v>6.8101095098179534E-2</v>
      </c>
    </row>
    <row r="28" spans="1:3" x14ac:dyDescent="0.35">
      <c r="A28" s="99">
        <v>2014</v>
      </c>
      <c r="B28" s="99" t="s">
        <v>492</v>
      </c>
      <c r="C28" s="100">
        <v>5.7153179954730661E-2</v>
      </c>
    </row>
    <row r="29" spans="1:3" x14ac:dyDescent="0.35">
      <c r="A29" s="99">
        <v>2014</v>
      </c>
      <c r="B29" s="99" t="s">
        <v>493</v>
      </c>
      <c r="C29" s="100">
        <v>5.7625014594939232E-2</v>
      </c>
    </row>
    <row r="30" spans="1:3" x14ac:dyDescent="0.35">
      <c r="A30" s="99">
        <v>2015</v>
      </c>
      <c r="B30" s="99" t="s">
        <v>490</v>
      </c>
      <c r="C30" s="100">
        <v>5.7336885521721316E-2</v>
      </c>
    </row>
    <row r="31" spans="1:3" x14ac:dyDescent="0.35">
      <c r="A31" s="99">
        <v>2015</v>
      </c>
      <c r="B31" s="99" t="s">
        <v>491</v>
      </c>
      <c r="C31" s="100">
        <v>5.4213023678367375E-2</v>
      </c>
    </row>
    <row r="32" spans="1:3" x14ac:dyDescent="0.35">
      <c r="A32" s="99">
        <v>2015</v>
      </c>
      <c r="B32" s="99" t="s">
        <v>492</v>
      </c>
      <c r="C32" s="100">
        <v>6.4411452173973677E-2</v>
      </c>
    </row>
    <row r="33" spans="1:3" x14ac:dyDescent="0.35">
      <c r="A33" s="99">
        <v>2015</v>
      </c>
      <c r="B33" s="99" t="s">
        <v>493</v>
      </c>
      <c r="C33" s="100">
        <v>5.3996891044526721E-2</v>
      </c>
    </row>
    <row r="34" spans="1:3" x14ac:dyDescent="0.35">
      <c r="A34" s="99">
        <v>2016</v>
      </c>
      <c r="B34" s="99" t="s">
        <v>490</v>
      </c>
      <c r="C34" s="100">
        <v>5.9869264711068799E-2</v>
      </c>
    </row>
    <row r="35" spans="1:3" x14ac:dyDescent="0.35">
      <c r="A35" s="99">
        <v>2016</v>
      </c>
      <c r="B35" s="99" t="s">
        <v>491</v>
      </c>
      <c r="C35" s="100">
        <v>5.3729318711050106E-2</v>
      </c>
    </row>
    <row r="36" spans="1:3" x14ac:dyDescent="0.35">
      <c r="A36" s="99">
        <v>2016</v>
      </c>
      <c r="B36" s="99" t="s">
        <v>492</v>
      </c>
      <c r="C36" s="100">
        <v>4.7585028016693641E-2</v>
      </c>
    </row>
    <row r="37" spans="1:3" x14ac:dyDescent="0.35">
      <c r="A37" s="99">
        <v>2016</v>
      </c>
      <c r="B37" s="99" t="s">
        <v>493</v>
      </c>
      <c r="C37" s="100">
        <v>5.0633257324390196E-2</v>
      </c>
    </row>
    <row r="38" spans="1:3" x14ac:dyDescent="0.35">
      <c r="A38" s="99">
        <v>2017</v>
      </c>
      <c r="B38" s="99" t="s">
        <v>490</v>
      </c>
      <c r="C38" s="100">
        <v>4.4359831332208118E-2</v>
      </c>
    </row>
    <row r="39" spans="1:3" x14ac:dyDescent="0.35">
      <c r="A39" s="99">
        <v>2017</v>
      </c>
      <c r="B39" s="99" t="s">
        <v>491</v>
      </c>
      <c r="C39" s="100">
        <v>3.6884726861050376E-2</v>
      </c>
    </row>
    <row r="40" spans="1:3" x14ac:dyDescent="0.35">
      <c r="A40" s="99">
        <v>2017</v>
      </c>
      <c r="B40" s="99" t="s">
        <v>492</v>
      </c>
      <c r="C40" s="100">
        <v>4.1973069388420707E-2</v>
      </c>
    </row>
    <row r="41" spans="1:3" x14ac:dyDescent="0.35">
      <c r="A41" s="99">
        <v>2017</v>
      </c>
      <c r="B41" s="99" t="s">
        <v>493</v>
      </c>
      <c r="C41" s="100">
        <v>4.1149778804150793E-2</v>
      </c>
    </row>
    <row r="42" spans="1:3" x14ac:dyDescent="0.35">
      <c r="A42" s="99">
        <v>2018</v>
      </c>
      <c r="B42" s="99" t="s">
        <v>490</v>
      </c>
      <c r="C42" s="100">
        <v>4.1845484266118935E-2</v>
      </c>
    </row>
    <row r="43" spans="1:3" x14ac:dyDescent="0.35">
      <c r="A43" s="99">
        <v>2018</v>
      </c>
      <c r="B43" s="99" t="s">
        <v>491</v>
      </c>
      <c r="C43" s="100">
        <v>4.2075806124466084E-2</v>
      </c>
    </row>
    <row r="44" spans="1:3" x14ac:dyDescent="0.35">
      <c r="A44" s="99">
        <v>2018</v>
      </c>
      <c r="B44" s="99" t="s">
        <v>492</v>
      </c>
      <c r="C44" s="100">
        <v>3.8985622788119387E-2</v>
      </c>
    </row>
    <row r="45" spans="1:3" x14ac:dyDescent="0.35">
      <c r="A45" s="99">
        <v>2018</v>
      </c>
      <c r="B45" s="99" t="s">
        <v>493</v>
      </c>
      <c r="C45" s="100">
        <v>3.6420395887154615E-2</v>
      </c>
    </row>
    <row r="46" spans="1:3" x14ac:dyDescent="0.35">
      <c r="A46" s="99">
        <v>2019</v>
      </c>
      <c r="B46" s="99" t="s">
        <v>490</v>
      </c>
      <c r="C46" s="100">
        <v>3.329385553172038E-2</v>
      </c>
    </row>
    <row r="47" spans="1:3" x14ac:dyDescent="0.35">
      <c r="A47" s="99">
        <v>2019</v>
      </c>
      <c r="B47" s="99" t="s">
        <v>491</v>
      </c>
      <c r="C47" s="100">
        <v>3.2867495324284249E-2</v>
      </c>
    </row>
    <row r="48" spans="1:3" x14ac:dyDescent="0.35">
      <c r="A48" s="99">
        <v>2019</v>
      </c>
      <c r="B48" s="99" t="s">
        <v>492</v>
      </c>
      <c r="C48" s="100">
        <v>4.0701210976516362E-2</v>
      </c>
    </row>
    <row r="49" spans="1:3" x14ac:dyDescent="0.35">
      <c r="A49" s="99">
        <v>2019</v>
      </c>
      <c r="B49" s="99" t="s">
        <v>493</v>
      </c>
      <c r="C49" s="100">
        <v>3.8133712064715913E-2</v>
      </c>
    </row>
    <row r="50" spans="1:3" x14ac:dyDescent="0.35">
      <c r="A50" s="99">
        <v>2020</v>
      </c>
      <c r="B50" s="99" t="s">
        <v>490</v>
      </c>
      <c r="C50" s="100">
        <v>3.7482137161078455E-2</v>
      </c>
    </row>
    <row r="51" spans="1:3" x14ac:dyDescent="0.35">
      <c r="A51" s="99">
        <v>2020</v>
      </c>
      <c r="B51" s="99" t="s">
        <v>491</v>
      </c>
      <c r="C51" s="100">
        <v>4.4926875698787692E-2</v>
      </c>
    </row>
    <row r="52" spans="1:3" x14ac:dyDescent="0.35">
      <c r="A52" s="99">
        <v>2020</v>
      </c>
      <c r="B52" s="99" t="s">
        <v>492</v>
      </c>
      <c r="C52" s="100">
        <v>4.493696264457997E-2</v>
      </c>
    </row>
    <row r="53" spans="1:3" x14ac:dyDescent="0.35">
      <c r="A53" s="99">
        <v>2020</v>
      </c>
      <c r="B53" s="30" t="s">
        <v>493</v>
      </c>
      <c r="C53" s="100">
        <v>4.4227444899619862E-2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38"/>
  <sheetViews>
    <sheetView topLeftCell="A17" zoomScaleNormal="100" workbookViewId="0">
      <selection activeCell="L41" sqref="L41"/>
    </sheetView>
  </sheetViews>
  <sheetFormatPr defaultRowHeight="14.5" x14ac:dyDescent="0.35"/>
  <sheetData>
    <row r="1" spans="1:6" x14ac:dyDescent="0.35">
      <c r="A1" s="30" t="s">
        <v>40</v>
      </c>
      <c r="B1" s="30" t="s">
        <v>39</v>
      </c>
      <c r="C1" s="30" t="s">
        <v>330</v>
      </c>
      <c r="D1" s="30" t="s">
        <v>331</v>
      </c>
    </row>
    <row r="2" spans="1:6" x14ac:dyDescent="0.35">
      <c r="A2" s="32">
        <v>2017</v>
      </c>
      <c r="B2" s="30" t="s">
        <v>133</v>
      </c>
      <c r="C2" s="59">
        <v>83.4</v>
      </c>
      <c r="D2" s="88"/>
    </row>
    <row r="3" spans="1:6" x14ac:dyDescent="0.35">
      <c r="A3" s="32">
        <v>2018</v>
      </c>
      <c r="B3" s="30" t="s">
        <v>134</v>
      </c>
      <c r="C3" s="59">
        <v>83.3</v>
      </c>
      <c r="D3" s="89">
        <v>-1.1990407673861932E-3</v>
      </c>
      <c r="F3" s="31"/>
    </row>
    <row r="4" spans="1:6" x14ac:dyDescent="0.35">
      <c r="A4" s="32">
        <v>2018</v>
      </c>
      <c r="B4" s="30" t="s">
        <v>135</v>
      </c>
      <c r="C4" s="59">
        <v>83.6</v>
      </c>
      <c r="D4" s="89">
        <v>3.6014405762304583E-3</v>
      </c>
      <c r="F4" s="31"/>
    </row>
    <row r="5" spans="1:6" x14ac:dyDescent="0.35">
      <c r="A5" s="32">
        <v>2018</v>
      </c>
      <c r="B5" s="30" t="s">
        <v>136</v>
      </c>
      <c r="C5" s="59">
        <v>85</v>
      </c>
      <c r="D5" s="89">
        <v>1.6746411483253659E-2</v>
      </c>
      <c r="F5" s="31"/>
    </row>
    <row r="6" spans="1:6" x14ac:dyDescent="0.35">
      <c r="A6" s="32">
        <v>2018</v>
      </c>
      <c r="B6" s="30" t="s">
        <v>137</v>
      </c>
      <c r="C6" s="59">
        <v>86.4</v>
      </c>
      <c r="D6" s="89">
        <v>1.6470588235294185E-2</v>
      </c>
      <c r="F6" s="31"/>
    </row>
    <row r="7" spans="1:6" x14ac:dyDescent="0.35">
      <c r="A7" s="32">
        <v>2018</v>
      </c>
      <c r="B7" s="30" t="s">
        <v>138</v>
      </c>
      <c r="C7" s="59">
        <v>88</v>
      </c>
      <c r="D7" s="89">
        <v>1.8518518518518452E-2</v>
      </c>
      <c r="F7" s="31"/>
    </row>
    <row r="8" spans="1:6" x14ac:dyDescent="0.35">
      <c r="A8" s="32">
        <v>2018</v>
      </c>
      <c r="B8" s="30" t="s">
        <v>139</v>
      </c>
      <c r="C8" s="59">
        <v>89.6</v>
      </c>
      <c r="D8" s="89">
        <v>1.8181818181818118E-2</v>
      </c>
      <c r="F8" s="31"/>
    </row>
    <row r="9" spans="1:6" x14ac:dyDescent="0.35">
      <c r="A9" s="32">
        <v>2018</v>
      </c>
      <c r="B9" s="30" t="s">
        <v>140</v>
      </c>
      <c r="C9" s="59">
        <v>90.7</v>
      </c>
      <c r="D9" s="89">
        <v>1.2276785714285809E-2</v>
      </c>
      <c r="F9" s="31"/>
    </row>
    <row r="10" spans="1:6" x14ac:dyDescent="0.35">
      <c r="A10" s="32">
        <v>2018</v>
      </c>
      <c r="B10" s="30" t="s">
        <v>141</v>
      </c>
      <c r="C10" s="59">
        <v>92.2</v>
      </c>
      <c r="D10" s="89">
        <v>1.65380374862183E-2</v>
      </c>
      <c r="F10" s="31"/>
    </row>
    <row r="11" spans="1:6" x14ac:dyDescent="0.35">
      <c r="A11" s="32">
        <v>2018</v>
      </c>
      <c r="B11" s="30" t="s">
        <v>142</v>
      </c>
      <c r="C11" s="59">
        <v>94.1</v>
      </c>
      <c r="D11" s="89">
        <v>2.0607375271149583E-2</v>
      </c>
      <c r="F11" s="31"/>
    </row>
    <row r="12" spans="1:6" x14ac:dyDescent="0.35">
      <c r="A12" s="32">
        <v>2018</v>
      </c>
      <c r="B12" s="30" t="s">
        <v>143</v>
      </c>
      <c r="C12" s="59">
        <v>95.9</v>
      </c>
      <c r="D12" s="89">
        <v>1.9128586609989496E-2</v>
      </c>
      <c r="F12" s="31"/>
    </row>
    <row r="13" spans="1:6" x14ac:dyDescent="0.35">
      <c r="A13" s="32">
        <v>2018</v>
      </c>
      <c r="B13" s="30" t="s">
        <v>144</v>
      </c>
      <c r="C13" s="59">
        <v>97.7</v>
      </c>
      <c r="D13" s="89">
        <v>1.8769551616266915E-2</v>
      </c>
      <c r="F13" s="31"/>
    </row>
    <row r="14" spans="1:6" x14ac:dyDescent="0.35">
      <c r="A14" s="32">
        <v>2018</v>
      </c>
      <c r="B14" s="30" t="s">
        <v>133</v>
      </c>
      <c r="C14" s="59">
        <v>99.3</v>
      </c>
      <c r="D14" s="89">
        <v>1.6376663254861763E-2</v>
      </c>
      <c r="F14" s="31"/>
    </row>
    <row r="15" spans="1:6" x14ac:dyDescent="0.35">
      <c r="A15" s="32">
        <v>2019</v>
      </c>
      <c r="B15" s="30" t="s">
        <v>134</v>
      </c>
      <c r="C15" s="59">
        <v>100.4</v>
      </c>
      <c r="D15" s="89">
        <v>1.1077542799597266E-2</v>
      </c>
      <c r="F15" s="31"/>
    </row>
    <row r="16" spans="1:6" x14ac:dyDescent="0.35">
      <c r="A16" s="32">
        <v>2019</v>
      </c>
      <c r="B16" s="30" t="s">
        <v>135</v>
      </c>
      <c r="C16" s="59">
        <v>102.7</v>
      </c>
      <c r="D16" s="89">
        <v>2.2908366533864511E-2</v>
      </c>
      <c r="F16" s="31"/>
    </row>
    <row r="17" spans="1:6" x14ac:dyDescent="0.35">
      <c r="A17" s="32">
        <v>2019</v>
      </c>
      <c r="B17" s="30" t="s">
        <v>136</v>
      </c>
      <c r="C17" s="59">
        <v>104.3</v>
      </c>
      <c r="D17" s="89">
        <v>1.5579357351509195E-2</v>
      </c>
      <c r="F17" s="31"/>
    </row>
    <row r="18" spans="1:6" x14ac:dyDescent="0.35">
      <c r="A18" s="32">
        <v>2019</v>
      </c>
      <c r="B18" s="30" t="s">
        <v>137</v>
      </c>
      <c r="C18" s="59">
        <v>105.2</v>
      </c>
      <c r="D18" s="89">
        <v>8.6289549376798239E-3</v>
      </c>
      <c r="F18" s="31"/>
    </row>
    <row r="19" spans="1:6" x14ac:dyDescent="0.35">
      <c r="A19" s="32">
        <v>2019</v>
      </c>
      <c r="B19" s="30" t="s">
        <v>138</v>
      </c>
      <c r="C19" s="59">
        <v>106.2</v>
      </c>
      <c r="D19" s="89">
        <v>9.5057034220532317E-3</v>
      </c>
      <c r="F19" s="31"/>
    </row>
    <row r="20" spans="1:6" x14ac:dyDescent="0.35">
      <c r="A20" s="32">
        <v>2019</v>
      </c>
      <c r="B20" s="30" t="s">
        <v>139</v>
      </c>
      <c r="C20" s="59">
        <v>108.2</v>
      </c>
      <c r="D20" s="89">
        <v>1.8832391713747645E-2</v>
      </c>
      <c r="F20" s="31"/>
    </row>
    <row r="21" spans="1:6" x14ac:dyDescent="0.35">
      <c r="A21" s="32">
        <v>2019</v>
      </c>
      <c r="B21" s="30" t="s">
        <v>140</v>
      </c>
      <c r="C21" s="59">
        <v>109.8</v>
      </c>
      <c r="D21" s="89">
        <v>1.4787430683918617E-2</v>
      </c>
      <c r="F21" s="31"/>
    </row>
    <row r="22" spans="1:6" x14ac:dyDescent="0.35">
      <c r="A22" s="32">
        <v>2019</v>
      </c>
      <c r="B22" s="30" t="s">
        <v>141</v>
      </c>
      <c r="C22" s="59">
        <v>110.8</v>
      </c>
      <c r="D22" s="89">
        <v>9.1074681238615673E-3</v>
      </c>
      <c r="F22" s="31"/>
    </row>
    <row r="23" spans="1:6" x14ac:dyDescent="0.35">
      <c r="A23" s="32">
        <v>2019</v>
      </c>
      <c r="B23" s="30" t="s">
        <v>142</v>
      </c>
      <c r="C23" s="59">
        <v>111.4</v>
      </c>
      <c r="D23" s="89">
        <v>5.4151624548737232E-3</v>
      </c>
      <c r="F23" s="31"/>
    </row>
    <row r="24" spans="1:6" x14ac:dyDescent="0.35">
      <c r="A24" s="32">
        <v>2019</v>
      </c>
      <c r="B24" s="30" t="s">
        <v>143</v>
      </c>
      <c r="C24" s="59">
        <v>113.5</v>
      </c>
      <c r="D24" s="89">
        <v>1.8850987432674993E-2</v>
      </c>
      <c r="F24" s="31"/>
    </row>
    <row r="25" spans="1:6" x14ac:dyDescent="0.35">
      <c r="A25" s="32">
        <v>2019</v>
      </c>
      <c r="B25" s="30" t="s">
        <v>144</v>
      </c>
      <c r="C25" s="59">
        <v>114.8</v>
      </c>
      <c r="D25" s="89">
        <v>1.1453744493392046E-2</v>
      </c>
      <c r="F25" s="31"/>
    </row>
    <row r="26" spans="1:6" x14ac:dyDescent="0.35">
      <c r="A26" s="32">
        <v>2019</v>
      </c>
      <c r="B26" s="30" t="s">
        <v>133</v>
      </c>
      <c r="C26" s="59">
        <v>114.4</v>
      </c>
      <c r="D26" s="89">
        <v>-3.484320557491215E-3</v>
      </c>
      <c r="F26" s="31"/>
    </row>
    <row r="27" spans="1:6" x14ac:dyDescent="0.35">
      <c r="A27" s="32">
        <v>2020</v>
      </c>
      <c r="B27" s="30" t="s">
        <v>134</v>
      </c>
      <c r="C27" s="59">
        <v>113.5</v>
      </c>
      <c r="D27" s="89">
        <v>-7.8671328671329165E-3</v>
      </c>
      <c r="F27" s="31"/>
    </row>
    <row r="28" spans="1:6" x14ac:dyDescent="0.35">
      <c r="A28" s="32">
        <v>2020</v>
      </c>
      <c r="B28" s="30" t="s">
        <v>135</v>
      </c>
      <c r="C28" s="59">
        <v>112.3</v>
      </c>
      <c r="D28" s="89">
        <v>-1.0572687224669629E-2</v>
      </c>
      <c r="F28" s="31"/>
    </row>
    <row r="29" spans="1:6" x14ac:dyDescent="0.35">
      <c r="A29" s="32">
        <v>2020</v>
      </c>
      <c r="B29" s="30" t="s">
        <v>136</v>
      </c>
      <c r="C29" s="59">
        <v>111.4</v>
      </c>
      <c r="D29" s="89">
        <v>-8.0142475512020618E-3</v>
      </c>
      <c r="F29" s="31"/>
    </row>
    <row r="30" spans="1:6" x14ac:dyDescent="0.35">
      <c r="A30" s="32">
        <v>2020</v>
      </c>
      <c r="B30" s="30" t="s">
        <v>137</v>
      </c>
      <c r="C30" s="59">
        <v>187.2</v>
      </c>
      <c r="D30" s="89">
        <v>0.68043087971274663</v>
      </c>
      <c r="F30" s="31"/>
    </row>
    <row r="31" spans="1:6" x14ac:dyDescent="0.35">
      <c r="A31" s="32">
        <v>2020</v>
      </c>
      <c r="B31" s="30" t="s">
        <v>138</v>
      </c>
      <c r="C31" s="60">
        <v>215.8</v>
      </c>
      <c r="D31" s="89">
        <v>0.1527777777777779</v>
      </c>
      <c r="F31" s="31"/>
    </row>
    <row r="32" spans="1:6" x14ac:dyDescent="0.35">
      <c r="A32" s="32">
        <v>2020</v>
      </c>
      <c r="B32" s="30" t="s">
        <v>238</v>
      </c>
      <c r="C32" s="59">
        <v>213.2</v>
      </c>
      <c r="D32" s="89">
        <v>-1.2048192771084442E-2</v>
      </c>
      <c r="F32" s="31"/>
    </row>
    <row r="33" spans="1:6" x14ac:dyDescent="0.35">
      <c r="A33" s="57">
        <v>2020</v>
      </c>
      <c r="B33" s="58" t="s">
        <v>292</v>
      </c>
      <c r="C33" s="61">
        <v>221.1</v>
      </c>
      <c r="D33" s="89">
        <v>3.705440900562855E-2</v>
      </c>
      <c r="F33" s="31"/>
    </row>
    <row r="34" spans="1:6" x14ac:dyDescent="0.35">
      <c r="A34" s="57">
        <v>2020</v>
      </c>
      <c r="B34" s="58" t="s">
        <v>329</v>
      </c>
      <c r="C34" s="61">
        <v>222.7</v>
      </c>
      <c r="D34" s="90">
        <v>7.2365445499773607E-3</v>
      </c>
    </row>
    <row r="35" spans="1:6" x14ac:dyDescent="0.35">
      <c r="A35" s="57">
        <v>2020</v>
      </c>
      <c r="B35" s="58" t="s">
        <v>366</v>
      </c>
      <c r="C35" s="61">
        <v>217.8</v>
      </c>
      <c r="D35" s="90">
        <v>-2.2002694207453873E-2</v>
      </c>
    </row>
    <row r="36" spans="1:6" x14ac:dyDescent="0.35">
      <c r="A36" s="57">
        <v>2020</v>
      </c>
      <c r="B36" s="58" t="s">
        <v>383</v>
      </c>
      <c r="C36" s="119">
        <v>211.9</v>
      </c>
      <c r="D36" s="89">
        <v>-2.7089072543618024E-2</v>
      </c>
    </row>
    <row r="37" spans="1:6" x14ac:dyDescent="0.35">
      <c r="A37" s="57">
        <v>2020</v>
      </c>
      <c r="B37" s="58" t="s">
        <v>399</v>
      </c>
      <c r="C37" s="135">
        <v>212.1</v>
      </c>
      <c r="D37" s="136">
        <v>9.4384143463892701E-4</v>
      </c>
    </row>
    <row r="38" spans="1:6" x14ac:dyDescent="0.35">
      <c r="A38" s="57">
        <v>2020</v>
      </c>
      <c r="B38" s="58" t="s">
        <v>494</v>
      </c>
      <c r="C38" s="135">
        <v>210.8</v>
      </c>
      <c r="D38" s="136">
        <v>-6.1291843470060491E-3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J313"/>
  <sheetViews>
    <sheetView topLeftCell="D1" zoomScale="90" zoomScaleNormal="90" workbookViewId="0">
      <pane ySplit="1" topLeftCell="A3" activePane="bottomLeft" state="frozen"/>
      <selection activeCell="G361" sqref="G361"/>
      <selection pane="bottomLeft" activeCell="G5" sqref="G5"/>
    </sheetView>
  </sheetViews>
  <sheetFormatPr defaultColWidth="9.1796875" defaultRowHeight="14.5" x14ac:dyDescent="0.35"/>
  <cols>
    <col min="1" max="1" width="18.54296875" style="15" bestFit="1" customWidth="1"/>
    <col min="2" max="2" width="32.1796875" style="15" bestFit="1" customWidth="1"/>
    <col min="3" max="3" width="54.1796875" style="17" customWidth="1"/>
    <col min="4" max="4" width="61.54296875" style="17" customWidth="1"/>
    <col min="5" max="5" width="79" style="17" customWidth="1"/>
    <col min="6" max="6" width="29.453125" style="75" customWidth="1"/>
    <col min="7" max="7" width="30.1796875" style="15" customWidth="1"/>
    <col min="8" max="8" width="11.1796875" style="15" customWidth="1"/>
    <col min="9" max="9" width="47.81640625" style="15" customWidth="1"/>
    <col min="10" max="10" width="12.1796875" style="15" bestFit="1" customWidth="1"/>
    <col min="11" max="16384" width="9.1796875" style="15"/>
  </cols>
  <sheetData>
    <row r="1" spans="1:10" x14ac:dyDescent="0.35">
      <c r="A1" s="67" t="s">
        <v>24</v>
      </c>
      <c r="B1" s="67" t="s">
        <v>160</v>
      </c>
      <c r="C1" s="68" t="s">
        <v>83</v>
      </c>
      <c r="D1" s="68" t="s">
        <v>84</v>
      </c>
      <c r="E1" s="68" t="s">
        <v>85</v>
      </c>
      <c r="F1" s="69" t="s">
        <v>25</v>
      </c>
      <c r="G1" s="67" t="s">
        <v>32</v>
      </c>
      <c r="H1" s="67" t="s">
        <v>26</v>
      </c>
      <c r="I1" s="67" t="s">
        <v>27</v>
      </c>
      <c r="J1" s="67" t="s">
        <v>28</v>
      </c>
    </row>
    <row r="2" spans="1:10" s="18" customFormat="1" ht="116" x14ac:dyDescent="0.35">
      <c r="A2" s="15" t="s">
        <v>239</v>
      </c>
      <c r="B2" s="50" t="s">
        <v>163</v>
      </c>
      <c r="C2" s="17" t="s">
        <v>524</v>
      </c>
      <c r="D2" s="17" t="s">
        <v>517</v>
      </c>
      <c r="E2" s="17" t="s">
        <v>351</v>
      </c>
      <c r="F2" s="33">
        <v>44245</v>
      </c>
      <c r="G2" s="33">
        <v>44244</v>
      </c>
      <c r="H2" s="15" t="s">
        <v>233</v>
      </c>
      <c r="I2" s="15" t="s">
        <v>54</v>
      </c>
      <c r="J2" s="15" t="e">
        <f>NA()</f>
        <v>#N/A</v>
      </c>
    </row>
    <row r="3" spans="1:10" s="18" customFormat="1" ht="81" customHeight="1" x14ac:dyDescent="0.35">
      <c r="A3" s="15" t="s">
        <v>240</v>
      </c>
      <c r="B3" s="50" t="s">
        <v>310</v>
      </c>
      <c r="C3" s="17" t="s">
        <v>523</v>
      </c>
      <c r="D3" s="17" t="s">
        <v>525</v>
      </c>
      <c r="E3" s="17" t="s">
        <v>391</v>
      </c>
      <c r="F3" s="33">
        <v>44245</v>
      </c>
      <c r="G3" s="33">
        <v>44244</v>
      </c>
      <c r="H3" s="15" t="s">
        <v>233</v>
      </c>
      <c r="I3" s="15" t="s">
        <v>311</v>
      </c>
      <c r="J3" s="15" t="e">
        <f>NA()</f>
        <v>#N/A</v>
      </c>
    </row>
    <row r="4" spans="1:10" ht="257.25" customHeight="1" x14ac:dyDescent="0.35">
      <c r="A4" s="15" t="s">
        <v>241</v>
      </c>
      <c r="B4" s="15" t="s">
        <v>161</v>
      </c>
      <c r="C4" s="70" t="s">
        <v>540</v>
      </c>
      <c r="D4" s="17" t="s">
        <v>541</v>
      </c>
      <c r="E4" s="17" t="s">
        <v>536</v>
      </c>
      <c r="F4" s="33">
        <v>44255</v>
      </c>
      <c r="G4" s="33">
        <v>44248</v>
      </c>
      <c r="H4" s="62" t="s">
        <v>210</v>
      </c>
      <c r="I4" s="15" t="s">
        <v>213</v>
      </c>
      <c r="J4" s="18" t="s">
        <v>67</v>
      </c>
    </row>
    <row r="5" spans="1:10" ht="159.5" x14ac:dyDescent="0.35">
      <c r="A5" s="18" t="s">
        <v>242</v>
      </c>
      <c r="B5" s="76" t="s">
        <v>162</v>
      </c>
      <c r="C5" s="19" t="s">
        <v>542</v>
      </c>
      <c r="D5" s="19" t="s">
        <v>543</v>
      </c>
      <c r="E5" s="19" t="s">
        <v>544</v>
      </c>
      <c r="F5" s="33">
        <v>44257</v>
      </c>
      <c r="G5" s="33">
        <v>44248</v>
      </c>
      <c r="H5" s="18" t="s">
        <v>66</v>
      </c>
      <c r="I5" s="18" t="s">
        <v>295</v>
      </c>
      <c r="J5" s="18" t="s">
        <v>67</v>
      </c>
    </row>
    <row r="6" spans="1:10" s="17" customFormat="1" ht="130.5" x14ac:dyDescent="0.35">
      <c r="A6" s="15" t="s">
        <v>243</v>
      </c>
      <c r="B6" s="15" t="s">
        <v>193</v>
      </c>
      <c r="C6" s="19" t="s">
        <v>521</v>
      </c>
      <c r="D6" s="19" t="s">
        <v>522</v>
      </c>
      <c r="E6" s="17" t="s">
        <v>183</v>
      </c>
      <c r="F6" s="33">
        <v>44244</v>
      </c>
      <c r="G6" s="33">
        <v>44232</v>
      </c>
      <c r="H6" s="62" t="s">
        <v>184</v>
      </c>
      <c r="I6" s="15" t="s">
        <v>289</v>
      </c>
      <c r="J6" s="18" t="s">
        <v>67</v>
      </c>
    </row>
    <row r="7" spans="1:10" ht="90" customHeight="1" x14ac:dyDescent="0.35">
      <c r="A7" s="15" t="s">
        <v>244</v>
      </c>
      <c r="B7" s="15" t="s">
        <v>164</v>
      </c>
      <c r="C7" s="17" t="s">
        <v>453</v>
      </c>
      <c r="D7" s="17" t="s">
        <v>496</v>
      </c>
      <c r="E7" s="17" t="s">
        <v>457</v>
      </c>
      <c r="F7" s="33">
        <v>44258</v>
      </c>
      <c r="G7" s="33">
        <v>44220</v>
      </c>
      <c r="H7" s="62" t="s">
        <v>312</v>
      </c>
      <c r="I7" s="15" t="s">
        <v>363</v>
      </c>
      <c r="J7" s="18" t="s">
        <v>67</v>
      </c>
    </row>
    <row r="8" spans="1:10" ht="261" x14ac:dyDescent="0.35">
      <c r="A8" s="18" t="s">
        <v>245</v>
      </c>
      <c r="B8" s="76" t="s">
        <v>123</v>
      </c>
      <c r="C8" s="19" t="s">
        <v>520</v>
      </c>
      <c r="D8" s="19" t="s">
        <v>545</v>
      </c>
      <c r="E8" s="19" t="s">
        <v>451</v>
      </c>
      <c r="F8" s="33">
        <v>44257</v>
      </c>
      <c r="G8" s="33">
        <v>44248</v>
      </c>
      <c r="H8" s="18" t="s">
        <v>66</v>
      </c>
      <c r="I8" s="18" t="s">
        <v>452</v>
      </c>
      <c r="J8" s="18" t="s">
        <v>67</v>
      </c>
    </row>
    <row r="9" spans="1:10" ht="87" x14ac:dyDescent="0.35">
      <c r="A9" s="15" t="s">
        <v>246</v>
      </c>
      <c r="B9" s="15" t="s">
        <v>165</v>
      </c>
      <c r="C9" s="17" t="s">
        <v>497</v>
      </c>
      <c r="D9" s="17" t="s">
        <v>498</v>
      </c>
      <c r="E9" s="17" t="s">
        <v>456</v>
      </c>
      <c r="F9" s="33">
        <v>44258</v>
      </c>
      <c r="G9" s="33">
        <v>44220</v>
      </c>
      <c r="H9" s="62" t="s">
        <v>211</v>
      </c>
      <c r="I9" s="15" t="s">
        <v>364</v>
      </c>
      <c r="J9" s="18" t="s">
        <v>67</v>
      </c>
    </row>
    <row r="10" spans="1:10" ht="116" x14ac:dyDescent="0.35">
      <c r="A10" s="15" t="s">
        <v>247</v>
      </c>
      <c r="B10" s="15" t="s">
        <v>166</v>
      </c>
      <c r="C10" s="17" t="s">
        <v>500</v>
      </c>
      <c r="D10" s="17" t="s">
        <v>499</v>
      </c>
      <c r="E10" s="17" t="s">
        <v>458</v>
      </c>
      <c r="F10" s="33">
        <v>44258</v>
      </c>
      <c r="G10" s="33">
        <v>44220</v>
      </c>
      <c r="H10" s="62" t="s">
        <v>185</v>
      </c>
      <c r="I10" s="15" t="s">
        <v>364</v>
      </c>
      <c r="J10" s="18" t="s">
        <v>67</v>
      </c>
    </row>
    <row r="11" spans="1:10" ht="217.5" x14ac:dyDescent="0.35">
      <c r="A11" s="15" t="s">
        <v>248</v>
      </c>
      <c r="B11" s="50" t="s">
        <v>177</v>
      </c>
      <c r="C11" s="17" t="s">
        <v>501</v>
      </c>
      <c r="D11" s="17" t="s">
        <v>502</v>
      </c>
      <c r="E11" s="115" t="s">
        <v>459</v>
      </c>
      <c r="F11" s="33">
        <v>44258</v>
      </c>
      <c r="G11" s="33">
        <v>44220</v>
      </c>
      <c r="H11" s="134" t="s">
        <v>211</v>
      </c>
      <c r="I11" s="15" t="s">
        <v>365</v>
      </c>
      <c r="J11" s="18" t="s">
        <v>67</v>
      </c>
    </row>
    <row r="12" spans="1:10" ht="101.5" x14ac:dyDescent="0.35">
      <c r="A12" s="17" t="s">
        <v>249</v>
      </c>
      <c r="B12" s="17" t="s">
        <v>378</v>
      </c>
      <c r="C12" s="17" t="s">
        <v>371</v>
      </c>
      <c r="D12" s="19" t="s">
        <v>527</v>
      </c>
      <c r="E12" s="19" t="s">
        <v>404</v>
      </c>
      <c r="F12" s="33">
        <v>44252</v>
      </c>
      <c r="G12" s="33" t="s">
        <v>528</v>
      </c>
      <c r="H12" s="50" t="s">
        <v>291</v>
      </c>
      <c r="I12" s="17" t="s">
        <v>379</v>
      </c>
      <c r="J12" s="17" t="s">
        <v>60</v>
      </c>
    </row>
    <row r="13" spans="1:10" ht="174" x14ac:dyDescent="0.35">
      <c r="A13" s="17" t="s">
        <v>250</v>
      </c>
      <c r="B13" s="19" t="s">
        <v>175</v>
      </c>
      <c r="C13" s="17" t="s">
        <v>537</v>
      </c>
      <c r="D13" s="17" t="s">
        <v>538</v>
      </c>
      <c r="E13" s="115" t="s">
        <v>471</v>
      </c>
      <c r="F13" s="33">
        <v>44253</v>
      </c>
      <c r="G13" s="71">
        <v>44244</v>
      </c>
      <c r="H13" s="50" t="s">
        <v>489</v>
      </c>
      <c r="I13" s="17" t="s">
        <v>470</v>
      </c>
      <c r="J13" s="17"/>
    </row>
    <row r="14" spans="1:10" ht="101.5" x14ac:dyDescent="0.35">
      <c r="A14" s="18" t="s">
        <v>251</v>
      </c>
      <c r="B14" s="18" t="s">
        <v>168</v>
      </c>
      <c r="C14" s="19" t="s">
        <v>515</v>
      </c>
      <c r="D14" s="19" t="s">
        <v>516</v>
      </c>
      <c r="E14" s="19" t="s">
        <v>38</v>
      </c>
      <c r="F14" s="43" t="s">
        <v>513</v>
      </c>
      <c r="G14" s="96">
        <v>44196</v>
      </c>
      <c r="H14" s="18" t="s">
        <v>37</v>
      </c>
      <c r="I14" s="19" t="s">
        <v>514</v>
      </c>
      <c r="J14" s="18" t="e">
        <f>NA()</f>
        <v>#N/A</v>
      </c>
    </row>
    <row r="15" spans="1:10" ht="87" x14ac:dyDescent="0.35">
      <c r="A15" s="18" t="s">
        <v>252</v>
      </c>
      <c r="B15" s="76" t="s">
        <v>167</v>
      </c>
      <c r="C15" s="19" t="s">
        <v>232</v>
      </c>
      <c r="D15" s="19" t="s">
        <v>534</v>
      </c>
      <c r="E15" s="19" t="s">
        <v>396</v>
      </c>
      <c r="F15" s="43" t="s">
        <v>535</v>
      </c>
      <c r="G15" s="72">
        <v>44197</v>
      </c>
      <c r="H15" s="18" t="s">
        <v>532</v>
      </c>
      <c r="I15" s="18" t="s">
        <v>231</v>
      </c>
      <c r="J15" s="18" t="e">
        <f>NA()</f>
        <v>#N/A</v>
      </c>
    </row>
    <row r="16" spans="1:10" ht="174" x14ac:dyDescent="0.35">
      <c r="A16" s="15" t="s">
        <v>253</v>
      </c>
      <c r="B16" s="50" t="s">
        <v>170</v>
      </c>
      <c r="C16" s="17" t="s">
        <v>405</v>
      </c>
      <c r="D16" s="19" t="s">
        <v>505</v>
      </c>
      <c r="E16" s="19" t="s">
        <v>301</v>
      </c>
      <c r="F16" s="33">
        <v>44259</v>
      </c>
      <c r="G16" s="33" t="s">
        <v>528</v>
      </c>
      <c r="H16" s="15" t="s">
        <v>300</v>
      </c>
      <c r="I16" s="17" t="s">
        <v>302</v>
      </c>
      <c r="J16" s="17" t="s">
        <v>60</v>
      </c>
    </row>
    <row r="17" spans="1:10" ht="174" x14ac:dyDescent="0.35">
      <c r="A17" s="15" t="s">
        <v>254</v>
      </c>
      <c r="B17" s="50" t="s">
        <v>171</v>
      </c>
      <c r="C17" s="17" t="s">
        <v>61</v>
      </c>
      <c r="D17" s="19" t="s">
        <v>531</v>
      </c>
      <c r="E17" s="19" t="s">
        <v>504</v>
      </c>
      <c r="F17" s="33">
        <v>44259</v>
      </c>
      <c r="G17" s="33" t="s">
        <v>528</v>
      </c>
      <c r="H17" s="15" t="s">
        <v>300</v>
      </c>
      <c r="I17" s="17" t="s">
        <v>302</v>
      </c>
      <c r="J17" s="17" t="s">
        <v>60</v>
      </c>
    </row>
    <row r="18" spans="1:10" s="17" customFormat="1" ht="130.5" x14ac:dyDescent="0.35">
      <c r="A18" s="15" t="s">
        <v>255</v>
      </c>
      <c r="B18" s="76" t="s">
        <v>169</v>
      </c>
      <c r="C18" s="17" t="s">
        <v>529</v>
      </c>
      <c r="D18" s="19" t="s">
        <v>530</v>
      </c>
      <c r="E18" s="19" t="s">
        <v>406</v>
      </c>
      <c r="F18" s="33">
        <v>44259</v>
      </c>
      <c r="G18" s="33" t="s">
        <v>528</v>
      </c>
      <c r="H18" s="15" t="s">
        <v>300</v>
      </c>
      <c r="I18" s="17" t="s">
        <v>305</v>
      </c>
      <c r="J18" s="17" t="s">
        <v>60</v>
      </c>
    </row>
    <row r="19" spans="1:10" s="50" customFormat="1" ht="195.75" customHeight="1" x14ac:dyDescent="0.35">
      <c r="A19" s="50" t="s">
        <v>256</v>
      </c>
      <c r="B19" s="76" t="s">
        <v>172</v>
      </c>
      <c r="C19" s="115" t="s">
        <v>319</v>
      </c>
      <c r="D19" s="115" t="s">
        <v>460</v>
      </c>
      <c r="E19" s="19" t="s">
        <v>358</v>
      </c>
      <c r="F19" s="129" t="s">
        <v>461</v>
      </c>
      <c r="G19" s="77" t="s">
        <v>462</v>
      </c>
      <c r="H19" s="50" t="s">
        <v>381</v>
      </c>
      <c r="I19" s="50" t="s">
        <v>187</v>
      </c>
      <c r="J19" s="17" t="s">
        <v>318</v>
      </c>
    </row>
    <row r="20" spans="1:10" ht="116" x14ac:dyDescent="0.35">
      <c r="A20" s="15" t="s">
        <v>257</v>
      </c>
      <c r="B20" s="101" t="s">
        <v>226</v>
      </c>
      <c r="C20" s="116" t="s">
        <v>355</v>
      </c>
      <c r="D20" s="101" t="s">
        <v>509</v>
      </c>
      <c r="E20" s="116" t="s">
        <v>506</v>
      </c>
      <c r="F20" s="73" t="s">
        <v>507</v>
      </c>
      <c r="G20" s="132">
        <v>44166</v>
      </c>
      <c r="H20" s="74" t="s">
        <v>508</v>
      </c>
      <c r="I20" s="35" t="s">
        <v>224</v>
      </c>
      <c r="J20" s="74"/>
    </row>
    <row r="21" spans="1:10" ht="145" x14ac:dyDescent="0.35">
      <c r="A21" s="15" t="s">
        <v>258</v>
      </c>
      <c r="B21" s="101" t="s">
        <v>236</v>
      </c>
      <c r="C21" s="101" t="s">
        <v>473</v>
      </c>
      <c r="D21" s="101" t="s">
        <v>474</v>
      </c>
      <c r="E21" s="116" t="s">
        <v>475</v>
      </c>
      <c r="F21" s="73" t="s">
        <v>476</v>
      </c>
      <c r="G21" s="133">
        <v>44136</v>
      </c>
      <c r="H21" s="74" t="s">
        <v>477</v>
      </c>
      <c r="I21" s="35" t="s">
        <v>223</v>
      </c>
    </row>
    <row r="22" spans="1:10" ht="87" x14ac:dyDescent="0.35">
      <c r="A22" s="50" t="s">
        <v>259</v>
      </c>
      <c r="B22" s="101" t="s">
        <v>173</v>
      </c>
      <c r="C22" s="101" t="s">
        <v>478</v>
      </c>
      <c r="D22" s="101" t="s">
        <v>487</v>
      </c>
      <c r="E22" s="101" t="s">
        <v>479</v>
      </c>
      <c r="F22" s="73" t="s">
        <v>480</v>
      </c>
      <c r="G22" s="35" t="s">
        <v>481</v>
      </c>
      <c r="H22" s="74" t="s">
        <v>488</v>
      </c>
      <c r="I22" s="35" t="s">
        <v>178</v>
      </c>
      <c r="J22" s="102"/>
    </row>
    <row r="23" spans="1:10" ht="87" x14ac:dyDescent="0.35">
      <c r="A23" s="50" t="s">
        <v>260</v>
      </c>
      <c r="B23" s="50" t="s">
        <v>174</v>
      </c>
      <c r="C23" s="101" t="s">
        <v>288</v>
      </c>
      <c r="D23" s="101" t="s">
        <v>482</v>
      </c>
      <c r="E23" s="101" t="s">
        <v>483</v>
      </c>
      <c r="F23" s="73" t="s">
        <v>480</v>
      </c>
      <c r="G23" s="133">
        <v>44166</v>
      </c>
      <c r="H23" s="74" t="s">
        <v>486</v>
      </c>
      <c r="I23" s="35" t="s">
        <v>290</v>
      </c>
      <c r="J23" s="102"/>
    </row>
    <row r="313" spans="1:3" x14ac:dyDescent="0.35">
      <c r="A313" s="4"/>
      <c r="B313" s="3"/>
      <c r="C313" s="94"/>
    </row>
  </sheetData>
  <sortState ref="A2:J23">
    <sortCondition ref="A1"/>
  </sortState>
  <hyperlinks>
    <hyperlink ref="H7" r:id="rId1" display="https://www.opendata.nhs.scot/dataset/covid-19-wider-impacts-hospital-admissions [NHSScotland open data platform]"/>
    <hyperlink ref="H9" r:id="rId2" display="https://www.opendata.nhs.scot/dataset/covid-19-wider-impacts-hospital-admissions [NHSScotland open data platform]"/>
    <hyperlink ref="H10" r:id="rId3" display="https://www.opendata.nhs.scot/dataset/covid-19-wider-impacts-hospital-admissions [NHSScotland open data platform]"/>
    <hyperlink ref="H4" r:id="rId4" display="https://statistics.gov.scot/data/coronavirus-covid-19-management-information {SG open data platform]"/>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26"/>
  <sheetViews>
    <sheetView tabSelected="1" topLeftCell="D1" zoomScaleNormal="100" workbookViewId="0">
      <selection activeCell="N16" sqref="N16"/>
    </sheetView>
  </sheetViews>
  <sheetFormatPr defaultRowHeight="14.5" x14ac:dyDescent="0.35"/>
  <cols>
    <col min="1" max="1" width="3" bestFit="1" customWidth="1"/>
    <col min="2" max="2" width="19.453125" bestFit="1" customWidth="1"/>
    <col min="3" max="3" width="24.1796875" bestFit="1" customWidth="1"/>
    <col min="4" max="4" width="11.54296875" customWidth="1"/>
    <col min="5" max="5" width="6.26953125" bestFit="1" customWidth="1"/>
    <col min="6" max="6" width="5.54296875" bestFit="1" customWidth="1"/>
    <col min="7" max="8" width="6" bestFit="1" customWidth="1"/>
    <col min="9" max="9" width="74.54296875" customWidth="1"/>
    <col min="10" max="11" width="8" bestFit="1" customWidth="1"/>
    <col min="12" max="12" width="5.1796875" bestFit="1" customWidth="1"/>
    <col min="13" max="13" width="10.81640625" bestFit="1" customWidth="1"/>
    <col min="14" max="14" width="8" bestFit="1" customWidth="1"/>
    <col min="15" max="15" width="10.1796875" bestFit="1" customWidth="1"/>
  </cols>
  <sheetData>
    <row r="1" spans="1:15" x14ac:dyDescent="0.35">
      <c r="A1" s="1" t="s">
        <v>87</v>
      </c>
      <c r="B1" s="1" t="s">
        <v>88</v>
      </c>
      <c r="C1" s="1" t="s">
        <v>89</v>
      </c>
      <c r="D1" s="1" t="s">
        <v>90</v>
      </c>
      <c r="E1" s="1" t="s">
        <v>91</v>
      </c>
      <c r="F1" s="1" t="s">
        <v>92</v>
      </c>
      <c r="G1" s="1" t="s">
        <v>93</v>
      </c>
      <c r="H1" s="1" t="s">
        <v>94</v>
      </c>
      <c r="I1" s="1" t="s">
        <v>95</v>
      </c>
      <c r="J1" s="1" t="s">
        <v>96</v>
      </c>
      <c r="K1" s="1" t="s">
        <v>97</v>
      </c>
      <c r="L1" s="1" t="s">
        <v>98</v>
      </c>
      <c r="M1" s="1" t="s">
        <v>99</v>
      </c>
      <c r="N1" s="1" t="s">
        <v>100</v>
      </c>
      <c r="O1" s="1" t="s">
        <v>101</v>
      </c>
    </row>
    <row r="2" spans="1:15" x14ac:dyDescent="0.35">
      <c r="A2" s="80">
        <v>5</v>
      </c>
      <c r="B2" s="80" t="s">
        <v>102</v>
      </c>
      <c r="C2" s="80" t="s">
        <v>102</v>
      </c>
      <c r="D2" s="4">
        <v>43916</v>
      </c>
      <c r="E2" s="80">
        <v>1</v>
      </c>
      <c r="F2" s="80" t="e">
        <f>NA()</f>
        <v>#N/A</v>
      </c>
      <c r="G2" s="80">
        <v>5</v>
      </c>
      <c r="H2" s="80" t="e">
        <f>NA()</f>
        <v>#N/A</v>
      </c>
      <c r="I2" s="80" t="s">
        <v>108</v>
      </c>
      <c r="J2" s="80" t="s">
        <v>103</v>
      </c>
      <c r="K2" s="80" t="s">
        <v>105</v>
      </c>
      <c r="L2" s="80" t="s">
        <v>103</v>
      </c>
      <c r="M2" s="80" t="b">
        <v>0</v>
      </c>
      <c r="N2" s="80" t="e">
        <f>NA()</f>
        <v>#N/A</v>
      </c>
      <c r="O2" s="80" t="e">
        <f>NA()</f>
        <v>#N/A</v>
      </c>
    </row>
    <row r="3" spans="1:15" x14ac:dyDescent="0.35">
      <c r="A3" s="80">
        <v>7</v>
      </c>
      <c r="B3" s="80" t="s">
        <v>102</v>
      </c>
      <c r="C3" s="80" t="s">
        <v>102</v>
      </c>
      <c r="D3" s="4">
        <v>43916</v>
      </c>
      <c r="E3" s="80">
        <v>1</v>
      </c>
      <c r="F3" s="80" t="e">
        <v>#N/A</v>
      </c>
      <c r="G3" s="80">
        <v>5</v>
      </c>
      <c r="H3" s="80" t="e">
        <f>NA()</f>
        <v>#N/A</v>
      </c>
      <c r="I3" s="80" t="s">
        <v>109</v>
      </c>
      <c r="J3" s="80" t="s">
        <v>103</v>
      </c>
      <c r="K3" s="80" t="s">
        <v>104</v>
      </c>
      <c r="L3" s="80" t="s">
        <v>103</v>
      </c>
      <c r="M3" s="80" t="b">
        <v>0</v>
      </c>
      <c r="N3" s="80" t="e">
        <f>NA()</f>
        <v>#N/A</v>
      </c>
      <c r="O3" s="80" t="e">
        <f>NA()</f>
        <v>#N/A</v>
      </c>
    </row>
    <row r="4" spans="1:15" x14ac:dyDescent="0.35">
      <c r="A4" s="80">
        <v>9</v>
      </c>
      <c r="B4" s="80" t="s">
        <v>106</v>
      </c>
      <c r="C4" s="80" t="s">
        <v>106</v>
      </c>
      <c r="D4" s="4">
        <v>43916</v>
      </c>
      <c r="E4" s="80">
        <v>550</v>
      </c>
      <c r="F4" s="80" t="e">
        <f>NA()</f>
        <v>#N/A</v>
      </c>
      <c r="G4" s="80">
        <v>5</v>
      </c>
      <c r="H4" s="80">
        <v>5</v>
      </c>
      <c r="I4" s="80" t="s">
        <v>110</v>
      </c>
      <c r="J4" s="80" t="s">
        <v>103</v>
      </c>
      <c r="K4" s="80" t="s">
        <v>104</v>
      </c>
      <c r="L4" s="80" t="s">
        <v>103</v>
      </c>
      <c r="M4" s="80" t="b">
        <v>0</v>
      </c>
      <c r="N4" s="80" t="e">
        <f>NA()</f>
        <v>#N/A</v>
      </c>
      <c r="O4" s="80" t="e">
        <f>NA()</f>
        <v>#N/A</v>
      </c>
    </row>
    <row r="5" spans="1:15" x14ac:dyDescent="0.35">
      <c r="A5" s="80">
        <v>10</v>
      </c>
      <c r="B5" s="80" t="s">
        <v>107</v>
      </c>
      <c r="C5" s="80" t="s">
        <v>107</v>
      </c>
      <c r="D5" s="4">
        <v>43916</v>
      </c>
      <c r="E5" s="80">
        <v>160</v>
      </c>
      <c r="F5" s="80" t="e">
        <f>NA()</f>
        <v>#N/A</v>
      </c>
      <c r="G5" s="80">
        <v>5</v>
      </c>
      <c r="H5" s="80">
        <v>5</v>
      </c>
      <c r="I5" s="80" t="s">
        <v>109</v>
      </c>
      <c r="J5" s="80" t="s">
        <v>103</v>
      </c>
      <c r="K5" s="80" t="s">
        <v>104</v>
      </c>
      <c r="L5" s="80" t="s">
        <v>103</v>
      </c>
      <c r="M5" s="80" t="b">
        <v>0</v>
      </c>
      <c r="N5" s="80" t="e">
        <f>NA()</f>
        <v>#N/A</v>
      </c>
      <c r="O5" s="80" t="e">
        <f>NA()</f>
        <v>#N/A</v>
      </c>
    </row>
    <row r="6" spans="1:15" x14ac:dyDescent="0.35">
      <c r="A6" s="80">
        <v>11</v>
      </c>
      <c r="B6" s="80" t="s">
        <v>111</v>
      </c>
      <c r="C6" s="80" t="s">
        <v>111</v>
      </c>
      <c r="D6" s="4">
        <v>43941</v>
      </c>
      <c r="E6" s="80">
        <v>339</v>
      </c>
      <c r="F6" s="80" t="e">
        <f>NA()</f>
        <v>#N/A</v>
      </c>
      <c r="G6" s="80" t="e">
        <f>NA()</f>
        <v>#N/A</v>
      </c>
      <c r="H6" s="80" t="e">
        <f>NA()</f>
        <v>#N/A</v>
      </c>
      <c r="I6" s="80" t="s">
        <v>112</v>
      </c>
      <c r="J6" s="80" t="s">
        <v>113</v>
      </c>
      <c r="K6" s="80" t="s">
        <v>105</v>
      </c>
      <c r="L6" s="80" t="s">
        <v>103</v>
      </c>
      <c r="M6" s="80" t="b">
        <v>1</v>
      </c>
      <c r="N6" s="80" t="e">
        <f>NA()</f>
        <v>#N/A</v>
      </c>
      <c r="O6" s="80" t="e">
        <f>NA()</f>
        <v>#N/A</v>
      </c>
    </row>
    <row r="7" spans="1:15" x14ac:dyDescent="0.35">
      <c r="A7" s="80">
        <v>12</v>
      </c>
      <c r="B7" s="80" t="s">
        <v>114</v>
      </c>
      <c r="C7" s="80" t="s">
        <v>114</v>
      </c>
      <c r="D7" s="4">
        <v>43916</v>
      </c>
      <c r="E7" s="80">
        <v>1596</v>
      </c>
      <c r="F7" s="80" t="e">
        <f>NA()</f>
        <v>#N/A</v>
      </c>
      <c r="G7" s="80" t="e">
        <f>NA()</f>
        <v>#N/A</v>
      </c>
      <c r="H7" s="80" t="e">
        <f>NA()</f>
        <v>#N/A</v>
      </c>
      <c r="I7" s="80" t="s">
        <v>115</v>
      </c>
      <c r="J7" s="80" t="s">
        <v>103</v>
      </c>
      <c r="K7" s="80" t="s">
        <v>104</v>
      </c>
      <c r="L7" s="80" t="s">
        <v>103</v>
      </c>
      <c r="M7" s="80" t="b">
        <v>0</v>
      </c>
      <c r="N7" s="80" t="e">
        <f>NA()</f>
        <v>#N/A</v>
      </c>
      <c r="O7" s="80" t="e">
        <f>NA()</f>
        <v>#N/A</v>
      </c>
    </row>
    <row r="8" spans="1:15" x14ac:dyDescent="0.35">
      <c r="A8" s="80">
        <v>13</v>
      </c>
      <c r="B8" s="80" t="s">
        <v>116</v>
      </c>
      <c r="C8" s="80" t="s">
        <v>116</v>
      </c>
      <c r="D8" s="4">
        <v>43919</v>
      </c>
      <c r="E8" s="80">
        <v>6000</v>
      </c>
      <c r="F8" s="80" t="e">
        <f>NA()</f>
        <v>#N/A</v>
      </c>
      <c r="G8" s="80">
        <v>5</v>
      </c>
      <c r="H8" s="80" t="e">
        <f>NA()</f>
        <v>#N/A</v>
      </c>
      <c r="I8" s="80" t="s">
        <v>117</v>
      </c>
      <c r="J8" s="80" t="s">
        <v>103</v>
      </c>
      <c r="K8" s="80" t="s">
        <v>104</v>
      </c>
      <c r="L8" s="80" t="s">
        <v>103</v>
      </c>
      <c r="M8" s="80" t="b">
        <v>0</v>
      </c>
      <c r="N8" s="80" t="e">
        <f>NA()</f>
        <v>#N/A</v>
      </c>
      <c r="O8" s="80" t="e">
        <f>NA()</f>
        <v>#N/A</v>
      </c>
    </row>
    <row r="9" spans="1:15" x14ac:dyDescent="0.35">
      <c r="A9" s="80">
        <v>14</v>
      </c>
      <c r="B9" s="80" t="s">
        <v>116</v>
      </c>
      <c r="C9" s="80" t="s">
        <v>116</v>
      </c>
      <c r="D9" s="4">
        <v>43945</v>
      </c>
      <c r="E9" s="80">
        <v>7000</v>
      </c>
      <c r="F9" s="80" t="e">
        <f>NA()</f>
        <v>#N/A</v>
      </c>
      <c r="G9" s="80">
        <v>5</v>
      </c>
      <c r="H9" s="80" t="e">
        <f>NA()</f>
        <v>#N/A</v>
      </c>
      <c r="I9" s="80" t="s">
        <v>118</v>
      </c>
      <c r="J9" s="80" t="s">
        <v>103</v>
      </c>
      <c r="K9" s="80" t="s">
        <v>105</v>
      </c>
      <c r="L9" s="80" t="s">
        <v>103</v>
      </c>
      <c r="M9" s="80" t="b">
        <v>0</v>
      </c>
      <c r="N9" s="80" t="e">
        <f>NA()</f>
        <v>#N/A</v>
      </c>
      <c r="O9" s="80" t="e">
        <f>NA()</f>
        <v>#N/A</v>
      </c>
    </row>
    <row r="10" spans="1:15" x14ac:dyDescent="0.35">
      <c r="A10" s="80">
        <v>15</v>
      </c>
      <c r="B10" s="80" t="s">
        <v>116</v>
      </c>
      <c r="C10" s="80" t="s">
        <v>116</v>
      </c>
      <c r="D10" s="4">
        <v>44196</v>
      </c>
      <c r="E10" s="80">
        <v>25000</v>
      </c>
      <c r="F10" s="80" t="e">
        <f>NA()</f>
        <v>#N/A</v>
      </c>
      <c r="G10" s="80">
        <v>5</v>
      </c>
      <c r="H10" s="80" t="e">
        <f>NA()</f>
        <v>#N/A</v>
      </c>
      <c r="I10" s="80" t="s">
        <v>119</v>
      </c>
      <c r="J10" s="80" t="s">
        <v>103</v>
      </c>
      <c r="K10" s="80" t="e">
        <f>NA()</f>
        <v>#N/A</v>
      </c>
      <c r="L10" s="80" t="s">
        <v>103</v>
      </c>
      <c r="M10" s="80" t="b">
        <v>0</v>
      </c>
      <c r="N10" s="80" t="e">
        <f>NA()</f>
        <v>#N/A</v>
      </c>
      <c r="O10" s="80" t="e">
        <f>NA()</f>
        <v>#N/A</v>
      </c>
    </row>
    <row r="11" spans="1:15" x14ac:dyDescent="0.35">
      <c r="A11" s="80">
        <v>17</v>
      </c>
      <c r="B11" s="80" t="s">
        <v>120</v>
      </c>
      <c r="C11" s="80" t="s">
        <v>120</v>
      </c>
      <c r="D11" s="4">
        <v>43901</v>
      </c>
      <c r="E11" s="80">
        <v>5000</v>
      </c>
      <c r="F11" s="80" t="e">
        <f>NA()</f>
        <v>#N/A</v>
      </c>
      <c r="G11" s="80">
        <v>-8</v>
      </c>
      <c r="H11" s="80" t="e">
        <f>NA()</f>
        <v>#N/A</v>
      </c>
      <c r="I11" s="80" t="s">
        <v>121</v>
      </c>
      <c r="J11" s="80" t="s">
        <v>113</v>
      </c>
      <c r="K11" s="80" t="s">
        <v>104</v>
      </c>
      <c r="L11" s="80" t="s">
        <v>113</v>
      </c>
      <c r="M11" s="80" t="b">
        <v>0</v>
      </c>
      <c r="N11" s="80" t="e">
        <f>NA()</f>
        <v>#N/A</v>
      </c>
      <c r="O11" s="80" t="e">
        <f>NA()</f>
        <v>#N/A</v>
      </c>
    </row>
    <row r="12" spans="1:15" x14ac:dyDescent="0.35">
      <c r="A12" s="80">
        <v>18</v>
      </c>
      <c r="B12" s="80" t="s">
        <v>120</v>
      </c>
      <c r="C12" s="80" t="s">
        <v>120</v>
      </c>
      <c r="D12" s="4">
        <v>43916</v>
      </c>
      <c r="E12" s="80">
        <v>9500</v>
      </c>
      <c r="F12" s="80" t="e">
        <f>NA()</f>
        <v>#N/A</v>
      </c>
      <c r="G12" s="80">
        <v>8</v>
      </c>
      <c r="H12" s="80" t="e">
        <f>NA()</f>
        <v>#N/A</v>
      </c>
      <c r="I12" s="80" t="s">
        <v>109</v>
      </c>
      <c r="J12" s="80" t="s">
        <v>103</v>
      </c>
      <c r="K12" s="80" t="s">
        <v>104</v>
      </c>
      <c r="L12" s="80" t="s">
        <v>103</v>
      </c>
      <c r="M12" s="80" t="b">
        <v>0</v>
      </c>
      <c r="N12" s="80" t="e">
        <f>NA()</f>
        <v>#N/A</v>
      </c>
      <c r="O12" s="80" t="e">
        <f>NA()</f>
        <v>#N/A</v>
      </c>
    </row>
    <row r="13" spans="1:15" x14ac:dyDescent="0.35">
      <c r="A13" s="80">
        <v>25</v>
      </c>
      <c r="B13" s="80" t="s">
        <v>122</v>
      </c>
      <c r="C13" s="80" t="s">
        <v>122</v>
      </c>
      <c r="D13" s="4">
        <v>43934</v>
      </c>
      <c r="E13" s="80">
        <v>1400</v>
      </c>
      <c r="F13" s="80" t="e">
        <f>NA()</f>
        <v>#N/A</v>
      </c>
      <c r="G13" s="80">
        <v>7</v>
      </c>
      <c r="H13" s="80">
        <v>-20</v>
      </c>
      <c r="I13" s="80" t="s">
        <v>123</v>
      </c>
      <c r="J13" s="80" t="e">
        <f>NA()</f>
        <v>#N/A</v>
      </c>
      <c r="K13" s="80" t="s">
        <v>105</v>
      </c>
      <c r="L13" s="80" t="s">
        <v>103</v>
      </c>
      <c r="M13" s="80" t="b">
        <v>0</v>
      </c>
      <c r="N13" s="80" t="e">
        <f>NA()</f>
        <v>#N/A</v>
      </c>
      <c r="O13" s="80" t="e">
        <f>NA()</f>
        <v>#N/A</v>
      </c>
    </row>
    <row r="14" spans="1:15" x14ac:dyDescent="0.35">
      <c r="A14" s="80">
        <v>27</v>
      </c>
      <c r="B14" s="80" t="s">
        <v>124</v>
      </c>
      <c r="C14" s="80" t="s">
        <v>124</v>
      </c>
      <c r="D14" s="4">
        <v>43862</v>
      </c>
      <c r="E14" s="80">
        <v>20000</v>
      </c>
      <c r="F14" s="80">
        <v>0</v>
      </c>
      <c r="G14" s="80">
        <v>-15</v>
      </c>
      <c r="H14" s="80">
        <v>35</v>
      </c>
      <c r="I14" s="80" t="s">
        <v>109</v>
      </c>
      <c r="J14" s="80" t="s">
        <v>103</v>
      </c>
      <c r="K14" s="80" t="s">
        <v>104</v>
      </c>
      <c r="L14" s="80" t="s">
        <v>103</v>
      </c>
      <c r="M14" s="80" t="b">
        <v>0</v>
      </c>
      <c r="N14" s="80" t="e">
        <f>NA()</f>
        <v>#N/A</v>
      </c>
      <c r="O14" s="80" t="e">
        <f>NA()</f>
        <v>#N/A</v>
      </c>
    </row>
    <row r="15" spans="1:15" x14ac:dyDescent="0.35">
      <c r="A15" s="80">
        <v>28</v>
      </c>
      <c r="B15" s="80" t="s">
        <v>124</v>
      </c>
      <c r="C15" s="80" t="s">
        <v>124</v>
      </c>
      <c r="D15" s="4">
        <v>44136</v>
      </c>
      <c r="E15" s="80">
        <v>14300</v>
      </c>
      <c r="F15" s="80" t="e">
        <f>NA()</f>
        <v>#N/A</v>
      </c>
      <c r="G15" s="80">
        <v>5</v>
      </c>
      <c r="H15" s="80" t="e">
        <f>NA()</f>
        <v>#N/A</v>
      </c>
      <c r="I15" s="80" t="s">
        <v>125</v>
      </c>
      <c r="J15" s="80" t="s">
        <v>103</v>
      </c>
      <c r="K15" s="80" t="e">
        <f>NA()</f>
        <v>#N/A</v>
      </c>
      <c r="L15" s="80" t="s">
        <v>103</v>
      </c>
      <c r="M15" s="80" t="b">
        <v>0</v>
      </c>
      <c r="N15" s="80" t="e">
        <f>NA()</f>
        <v>#N/A</v>
      </c>
      <c r="O15" s="80" t="e">
        <f>NA()</f>
        <v>#N/A</v>
      </c>
    </row>
    <row r="16" spans="1:15" s="80" customFormat="1" x14ac:dyDescent="0.35">
      <c r="A16" s="80">
        <v>29</v>
      </c>
      <c r="B16" s="80" t="s">
        <v>124</v>
      </c>
      <c r="C16" s="80" t="s">
        <v>124</v>
      </c>
      <c r="D16" s="4">
        <v>44136</v>
      </c>
      <c r="E16" s="52">
        <v>21000</v>
      </c>
      <c r="F16" s="80" t="e">
        <f>NA()</f>
        <v>#N/A</v>
      </c>
      <c r="G16" s="80">
        <v>5</v>
      </c>
      <c r="H16" s="80" t="e">
        <f>NA()</f>
        <v>#N/A</v>
      </c>
      <c r="I16" s="80">
        <v>2020</v>
      </c>
      <c r="J16" s="80" t="s">
        <v>103</v>
      </c>
      <c r="K16" s="80" t="e">
        <f>NA()</f>
        <v>#N/A</v>
      </c>
      <c r="L16" s="80" t="s">
        <v>103</v>
      </c>
      <c r="M16" s="80" t="b">
        <v>0</v>
      </c>
      <c r="N16" s="80" t="e">
        <f>NA()</f>
        <v>#N/A</v>
      </c>
      <c r="O16" s="80" t="e">
        <f>NA()</f>
        <v>#N/A</v>
      </c>
    </row>
    <row r="17" spans="1:15" x14ac:dyDescent="0.35">
      <c r="A17" s="15">
        <v>30</v>
      </c>
      <c r="B17" s="15" t="s">
        <v>147</v>
      </c>
      <c r="C17" s="15" t="s">
        <v>147</v>
      </c>
      <c r="D17" s="33">
        <v>43945</v>
      </c>
      <c r="E17" s="15">
        <v>25</v>
      </c>
      <c r="F17" s="15" t="e">
        <f>NA()</f>
        <v>#N/A</v>
      </c>
      <c r="G17" s="15">
        <v>5</v>
      </c>
      <c r="H17" s="15" t="e">
        <f>NA()</f>
        <v>#N/A</v>
      </c>
      <c r="I17" s="15" t="s">
        <v>118</v>
      </c>
      <c r="J17" s="15" t="s">
        <v>103</v>
      </c>
      <c r="K17" s="15" t="s">
        <v>105</v>
      </c>
      <c r="L17" s="15" t="s">
        <v>103</v>
      </c>
      <c r="M17" s="15" t="b">
        <v>0</v>
      </c>
      <c r="N17" s="15" t="e">
        <f>NA()</f>
        <v>#N/A</v>
      </c>
      <c r="O17" s="15" t="e">
        <f>NA()</f>
        <v>#N/A</v>
      </c>
    </row>
    <row r="18" spans="1:15" ht="29" x14ac:dyDescent="0.35">
      <c r="A18" s="15">
        <v>40</v>
      </c>
      <c r="B18" s="15" t="s">
        <v>188</v>
      </c>
      <c r="C18" s="15" t="s">
        <v>188</v>
      </c>
      <c r="D18" s="33">
        <v>43927</v>
      </c>
      <c r="E18" s="15">
        <v>1</v>
      </c>
      <c r="F18" s="15" t="s">
        <v>227</v>
      </c>
      <c r="G18" s="15">
        <v>5</v>
      </c>
      <c r="H18" s="15">
        <v>-5</v>
      </c>
      <c r="I18" s="17" t="s">
        <v>189</v>
      </c>
      <c r="J18" s="15" t="s">
        <v>103</v>
      </c>
      <c r="K18" s="15" t="s">
        <v>104</v>
      </c>
      <c r="L18" s="15" t="s">
        <v>103</v>
      </c>
      <c r="M18" s="15" t="b">
        <v>0</v>
      </c>
      <c r="N18" s="15" t="e">
        <f>NA()</f>
        <v>#N/A</v>
      </c>
      <c r="O18" s="15" t="e">
        <f>NA()</f>
        <v>#N/A</v>
      </c>
    </row>
    <row r="19" spans="1:15" ht="29" x14ac:dyDescent="0.35">
      <c r="A19" s="15">
        <v>41</v>
      </c>
      <c r="B19" s="15" t="s">
        <v>188</v>
      </c>
      <c r="C19" s="15" t="s">
        <v>188</v>
      </c>
      <c r="D19" s="33">
        <v>43959</v>
      </c>
      <c r="E19" s="15">
        <v>1</v>
      </c>
      <c r="F19" s="15" t="s">
        <v>227</v>
      </c>
      <c r="G19" s="15">
        <v>5</v>
      </c>
      <c r="H19" s="15">
        <v>-5</v>
      </c>
      <c r="I19" s="17" t="s">
        <v>190</v>
      </c>
      <c r="J19" s="15" t="s">
        <v>103</v>
      </c>
      <c r="K19" s="15" t="s">
        <v>104</v>
      </c>
      <c r="L19" s="15" t="s">
        <v>103</v>
      </c>
      <c r="M19" s="15" t="b">
        <v>0</v>
      </c>
      <c r="N19" s="15" t="e">
        <f>NA()</f>
        <v>#N/A</v>
      </c>
      <c r="O19" s="15" t="e">
        <f>NA()</f>
        <v>#N/A</v>
      </c>
    </row>
    <row r="20" spans="1:15" ht="29" x14ac:dyDescent="0.35">
      <c r="A20" s="15">
        <v>42</v>
      </c>
      <c r="B20" s="15" t="s">
        <v>188</v>
      </c>
      <c r="C20" s="15" t="s">
        <v>188</v>
      </c>
      <c r="D20" s="33">
        <v>44011</v>
      </c>
      <c r="E20" s="15">
        <v>1</v>
      </c>
      <c r="F20" s="15" t="s">
        <v>227</v>
      </c>
      <c r="G20" s="15">
        <v>5</v>
      </c>
      <c r="H20" s="15">
        <v>-5</v>
      </c>
      <c r="I20" s="17" t="s">
        <v>230</v>
      </c>
      <c r="J20" s="15" t="s">
        <v>103</v>
      </c>
      <c r="K20" s="15" t="s">
        <v>104</v>
      </c>
      <c r="L20" s="15" t="s">
        <v>103</v>
      </c>
      <c r="M20" s="15" t="b">
        <v>0</v>
      </c>
      <c r="N20" s="15" t="e">
        <f>NA()</f>
        <v>#N/A</v>
      </c>
      <c r="O20" s="15" t="e">
        <f>NA()</f>
        <v>#N/A</v>
      </c>
    </row>
    <row r="21" spans="1:15" x14ac:dyDescent="0.35">
      <c r="A21" s="80"/>
      <c r="B21" s="80" t="s">
        <v>253</v>
      </c>
      <c r="C21" s="80" t="s">
        <v>253</v>
      </c>
      <c r="D21" s="4">
        <v>43973</v>
      </c>
      <c r="E21" s="15">
        <v>0.53</v>
      </c>
      <c r="F21" s="15" t="e">
        <f>NA()</f>
        <v>#N/A</v>
      </c>
      <c r="G21" s="80" t="e">
        <f>NA()</f>
        <v>#N/A</v>
      </c>
      <c r="H21" s="80" t="e">
        <f>NA()</f>
        <v>#N/A</v>
      </c>
      <c r="I21" s="80" t="s">
        <v>297</v>
      </c>
      <c r="J21" s="15" t="s">
        <v>103</v>
      </c>
      <c r="K21" s="15" t="s">
        <v>104</v>
      </c>
      <c r="L21" s="15" t="s">
        <v>103</v>
      </c>
      <c r="M21" s="15" t="b">
        <v>0</v>
      </c>
      <c r="N21" s="15" t="e">
        <f>NA()</f>
        <v>#N/A</v>
      </c>
      <c r="O21" s="15" t="e">
        <f>NA()</f>
        <v>#N/A</v>
      </c>
    </row>
    <row r="22" spans="1:15" x14ac:dyDescent="0.35">
      <c r="A22" s="80"/>
      <c r="B22" s="80" t="s">
        <v>253</v>
      </c>
      <c r="C22" s="80" t="s">
        <v>253</v>
      </c>
      <c r="D22" s="4">
        <v>44040</v>
      </c>
      <c r="E22" s="15">
        <v>0.44</v>
      </c>
      <c r="F22" s="15" t="e">
        <f>NA()</f>
        <v>#N/A</v>
      </c>
      <c r="G22" s="80" t="e">
        <f>NA()</f>
        <v>#N/A</v>
      </c>
      <c r="H22" s="80">
        <v>-5</v>
      </c>
      <c r="I22" s="80" t="s">
        <v>298</v>
      </c>
      <c r="J22" s="15" t="s">
        <v>103</v>
      </c>
      <c r="K22" s="15" t="s">
        <v>104</v>
      </c>
      <c r="L22" s="15" t="s">
        <v>103</v>
      </c>
      <c r="M22" s="15" t="b">
        <v>0</v>
      </c>
      <c r="N22" s="15" t="e">
        <f>NA()</f>
        <v>#N/A</v>
      </c>
      <c r="O22" s="15" t="e">
        <f>NA()</f>
        <v>#N/A</v>
      </c>
    </row>
    <row r="23" spans="1:15" x14ac:dyDescent="0.35">
      <c r="A23" s="80"/>
      <c r="B23" s="80" t="s">
        <v>254</v>
      </c>
      <c r="C23" s="80" t="s">
        <v>254</v>
      </c>
      <c r="D23" s="4">
        <v>43959</v>
      </c>
      <c r="E23" s="15">
        <v>0.73</v>
      </c>
      <c r="F23" s="15" t="e">
        <f>NA()</f>
        <v>#N/A</v>
      </c>
      <c r="G23" s="80" t="e">
        <f>NA()</f>
        <v>#N/A</v>
      </c>
      <c r="H23" s="80">
        <v>-5</v>
      </c>
      <c r="I23" s="80" t="s">
        <v>297</v>
      </c>
      <c r="J23" s="15" t="s">
        <v>103</v>
      </c>
      <c r="K23" s="15" t="s">
        <v>104</v>
      </c>
      <c r="L23" s="15" t="s">
        <v>103</v>
      </c>
      <c r="M23" s="15" t="b">
        <v>0</v>
      </c>
      <c r="N23" s="15" t="e">
        <f>NA()</f>
        <v>#N/A</v>
      </c>
      <c r="O23" s="15" t="e">
        <f>NA()</f>
        <v>#N/A</v>
      </c>
    </row>
    <row r="24" spans="1:15" x14ac:dyDescent="0.35">
      <c r="A24" s="80"/>
      <c r="B24" s="80" t="s">
        <v>254</v>
      </c>
      <c r="C24" s="80" t="s">
        <v>254</v>
      </c>
      <c r="D24" s="4">
        <v>44040</v>
      </c>
      <c r="E24" s="15">
        <v>0.78</v>
      </c>
      <c r="F24" s="15" t="e">
        <f>NA()</f>
        <v>#N/A</v>
      </c>
      <c r="G24" s="80">
        <v>-20</v>
      </c>
      <c r="H24" s="80">
        <v>-15</v>
      </c>
      <c r="I24" s="80" t="s">
        <v>298</v>
      </c>
      <c r="J24" s="15" t="s">
        <v>103</v>
      </c>
      <c r="K24" s="15" t="s">
        <v>104</v>
      </c>
      <c r="L24" s="15" t="s">
        <v>103</v>
      </c>
      <c r="M24" s="15" t="b">
        <v>0</v>
      </c>
      <c r="N24" s="15" t="e">
        <f>NA()</f>
        <v>#N/A</v>
      </c>
      <c r="O24" s="15" t="e">
        <f>NA()</f>
        <v>#N/A</v>
      </c>
    </row>
    <row r="25" spans="1:15" x14ac:dyDescent="0.35">
      <c r="B25" s="56"/>
      <c r="C25" s="56"/>
      <c r="D25" s="4"/>
      <c r="E25" s="15"/>
      <c r="F25" s="15"/>
      <c r="G25" s="56"/>
      <c r="H25" s="56"/>
      <c r="I25" s="56"/>
      <c r="J25" s="15"/>
      <c r="K25" s="15"/>
      <c r="L25" s="15"/>
      <c r="M25" s="15"/>
      <c r="N25" s="15"/>
      <c r="O25" s="15"/>
    </row>
    <row r="26" spans="1:15" x14ac:dyDescent="0.35">
      <c r="B26" s="56"/>
      <c r="C26" s="56"/>
      <c r="D26" s="4"/>
      <c r="E26" s="15"/>
      <c r="F26" s="15"/>
      <c r="G26" s="56"/>
      <c r="H26" s="56"/>
      <c r="I26" s="56"/>
      <c r="J26" s="15"/>
      <c r="K26" s="15"/>
      <c r="L26" s="15"/>
      <c r="M26" s="15"/>
      <c r="N26" s="15"/>
      <c r="O26" s="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
  <sheetViews>
    <sheetView zoomScale="77" workbookViewId="0">
      <selection activeCell="C12" sqref="C12"/>
    </sheetView>
  </sheetViews>
  <sheetFormatPr defaultColWidth="9.1796875" defaultRowHeight="14.5" x14ac:dyDescent="0.35"/>
  <cols>
    <col min="1" max="1" width="9.1796875" style="21"/>
    <col min="2" max="2" width="14.1796875" style="21" bestFit="1" customWidth="1"/>
    <col min="3" max="16384" width="9.1796875" style="21"/>
  </cols>
  <sheetData>
    <row r="1" spans="1:3" x14ac:dyDescent="0.35">
      <c r="A1" s="21" t="s">
        <v>126</v>
      </c>
      <c r="B1" s="21" t="s">
        <v>127</v>
      </c>
      <c r="C1" s="21" t="s">
        <v>95</v>
      </c>
    </row>
    <row r="2" spans="1:3" x14ac:dyDescent="0.35">
      <c r="A2" s="21">
        <v>0</v>
      </c>
      <c r="B2" s="21" t="s">
        <v>179</v>
      </c>
      <c r="C2" s="21" t="s">
        <v>186</v>
      </c>
    </row>
    <row r="3" spans="1:3" x14ac:dyDescent="0.35">
      <c r="A3" s="21">
        <v>0</v>
      </c>
      <c r="B3" s="21" t="s">
        <v>128</v>
      </c>
      <c r="C3" s="21" t="s">
        <v>283</v>
      </c>
    </row>
    <row r="4" spans="1:3" x14ac:dyDescent="0.35">
      <c r="A4" s="21">
        <v>0</v>
      </c>
      <c r="B4" s="21" t="s">
        <v>191</v>
      </c>
      <c r="C4" s="21" t="s">
        <v>284</v>
      </c>
    </row>
    <row r="5" spans="1:3" x14ac:dyDescent="0.35">
      <c r="A5" s="21">
        <v>0</v>
      </c>
      <c r="B5" s="21" t="s">
        <v>180</v>
      </c>
      <c r="C5" s="21" t="s">
        <v>192</v>
      </c>
    </row>
    <row r="6" spans="1:3" x14ac:dyDescent="0.35">
      <c r="A6" s="21">
        <v>0</v>
      </c>
      <c r="B6" s="21" t="s">
        <v>181</v>
      </c>
      <c r="C6" s="21" t="s">
        <v>182</v>
      </c>
    </row>
    <row r="7" spans="1:3" x14ac:dyDescent="0.35">
      <c r="A7" s="21">
        <v>1</v>
      </c>
      <c r="B7" s="21" t="s">
        <v>129</v>
      </c>
      <c r="C7" s="21" t="s">
        <v>350</v>
      </c>
    </row>
    <row r="8" spans="1:3" x14ac:dyDescent="0.35">
      <c r="A8" s="21">
        <v>2</v>
      </c>
      <c r="B8" s="21" t="s">
        <v>129</v>
      </c>
      <c r="C8" s="21" t="s">
        <v>285</v>
      </c>
    </row>
    <row r="9" spans="1:3" x14ac:dyDescent="0.35">
      <c r="A9" s="21">
        <v>3</v>
      </c>
      <c r="B9" s="21" t="s">
        <v>129</v>
      </c>
      <c r="C9" s="21" t="s">
        <v>286</v>
      </c>
    </row>
    <row r="10" spans="1:3" x14ac:dyDescent="0.35">
      <c r="A10" s="21">
        <v>4</v>
      </c>
      <c r="B10" s="21" t="s">
        <v>129</v>
      </c>
      <c r="C10" s="21" t="s">
        <v>287</v>
      </c>
    </row>
    <row r="11" spans="1:3" s="50" customFormat="1" x14ac:dyDescent="0.35">
      <c r="A11" s="50">
        <v>0</v>
      </c>
      <c r="B11" s="50" t="s">
        <v>407</v>
      </c>
      <c r="C11" s="50" t="s">
        <v>408</v>
      </c>
    </row>
    <row r="12" spans="1:3" s="50" customFormat="1" x14ac:dyDescent="0.35">
      <c r="A12" s="50">
        <v>1</v>
      </c>
      <c r="B12" s="50" t="s">
        <v>407</v>
      </c>
      <c r="C12" s="50" t="s">
        <v>450</v>
      </c>
    </row>
    <row r="13" spans="1:3" s="50" customFormat="1" x14ac:dyDescent="0.35">
      <c r="A13" s="50">
        <v>2</v>
      </c>
      <c r="B13" s="50" t="s">
        <v>407</v>
      </c>
      <c r="C13" s="50" t="s">
        <v>409</v>
      </c>
    </row>
    <row r="14" spans="1:3" s="50" customFormat="1" x14ac:dyDescent="0.35">
      <c r="A14" s="50">
        <v>3</v>
      </c>
      <c r="B14" s="50" t="s">
        <v>407</v>
      </c>
      <c r="C14" s="50" t="s">
        <v>410</v>
      </c>
    </row>
    <row r="15" spans="1:3" s="50" customFormat="1" x14ac:dyDescent="0.35">
      <c r="A15" s="50">
        <v>4</v>
      </c>
      <c r="B15" s="50" t="s">
        <v>407</v>
      </c>
      <c r="C15" s="50" t="s">
        <v>411</v>
      </c>
    </row>
    <row r="16" spans="1:3" s="50" customFormat="1" x14ac:dyDescent="0.35">
      <c r="A16" s="50">
        <v>1</v>
      </c>
      <c r="B16" s="50" t="s">
        <v>412</v>
      </c>
      <c r="C16" s="50" t="s">
        <v>413</v>
      </c>
    </row>
    <row r="17" spans="1:3" s="50" customFormat="1" x14ac:dyDescent="0.35">
      <c r="A17" s="50">
        <v>1</v>
      </c>
      <c r="B17" s="50" t="s">
        <v>412</v>
      </c>
      <c r="C17" s="50" t="s">
        <v>414</v>
      </c>
    </row>
    <row r="18" spans="1:3" s="50" customFormat="1" x14ac:dyDescent="0.35">
      <c r="A18" s="50">
        <v>3</v>
      </c>
      <c r="B18" s="50" t="s">
        <v>412</v>
      </c>
      <c r="C18" s="50" t="s">
        <v>415</v>
      </c>
    </row>
    <row r="19" spans="1:3" s="50" customFormat="1" x14ac:dyDescent="0.35">
      <c r="A19" s="50">
        <v>3</v>
      </c>
      <c r="B19" s="50" t="s">
        <v>412</v>
      </c>
      <c r="C19" s="50" t="s">
        <v>416</v>
      </c>
    </row>
    <row r="20" spans="1:3" s="50" customFormat="1" x14ac:dyDescent="0.35">
      <c r="A20" s="50">
        <v>4</v>
      </c>
      <c r="B20" s="50" t="s">
        <v>412</v>
      </c>
      <c r="C20" s="50" t="s">
        <v>417</v>
      </c>
    </row>
    <row r="21" spans="1:3" s="50" customFormat="1" x14ac:dyDescent="0.35">
      <c r="A21" s="50">
        <v>4</v>
      </c>
      <c r="B21" s="50" t="s">
        <v>412</v>
      </c>
      <c r="C21" s="50" t="s">
        <v>418</v>
      </c>
    </row>
    <row r="22" spans="1:3" s="50" customFormat="1" x14ac:dyDescent="0.35">
      <c r="A22" s="50">
        <v>1</v>
      </c>
      <c r="B22" s="50" t="s">
        <v>419</v>
      </c>
      <c r="C22" s="50" t="s">
        <v>420</v>
      </c>
    </row>
    <row r="23" spans="1:3" s="50" customFormat="1" x14ac:dyDescent="0.35">
      <c r="A23" s="50">
        <v>2</v>
      </c>
      <c r="B23" s="50" t="s">
        <v>419</v>
      </c>
      <c r="C23" s="50" t="s">
        <v>421</v>
      </c>
    </row>
    <row r="24" spans="1:3" s="50" customFormat="1" x14ac:dyDescent="0.35">
      <c r="A24" s="50">
        <v>2</v>
      </c>
      <c r="B24" s="50" t="s">
        <v>419</v>
      </c>
      <c r="C24" s="50" t="s">
        <v>422</v>
      </c>
    </row>
    <row r="25" spans="1:3" s="50" customFormat="1" x14ac:dyDescent="0.35">
      <c r="A25" s="50">
        <v>3</v>
      </c>
      <c r="B25" s="50" t="s">
        <v>419</v>
      </c>
      <c r="C25" s="50" t="s">
        <v>423</v>
      </c>
    </row>
    <row r="26" spans="1:3" s="50" customFormat="1" x14ac:dyDescent="0.35">
      <c r="A26" s="50">
        <v>3</v>
      </c>
      <c r="B26" s="50" t="s">
        <v>419</v>
      </c>
      <c r="C26" s="50" t="s">
        <v>424</v>
      </c>
    </row>
    <row r="27" spans="1:3" s="50" customFormat="1" x14ac:dyDescent="0.35">
      <c r="A27" s="50">
        <v>4</v>
      </c>
      <c r="B27" s="50" t="s">
        <v>419</v>
      </c>
      <c r="C27" s="50" t="s">
        <v>425</v>
      </c>
    </row>
    <row r="28" spans="1:3" s="50" customFormat="1" x14ac:dyDescent="0.35">
      <c r="A28" s="50">
        <v>4</v>
      </c>
      <c r="B28" s="50" t="s">
        <v>419</v>
      </c>
      <c r="C28" s="50" t="s">
        <v>426</v>
      </c>
    </row>
    <row r="29" spans="1:3" s="50" customFormat="1" x14ac:dyDescent="0.35">
      <c r="A29" s="50">
        <v>1</v>
      </c>
      <c r="B29" s="50" t="s">
        <v>427</v>
      </c>
      <c r="C29" s="50" t="s">
        <v>428</v>
      </c>
    </row>
    <row r="30" spans="1:3" s="50" customFormat="1" x14ac:dyDescent="0.35">
      <c r="A30" s="50">
        <v>1</v>
      </c>
      <c r="B30" s="50" t="s">
        <v>427</v>
      </c>
      <c r="C30" s="50" t="s">
        <v>429</v>
      </c>
    </row>
    <row r="31" spans="1:3" s="50" customFormat="1" x14ac:dyDescent="0.35">
      <c r="A31" s="50">
        <v>2</v>
      </c>
      <c r="B31" s="50" t="s">
        <v>427</v>
      </c>
      <c r="C31" s="50" t="s">
        <v>430</v>
      </c>
    </row>
    <row r="32" spans="1:3" s="50" customFormat="1" x14ac:dyDescent="0.35">
      <c r="A32" s="50">
        <v>3</v>
      </c>
      <c r="B32" s="50" t="s">
        <v>427</v>
      </c>
      <c r="C32" s="50" t="s">
        <v>431</v>
      </c>
    </row>
    <row r="33" spans="1:3" s="50" customFormat="1" x14ac:dyDescent="0.35">
      <c r="A33" s="50">
        <v>3</v>
      </c>
      <c r="B33" s="50" t="s">
        <v>427</v>
      </c>
      <c r="C33" s="50" t="s">
        <v>432</v>
      </c>
    </row>
    <row r="34" spans="1:3" s="50" customFormat="1" x14ac:dyDescent="0.35">
      <c r="A34" s="50">
        <v>4</v>
      </c>
      <c r="B34" s="50" t="s">
        <v>427</v>
      </c>
      <c r="C34" s="50" t="s">
        <v>433</v>
      </c>
    </row>
    <row r="35" spans="1:3" s="50" customFormat="1" x14ac:dyDescent="0.35">
      <c r="A35" s="50">
        <v>1</v>
      </c>
      <c r="B35" s="50" t="s">
        <v>434</v>
      </c>
      <c r="C35" s="50" t="s">
        <v>435</v>
      </c>
    </row>
    <row r="36" spans="1:3" s="50" customFormat="1" x14ac:dyDescent="0.35">
      <c r="A36" s="50">
        <v>3</v>
      </c>
      <c r="B36" s="50" t="s">
        <v>434</v>
      </c>
      <c r="C36" s="50" t="s">
        <v>436</v>
      </c>
    </row>
    <row r="37" spans="1:3" s="50" customFormat="1" x14ac:dyDescent="0.35">
      <c r="A37" s="50">
        <v>3</v>
      </c>
      <c r="B37" s="50" t="s">
        <v>434</v>
      </c>
      <c r="C37" s="50" t="s">
        <v>437</v>
      </c>
    </row>
    <row r="38" spans="1:3" s="50" customFormat="1" x14ac:dyDescent="0.35">
      <c r="A38" s="50">
        <v>4</v>
      </c>
      <c r="B38" s="50" t="s">
        <v>434</v>
      </c>
      <c r="C38" s="50" t="s">
        <v>438</v>
      </c>
    </row>
    <row r="39" spans="1:3" s="50" customFormat="1" x14ac:dyDescent="0.35">
      <c r="A39" s="50">
        <v>4</v>
      </c>
      <c r="B39" s="50" t="s">
        <v>434</v>
      </c>
      <c r="C39" s="50" t="s">
        <v>439</v>
      </c>
    </row>
    <row r="40" spans="1:3" s="50" customFormat="1" x14ac:dyDescent="0.35">
      <c r="A40" s="50">
        <v>4</v>
      </c>
      <c r="B40" s="50" t="s">
        <v>434</v>
      </c>
      <c r="C40" s="50" t="s">
        <v>440</v>
      </c>
    </row>
    <row r="41" spans="1:3" s="50" customFormat="1" x14ac:dyDescent="0.35">
      <c r="A41" s="50">
        <v>1</v>
      </c>
      <c r="B41" s="50" t="s">
        <v>441</v>
      </c>
      <c r="C41" s="50" t="s">
        <v>454</v>
      </c>
    </row>
    <row r="42" spans="1:3" s="50" customFormat="1" x14ac:dyDescent="0.35">
      <c r="A42" s="50">
        <v>1</v>
      </c>
      <c r="B42" s="50" t="s">
        <v>441</v>
      </c>
      <c r="C42" s="50" t="s">
        <v>442</v>
      </c>
    </row>
    <row r="43" spans="1:3" s="50" customFormat="1" x14ac:dyDescent="0.35">
      <c r="A43" s="50">
        <v>2</v>
      </c>
      <c r="B43" s="50" t="s">
        <v>441</v>
      </c>
      <c r="C43" s="50" t="s">
        <v>443</v>
      </c>
    </row>
    <row r="44" spans="1:3" s="50" customFormat="1" x14ac:dyDescent="0.35">
      <c r="A44" s="50">
        <v>2</v>
      </c>
      <c r="B44" s="50" t="s">
        <v>441</v>
      </c>
      <c r="C44" s="50" t="s">
        <v>444</v>
      </c>
    </row>
    <row r="45" spans="1:3" s="50" customFormat="1" x14ac:dyDescent="0.35">
      <c r="A45" s="50">
        <v>3</v>
      </c>
      <c r="B45" s="50" t="s">
        <v>441</v>
      </c>
      <c r="C45" s="50" t="s">
        <v>445</v>
      </c>
    </row>
    <row r="46" spans="1:3" s="50" customFormat="1" x14ac:dyDescent="0.35">
      <c r="A46" s="50">
        <v>3</v>
      </c>
      <c r="B46" s="50" t="s">
        <v>441</v>
      </c>
      <c r="C46" s="50" t="s">
        <v>446</v>
      </c>
    </row>
    <row r="47" spans="1:3" s="50" customFormat="1" x14ac:dyDescent="0.35">
      <c r="A47" s="50">
        <v>3</v>
      </c>
      <c r="B47" s="50" t="s">
        <v>441</v>
      </c>
      <c r="C47" s="50" t="s">
        <v>447</v>
      </c>
    </row>
    <row r="48" spans="1:3" s="50" customFormat="1" x14ac:dyDescent="0.35">
      <c r="A48" s="50">
        <v>4</v>
      </c>
      <c r="B48" s="50" t="s">
        <v>441</v>
      </c>
      <c r="C48" s="50" t="s">
        <v>448</v>
      </c>
    </row>
    <row r="49" spans="1:3" s="50" customFormat="1" x14ac:dyDescent="0.35">
      <c r="A49" s="50">
        <v>4</v>
      </c>
      <c r="B49" s="50" t="s">
        <v>441</v>
      </c>
      <c r="C49" s="50" t="s">
        <v>449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C79"/>
  <sheetViews>
    <sheetView topLeftCell="A56" zoomScale="115" zoomScaleNormal="115" workbookViewId="0">
      <selection activeCell="E75" sqref="E75"/>
    </sheetView>
  </sheetViews>
  <sheetFormatPr defaultRowHeight="14.5" x14ac:dyDescent="0.35"/>
  <cols>
    <col min="1" max="1" width="16.1796875" customWidth="1"/>
    <col min="2" max="2" width="19.81640625" customWidth="1"/>
    <col min="3" max="3" width="9.1796875" style="54"/>
  </cols>
  <sheetData>
    <row r="1" spans="1:3" x14ac:dyDescent="0.35">
      <c r="A1" t="s">
        <v>55</v>
      </c>
      <c r="B1" t="s">
        <v>56</v>
      </c>
      <c r="C1" s="54" t="s">
        <v>57</v>
      </c>
    </row>
    <row r="2" spans="1:3" x14ac:dyDescent="0.35">
      <c r="A2" s="4">
        <v>43973</v>
      </c>
      <c r="B2" t="s">
        <v>58</v>
      </c>
      <c r="C2" s="54">
        <v>0.7</v>
      </c>
    </row>
    <row r="3" spans="1:3" x14ac:dyDescent="0.35">
      <c r="A3" s="4">
        <v>43973</v>
      </c>
      <c r="B3" t="s">
        <v>59</v>
      </c>
      <c r="C3" s="54">
        <v>1</v>
      </c>
    </row>
    <row r="4" spans="1:3" x14ac:dyDescent="0.35">
      <c r="A4" s="4">
        <v>43980</v>
      </c>
      <c r="B4" t="s">
        <v>58</v>
      </c>
      <c r="C4" s="54">
        <v>0.7</v>
      </c>
    </row>
    <row r="5" spans="1:3" x14ac:dyDescent="0.35">
      <c r="A5" s="4">
        <v>43980</v>
      </c>
      <c r="B5" t="s">
        <v>59</v>
      </c>
      <c r="C5" s="54">
        <v>0.9</v>
      </c>
    </row>
    <row r="6" spans="1:3" x14ac:dyDescent="0.35">
      <c r="A6" s="4">
        <v>43987</v>
      </c>
      <c r="B6" t="s">
        <v>58</v>
      </c>
      <c r="C6" s="54">
        <v>0.6</v>
      </c>
    </row>
    <row r="7" spans="1:3" x14ac:dyDescent="0.35">
      <c r="A7" s="4">
        <v>43987</v>
      </c>
      <c r="B7" t="s">
        <v>59</v>
      </c>
      <c r="C7" s="54">
        <v>0.8</v>
      </c>
    </row>
    <row r="8" spans="1:3" x14ac:dyDescent="0.35">
      <c r="A8" s="4">
        <v>43994</v>
      </c>
      <c r="B8" t="s">
        <v>58</v>
      </c>
      <c r="C8" s="54">
        <v>0.6</v>
      </c>
    </row>
    <row r="9" spans="1:3" x14ac:dyDescent="0.35">
      <c r="A9" s="4">
        <v>43994</v>
      </c>
      <c r="B9" t="s">
        <v>59</v>
      </c>
      <c r="C9" s="54">
        <v>0.9</v>
      </c>
    </row>
    <row r="10" spans="1:3" x14ac:dyDescent="0.35">
      <c r="A10" s="4">
        <v>44000</v>
      </c>
      <c r="B10" t="s">
        <v>58</v>
      </c>
      <c r="C10" s="54">
        <v>0.6</v>
      </c>
    </row>
    <row r="11" spans="1:3" x14ac:dyDescent="0.35">
      <c r="A11" s="4">
        <v>44000</v>
      </c>
      <c r="B11" t="s">
        <v>59</v>
      </c>
      <c r="C11" s="54">
        <v>0.8</v>
      </c>
    </row>
    <row r="12" spans="1:3" x14ac:dyDescent="0.35">
      <c r="A12" s="4">
        <v>44006</v>
      </c>
      <c r="B12" t="s">
        <v>58</v>
      </c>
      <c r="C12" s="54">
        <v>0.6</v>
      </c>
    </row>
    <row r="13" spans="1:3" x14ac:dyDescent="0.35">
      <c r="A13" s="4">
        <v>44006</v>
      </c>
      <c r="B13" t="s">
        <v>59</v>
      </c>
      <c r="C13" s="54">
        <v>0.8</v>
      </c>
    </row>
    <row r="14" spans="1:3" x14ac:dyDescent="0.35">
      <c r="A14" s="4">
        <v>44013</v>
      </c>
      <c r="B14" t="s">
        <v>58</v>
      </c>
      <c r="C14" s="54">
        <v>0.6</v>
      </c>
    </row>
    <row r="15" spans="1:3" x14ac:dyDescent="0.35">
      <c r="A15" s="4">
        <v>44013</v>
      </c>
      <c r="B15" t="s">
        <v>59</v>
      </c>
      <c r="C15" s="54">
        <v>0.8</v>
      </c>
    </row>
    <row r="16" spans="1:3" x14ac:dyDescent="0.35">
      <c r="A16" s="4">
        <v>44020</v>
      </c>
      <c r="B16" t="s">
        <v>58</v>
      </c>
      <c r="C16" s="54">
        <v>0.6</v>
      </c>
    </row>
    <row r="17" spans="1:3" x14ac:dyDescent="0.35">
      <c r="A17" s="4">
        <v>44020</v>
      </c>
      <c r="B17" t="s">
        <v>59</v>
      </c>
      <c r="C17" s="54">
        <v>1</v>
      </c>
    </row>
    <row r="18" spans="1:3" x14ac:dyDescent="0.35">
      <c r="A18" s="4">
        <v>44027</v>
      </c>
      <c r="B18" t="s">
        <v>58</v>
      </c>
      <c r="C18" s="54">
        <v>0.5</v>
      </c>
    </row>
    <row r="19" spans="1:3" x14ac:dyDescent="0.35">
      <c r="A19" s="4">
        <v>44027</v>
      </c>
      <c r="B19" t="s">
        <v>59</v>
      </c>
      <c r="C19" s="54">
        <v>0.9</v>
      </c>
    </row>
    <row r="20" spans="1:3" x14ac:dyDescent="0.35">
      <c r="A20" s="4">
        <v>44034</v>
      </c>
      <c r="B20" t="s">
        <v>58</v>
      </c>
      <c r="C20" s="54">
        <v>0.6</v>
      </c>
    </row>
    <row r="21" spans="1:3" x14ac:dyDescent="0.35">
      <c r="A21" s="4">
        <v>44034</v>
      </c>
      <c r="B21" t="s">
        <v>59</v>
      </c>
      <c r="C21" s="54">
        <v>0.9</v>
      </c>
    </row>
    <row r="22" spans="1:3" x14ac:dyDescent="0.35">
      <c r="A22" s="4">
        <v>44041</v>
      </c>
      <c r="B22" t="s">
        <v>58</v>
      </c>
      <c r="C22" s="54">
        <v>0.6</v>
      </c>
    </row>
    <row r="23" spans="1:3" x14ac:dyDescent="0.35">
      <c r="A23" s="4">
        <v>44041</v>
      </c>
      <c r="B23" t="s">
        <v>59</v>
      </c>
      <c r="C23" s="54">
        <v>0.9</v>
      </c>
    </row>
    <row r="24" spans="1:3" x14ac:dyDescent="0.35">
      <c r="A24" s="4">
        <v>44048</v>
      </c>
      <c r="B24" t="s">
        <v>58</v>
      </c>
      <c r="C24" s="54">
        <v>0.6</v>
      </c>
    </row>
    <row r="25" spans="1:3" x14ac:dyDescent="0.35">
      <c r="A25" s="4">
        <v>44048</v>
      </c>
      <c r="B25" t="s">
        <v>59</v>
      </c>
      <c r="C25" s="54">
        <v>1</v>
      </c>
    </row>
    <row r="26" spans="1:3" x14ac:dyDescent="0.35">
      <c r="A26" s="4">
        <v>44056</v>
      </c>
      <c r="B26" t="s">
        <v>58</v>
      </c>
      <c r="C26" s="54">
        <v>0.6</v>
      </c>
    </row>
    <row r="27" spans="1:3" x14ac:dyDescent="0.35">
      <c r="A27" s="4">
        <v>44056</v>
      </c>
      <c r="B27" t="s">
        <v>59</v>
      </c>
      <c r="C27" s="54">
        <v>1.3</v>
      </c>
    </row>
    <row r="28" spans="1:3" x14ac:dyDescent="0.35">
      <c r="A28" s="4">
        <v>44063</v>
      </c>
      <c r="B28" s="56" t="s">
        <v>58</v>
      </c>
      <c r="C28" s="54">
        <v>0.8</v>
      </c>
    </row>
    <row r="29" spans="1:3" x14ac:dyDescent="0.35">
      <c r="A29" s="4">
        <v>44063</v>
      </c>
      <c r="B29" s="56" t="s">
        <v>59</v>
      </c>
      <c r="C29" s="54">
        <v>1.2</v>
      </c>
    </row>
    <row r="30" spans="1:3" x14ac:dyDescent="0.35">
      <c r="A30" s="4">
        <v>44070</v>
      </c>
      <c r="B30" s="56" t="s">
        <v>58</v>
      </c>
      <c r="C30" s="54">
        <v>0.8</v>
      </c>
    </row>
    <row r="31" spans="1:3" x14ac:dyDescent="0.35">
      <c r="A31" s="4">
        <v>44070</v>
      </c>
      <c r="B31" s="56" t="s">
        <v>59</v>
      </c>
      <c r="C31" s="54">
        <v>1.2</v>
      </c>
    </row>
    <row r="32" spans="1:3" x14ac:dyDescent="0.35">
      <c r="A32" s="4">
        <v>44076</v>
      </c>
      <c r="B32" s="78" t="s">
        <v>58</v>
      </c>
      <c r="C32" s="54">
        <v>0.9</v>
      </c>
    </row>
    <row r="33" spans="1:3" x14ac:dyDescent="0.35">
      <c r="A33" s="4">
        <v>44076</v>
      </c>
      <c r="B33" s="78" t="s">
        <v>59</v>
      </c>
      <c r="C33" s="54">
        <v>1.4</v>
      </c>
    </row>
    <row r="34" spans="1:3" x14ac:dyDescent="0.35">
      <c r="A34" s="4">
        <v>44083</v>
      </c>
      <c r="B34" s="80" t="s">
        <v>58</v>
      </c>
      <c r="C34" s="54">
        <v>1.1000000000000001</v>
      </c>
    </row>
    <row r="35" spans="1:3" x14ac:dyDescent="0.35">
      <c r="A35" s="4">
        <v>44083</v>
      </c>
      <c r="B35" s="80" t="s">
        <v>59</v>
      </c>
      <c r="C35" s="54">
        <v>1.5</v>
      </c>
    </row>
    <row r="36" spans="1:3" x14ac:dyDescent="0.35">
      <c r="A36" s="4">
        <v>44090</v>
      </c>
      <c r="B36" s="80" t="s">
        <v>58</v>
      </c>
      <c r="C36" s="54">
        <v>1.1000000000000001</v>
      </c>
    </row>
    <row r="37" spans="1:3" x14ac:dyDescent="0.35">
      <c r="A37" s="4">
        <v>44090</v>
      </c>
      <c r="B37" s="80" t="s">
        <v>59</v>
      </c>
      <c r="C37" s="54">
        <v>1.4</v>
      </c>
    </row>
    <row r="38" spans="1:3" x14ac:dyDescent="0.35">
      <c r="A38" s="4">
        <v>44097</v>
      </c>
      <c r="B38" s="80" t="s">
        <v>58</v>
      </c>
      <c r="C38" s="54">
        <v>1.2</v>
      </c>
    </row>
    <row r="39" spans="1:3" x14ac:dyDescent="0.35">
      <c r="A39" s="4">
        <v>44097</v>
      </c>
      <c r="B39" s="80" t="s">
        <v>59</v>
      </c>
      <c r="C39" s="54">
        <v>1.6</v>
      </c>
    </row>
    <row r="40" spans="1:3" x14ac:dyDescent="0.35">
      <c r="A40" s="4">
        <v>44104</v>
      </c>
      <c r="B40" s="80" t="s">
        <v>58</v>
      </c>
      <c r="C40" s="54">
        <v>1.3</v>
      </c>
    </row>
    <row r="41" spans="1:3" x14ac:dyDescent="0.35">
      <c r="A41" s="4">
        <v>44104</v>
      </c>
      <c r="B41" s="80" t="s">
        <v>59</v>
      </c>
      <c r="C41" s="54">
        <v>1.7</v>
      </c>
    </row>
    <row r="42" spans="1:3" x14ac:dyDescent="0.35">
      <c r="A42" s="4">
        <v>44111</v>
      </c>
      <c r="B42" s="80" t="s">
        <v>58</v>
      </c>
      <c r="C42" s="54">
        <v>1.3</v>
      </c>
    </row>
    <row r="43" spans="1:3" x14ac:dyDescent="0.35">
      <c r="A43" s="4">
        <v>44111</v>
      </c>
      <c r="B43" s="80" t="s">
        <v>59</v>
      </c>
      <c r="C43" s="54">
        <v>1.6</v>
      </c>
    </row>
    <row r="44" spans="1:3" x14ac:dyDescent="0.35">
      <c r="A44" s="4">
        <v>44118</v>
      </c>
      <c r="B44" s="80" t="s">
        <v>58</v>
      </c>
      <c r="C44" s="54">
        <v>1.3</v>
      </c>
    </row>
    <row r="45" spans="1:3" x14ac:dyDescent="0.35">
      <c r="A45" s="4">
        <v>44118</v>
      </c>
      <c r="B45" s="80" t="s">
        <v>59</v>
      </c>
      <c r="C45" s="54">
        <v>1.6</v>
      </c>
    </row>
    <row r="46" spans="1:3" x14ac:dyDescent="0.35">
      <c r="A46" s="4">
        <v>44125</v>
      </c>
      <c r="B46" s="80" t="s">
        <v>58</v>
      </c>
      <c r="C46" s="54">
        <v>1.2</v>
      </c>
    </row>
    <row r="47" spans="1:3" x14ac:dyDescent="0.35">
      <c r="A47" s="4">
        <v>44125</v>
      </c>
      <c r="B47" s="80" t="s">
        <v>59</v>
      </c>
      <c r="C47" s="54">
        <v>1.5</v>
      </c>
    </row>
    <row r="48" spans="1:3" s="80" customFormat="1" x14ac:dyDescent="0.35">
      <c r="A48" s="4">
        <v>44132</v>
      </c>
      <c r="B48" s="80" t="s">
        <v>58</v>
      </c>
      <c r="C48" s="54">
        <v>1</v>
      </c>
    </row>
    <row r="49" spans="1:3" x14ac:dyDescent="0.35">
      <c r="A49" s="4">
        <v>44132</v>
      </c>
      <c r="B49" s="80" t="s">
        <v>59</v>
      </c>
      <c r="C49" s="54">
        <v>1.3</v>
      </c>
    </row>
    <row r="50" spans="1:3" x14ac:dyDescent="0.35">
      <c r="A50" s="4">
        <v>44139</v>
      </c>
      <c r="B50" s="80" t="s">
        <v>58</v>
      </c>
      <c r="C50" s="54">
        <v>0.9</v>
      </c>
    </row>
    <row r="51" spans="1:3" x14ac:dyDescent="0.35">
      <c r="A51" s="4">
        <v>44139</v>
      </c>
      <c r="B51" s="80" t="s">
        <v>59</v>
      </c>
      <c r="C51" s="54">
        <v>1.1000000000000001</v>
      </c>
    </row>
    <row r="52" spans="1:3" x14ac:dyDescent="0.35">
      <c r="A52" s="4">
        <v>44146</v>
      </c>
      <c r="B52" s="80" t="s">
        <v>58</v>
      </c>
      <c r="C52" s="54">
        <v>0.8</v>
      </c>
    </row>
    <row r="53" spans="1:3" x14ac:dyDescent="0.35">
      <c r="A53" s="4">
        <v>44146</v>
      </c>
      <c r="B53" s="80" t="s">
        <v>59</v>
      </c>
      <c r="C53" s="54">
        <v>1.1000000000000001</v>
      </c>
    </row>
    <row r="54" spans="1:3" x14ac:dyDescent="0.35">
      <c r="A54" s="4">
        <v>44153</v>
      </c>
      <c r="B54" s="80" t="s">
        <v>58</v>
      </c>
      <c r="C54" s="54">
        <v>0.8</v>
      </c>
    </row>
    <row r="55" spans="1:3" x14ac:dyDescent="0.35">
      <c r="A55" s="4">
        <v>44153</v>
      </c>
      <c r="B55" s="80" t="s">
        <v>59</v>
      </c>
      <c r="C55" s="54">
        <v>1</v>
      </c>
    </row>
    <row r="56" spans="1:3" x14ac:dyDescent="0.35">
      <c r="A56" s="4">
        <v>44160</v>
      </c>
      <c r="B56" s="80" t="s">
        <v>58</v>
      </c>
      <c r="C56" s="54">
        <v>0.8</v>
      </c>
    </row>
    <row r="57" spans="1:3" x14ac:dyDescent="0.35">
      <c r="A57" s="4">
        <v>44160</v>
      </c>
      <c r="B57" s="80" t="s">
        <v>59</v>
      </c>
      <c r="C57" s="54">
        <v>1</v>
      </c>
    </row>
    <row r="58" spans="1:3" x14ac:dyDescent="0.35">
      <c r="A58" s="4">
        <v>44167</v>
      </c>
      <c r="B58" s="80" t="s">
        <v>58</v>
      </c>
      <c r="C58" s="54">
        <v>0.8</v>
      </c>
    </row>
    <row r="59" spans="1:3" x14ac:dyDescent="0.35">
      <c r="A59" s="4">
        <v>44167</v>
      </c>
      <c r="B59" s="80" t="s">
        <v>59</v>
      </c>
      <c r="C59" s="54">
        <v>1</v>
      </c>
    </row>
    <row r="60" spans="1:3" x14ac:dyDescent="0.35">
      <c r="A60" s="4">
        <v>44174</v>
      </c>
      <c r="B60" s="80" t="s">
        <v>58</v>
      </c>
      <c r="C60" s="54">
        <v>0.7</v>
      </c>
    </row>
    <row r="61" spans="1:3" x14ac:dyDescent="0.35">
      <c r="A61" s="4">
        <v>44174</v>
      </c>
      <c r="B61" s="80" t="s">
        <v>59</v>
      </c>
      <c r="C61" s="54">
        <v>0.9</v>
      </c>
    </row>
    <row r="62" spans="1:3" x14ac:dyDescent="0.35">
      <c r="A62" s="4">
        <v>44181</v>
      </c>
      <c r="B62" s="80" t="s">
        <v>58</v>
      </c>
      <c r="C62" s="54">
        <v>0.9</v>
      </c>
    </row>
    <row r="63" spans="1:3" x14ac:dyDescent="0.35">
      <c r="A63" s="4">
        <v>44181</v>
      </c>
      <c r="B63" s="80" t="s">
        <v>59</v>
      </c>
      <c r="C63" s="54">
        <v>1.1000000000000001</v>
      </c>
    </row>
    <row r="64" spans="1:3" x14ac:dyDescent="0.35">
      <c r="A64" s="127">
        <v>44187</v>
      </c>
      <c r="B64" t="s">
        <v>58</v>
      </c>
      <c r="C64" s="54">
        <v>0.9</v>
      </c>
    </row>
    <row r="65" spans="1:3" x14ac:dyDescent="0.35">
      <c r="A65" s="127">
        <v>44187</v>
      </c>
      <c r="B65" t="s">
        <v>59</v>
      </c>
      <c r="C65" s="54">
        <v>1.1000000000000001</v>
      </c>
    </row>
    <row r="66" spans="1:3" x14ac:dyDescent="0.35">
      <c r="A66" s="4">
        <v>44202</v>
      </c>
      <c r="B66" s="80" t="s">
        <v>58</v>
      </c>
      <c r="C66" s="54">
        <v>0.9</v>
      </c>
    </row>
    <row r="67" spans="1:3" x14ac:dyDescent="0.35">
      <c r="A67" s="4">
        <v>44202</v>
      </c>
      <c r="B67" s="80" t="s">
        <v>59</v>
      </c>
      <c r="C67" s="54">
        <v>1.3</v>
      </c>
    </row>
    <row r="68" spans="1:3" x14ac:dyDescent="0.35">
      <c r="A68" s="4">
        <v>44209</v>
      </c>
      <c r="B68" s="80" t="s">
        <v>58</v>
      </c>
      <c r="C68" s="54">
        <v>1</v>
      </c>
    </row>
    <row r="69" spans="1:3" x14ac:dyDescent="0.35">
      <c r="A69" s="4">
        <v>44209</v>
      </c>
      <c r="B69" s="80" t="s">
        <v>59</v>
      </c>
      <c r="C69" s="54">
        <v>1.4</v>
      </c>
    </row>
    <row r="70" spans="1:3" x14ac:dyDescent="0.35">
      <c r="A70" s="4">
        <v>44216</v>
      </c>
      <c r="B70" s="80" t="s">
        <v>58</v>
      </c>
      <c r="C70" s="54">
        <v>0.8</v>
      </c>
    </row>
    <row r="71" spans="1:3" x14ac:dyDescent="0.35">
      <c r="A71" s="4">
        <v>44216</v>
      </c>
      <c r="B71" s="80" t="s">
        <v>59</v>
      </c>
      <c r="C71" s="54">
        <v>1.1000000000000001</v>
      </c>
    </row>
    <row r="72" spans="1:3" x14ac:dyDescent="0.35">
      <c r="A72" s="4">
        <v>44223</v>
      </c>
      <c r="B72" s="80" t="s">
        <v>58</v>
      </c>
      <c r="C72" s="54">
        <v>0.7</v>
      </c>
    </row>
    <row r="73" spans="1:3" x14ac:dyDescent="0.35">
      <c r="A73" s="4">
        <v>44223</v>
      </c>
      <c r="B73" s="80" t="s">
        <v>59</v>
      </c>
      <c r="C73" s="54">
        <v>1</v>
      </c>
    </row>
    <row r="74" spans="1:3" x14ac:dyDescent="0.35">
      <c r="A74" s="4">
        <v>44230</v>
      </c>
      <c r="B74" s="80" t="s">
        <v>58</v>
      </c>
      <c r="C74" s="54">
        <v>0.7</v>
      </c>
    </row>
    <row r="75" spans="1:3" x14ac:dyDescent="0.35">
      <c r="A75" s="4">
        <v>44230</v>
      </c>
      <c r="B75" s="80" t="s">
        <v>59</v>
      </c>
      <c r="C75" s="54">
        <v>0.9</v>
      </c>
    </row>
    <row r="76" spans="1:3" x14ac:dyDescent="0.35">
      <c r="A76" s="4">
        <v>44237</v>
      </c>
      <c r="B76" s="80" t="s">
        <v>58</v>
      </c>
      <c r="C76" s="54">
        <v>0.7</v>
      </c>
    </row>
    <row r="77" spans="1:3" x14ac:dyDescent="0.35">
      <c r="A77" s="4">
        <v>44237</v>
      </c>
      <c r="B77" s="80" t="s">
        <v>59</v>
      </c>
      <c r="C77" s="54">
        <v>0.9</v>
      </c>
    </row>
    <row r="78" spans="1:3" x14ac:dyDescent="0.35">
      <c r="A78" s="4">
        <v>44244</v>
      </c>
      <c r="B78" s="80" t="s">
        <v>58</v>
      </c>
      <c r="C78" s="54">
        <v>0.7</v>
      </c>
    </row>
    <row r="79" spans="1:3" x14ac:dyDescent="0.35">
      <c r="A79" s="4">
        <v>44244</v>
      </c>
      <c r="B79" s="80" t="s">
        <v>59</v>
      </c>
      <c r="C79" s="54">
        <v>0.9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C55"/>
  <sheetViews>
    <sheetView topLeftCell="A22" workbookViewId="0">
      <selection activeCell="C56" sqref="C56"/>
    </sheetView>
  </sheetViews>
  <sheetFormatPr defaultRowHeight="14.5" x14ac:dyDescent="0.35"/>
  <cols>
    <col min="1" max="1" width="15.81640625" customWidth="1"/>
    <col min="2" max="2" width="33" customWidth="1"/>
  </cols>
  <sheetData>
    <row r="1" spans="1:3" x14ac:dyDescent="0.35">
      <c r="A1" s="98" t="s">
        <v>55</v>
      </c>
      <c r="B1" s="80" t="s">
        <v>56</v>
      </c>
      <c r="C1" s="80" t="s">
        <v>57</v>
      </c>
    </row>
    <row r="2" spans="1:3" x14ac:dyDescent="0.35">
      <c r="A2" s="122">
        <v>44055</v>
      </c>
      <c r="B2" s="80" t="s">
        <v>389</v>
      </c>
      <c r="C2" s="80">
        <v>0</v>
      </c>
    </row>
    <row r="3" spans="1:3" x14ac:dyDescent="0.35">
      <c r="A3" s="122">
        <v>44055</v>
      </c>
      <c r="B3" s="80" t="s">
        <v>390</v>
      </c>
      <c r="C3" s="80">
        <v>2</v>
      </c>
    </row>
    <row r="4" spans="1:3" x14ac:dyDescent="0.35">
      <c r="A4" s="122">
        <v>44062</v>
      </c>
      <c r="B4" s="80" t="s">
        <v>389</v>
      </c>
      <c r="C4" s="80">
        <v>0</v>
      </c>
    </row>
    <row r="5" spans="1:3" x14ac:dyDescent="0.35">
      <c r="A5" s="122">
        <v>44062</v>
      </c>
      <c r="B5" s="80" t="s">
        <v>390</v>
      </c>
      <c r="C5" s="80">
        <v>5</v>
      </c>
    </row>
    <row r="6" spans="1:3" x14ac:dyDescent="0.35">
      <c r="A6" s="122">
        <v>44069</v>
      </c>
      <c r="B6" s="80" t="s">
        <v>389</v>
      </c>
      <c r="C6" s="80">
        <v>0</v>
      </c>
    </row>
    <row r="7" spans="1:3" x14ac:dyDescent="0.35">
      <c r="A7" s="122">
        <v>44069</v>
      </c>
      <c r="B7" s="80" t="s">
        <v>390</v>
      </c>
      <c r="C7" s="80">
        <v>7</v>
      </c>
    </row>
    <row r="8" spans="1:3" x14ac:dyDescent="0.35">
      <c r="A8" s="122">
        <v>44076</v>
      </c>
      <c r="B8" s="80" t="s">
        <v>389</v>
      </c>
      <c r="C8" s="80">
        <v>1</v>
      </c>
    </row>
    <row r="9" spans="1:3" x14ac:dyDescent="0.35">
      <c r="A9" s="122">
        <v>44076</v>
      </c>
      <c r="B9" s="80" t="s">
        <v>390</v>
      </c>
      <c r="C9" s="80">
        <v>6</v>
      </c>
    </row>
    <row r="10" spans="1:3" x14ac:dyDescent="0.35">
      <c r="A10" s="122">
        <v>44083</v>
      </c>
      <c r="B10" s="80" t="s">
        <v>389</v>
      </c>
      <c r="C10" s="80">
        <v>0</v>
      </c>
    </row>
    <row r="11" spans="1:3" x14ac:dyDescent="0.35">
      <c r="A11" s="122">
        <v>44083</v>
      </c>
      <c r="B11" s="80" t="s">
        <v>390</v>
      </c>
      <c r="C11" s="80">
        <v>13</v>
      </c>
    </row>
    <row r="12" spans="1:3" x14ac:dyDescent="0.35">
      <c r="A12" s="122">
        <v>44090</v>
      </c>
      <c r="B12" s="80" t="s">
        <v>389</v>
      </c>
      <c r="C12" s="80">
        <v>1</v>
      </c>
    </row>
    <row r="13" spans="1:3" x14ac:dyDescent="0.35">
      <c r="A13" s="122">
        <v>44090</v>
      </c>
      <c r="B13" s="80" t="s">
        <v>390</v>
      </c>
      <c r="C13" s="80">
        <v>22</v>
      </c>
    </row>
    <row r="14" spans="1:3" x14ac:dyDescent="0.35">
      <c r="A14" s="122">
        <v>44097</v>
      </c>
      <c r="B14" s="80" t="s">
        <v>389</v>
      </c>
      <c r="C14" s="80">
        <v>8</v>
      </c>
    </row>
    <row r="15" spans="1:3" s="56" customFormat="1" x14ac:dyDescent="0.35">
      <c r="A15" s="122">
        <v>44097</v>
      </c>
      <c r="B15" s="80" t="s">
        <v>390</v>
      </c>
      <c r="C15" s="80">
        <v>32</v>
      </c>
    </row>
    <row r="16" spans="1:3" x14ac:dyDescent="0.35">
      <c r="A16" s="122">
        <v>44104</v>
      </c>
      <c r="B16" s="80" t="s">
        <v>389</v>
      </c>
      <c r="C16" s="80">
        <v>21</v>
      </c>
    </row>
    <row r="17" spans="1:3" x14ac:dyDescent="0.35">
      <c r="A17" s="122">
        <v>44104</v>
      </c>
      <c r="B17" s="80" t="s">
        <v>390</v>
      </c>
      <c r="C17" s="80">
        <v>83</v>
      </c>
    </row>
    <row r="18" spans="1:3" x14ac:dyDescent="0.35">
      <c r="A18" s="122">
        <v>44111</v>
      </c>
      <c r="B18" s="80" t="s">
        <v>389</v>
      </c>
      <c r="C18" s="80">
        <v>35</v>
      </c>
    </row>
    <row r="19" spans="1:3" x14ac:dyDescent="0.35">
      <c r="A19" s="122">
        <v>44111</v>
      </c>
      <c r="B19" s="80" t="s">
        <v>390</v>
      </c>
      <c r="C19" s="80">
        <v>176</v>
      </c>
    </row>
    <row r="20" spans="1:3" x14ac:dyDescent="0.35">
      <c r="A20" s="122">
        <v>44118</v>
      </c>
      <c r="B20" s="80" t="s">
        <v>389</v>
      </c>
      <c r="C20" s="80">
        <v>96</v>
      </c>
    </row>
    <row r="21" spans="1:3" x14ac:dyDescent="0.35">
      <c r="A21" s="122">
        <v>44118</v>
      </c>
      <c r="B21" s="80" t="s">
        <v>390</v>
      </c>
      <c r="C21" s="80">
        <v>347</v>
      </c>
    </row>
    <row r="22" spans="1:3" x14ac:dyDescent="0.35">
      <c r="A22" s="122">
        <v>44125</v>
      </c>
      <c r="B22" s="80" t="s">
        <v>389</v>
      </c>
      <c r="C22" s="80">
        <v>154</v>
      </c>
    </row>
    <row r="23" spans="1:3" x14ac:dyDescent="0.35">
      <c r="A23" s="122">
        <v>44125</v>
      </c>
      <c r="B23" s="80" t="s">
        <v>390</v>
      </c>
      <c r="C23" s="80">
        <v>330</v>
      </c>
    </row>
    <row r="24" spans="1:3" x14ac:dyDescent="0.35">
      <c r="A24" s="122">
        <v>44132</v>
      </c>
      <c r="B24" s="80" t="s">
        <v>389</v>
      </c>
      <c r="C24" s="80">
        <v>130</v>
      </c>
    </row>
    <row r="25" spans="1:3" x14ac:dyDescent="0.35">
      <c r="A25" s="122">
        <v>44132</v>
      </c>
      <c r="B25" s="80" t="s">
        <v>390</v>
      </c>
      <c r="C25" s="80">
        <v>337</v>
      </c>
    </row>
    <row r="26" spans="1:3" x14ac:dyDescent="0.35">
      <c r="A26" s="122">
        <v>44139</v>
      </c>
      <c r="B26" s="80" t="s">
        <v>389</v>
      </c>
      <c r="C26" s="80">
        <v>90</v>
      </c>
    </row>
    <row r="27" spans="1:3" x14ac:dyDescent="0.35">
      <c r="A27" s="122">
        <v>44139</v>
      </c>
      <c r="B27" s="80" t="s">
        <v>390</v>
      </c>
      <c r="C27" s="80">
        <v>216</v>
      </c>
    </row>
    <row r="28" spans="1:3" x14ac:dyDescent="0.35">
      <c r="A28" s="122">
        <v>44146</v>
      </c>
      <c r="B28" s="80" t="s">
        <v>389</v>
      </c>
      <c r="C28" s="80">
        <v>46</v>
      </c>
    </row>
    <row r="29" spans="1:3" s="56" customFormat="1" x14ac:dyDescent="0.35">
      <c r="A29" s="122">
        <v>44146</v>
      </c>
      <c r="B29" s="80" t="s">
        <v>390</v>
      </c>
      <c r="C29" s="80">
        <v>150</v>
      </c>
    </row>
    <row r="30" spans="1:3" x14ac:dyDescent="0.35">
      <c r="A30" s="122">
        <v>44153</v>
      </c>
      <c r="B30" s="80" t="s">
        <v>389</v>
      </c>
      <c r="C30" s="80">
        <v>42</v>
      </c>
    </row>
    <row r="31" spans="1:3" x14ac:dyDescent="0.35">
      <c r="A31" s="122">
        <v>44153</v>
      </c>
      <c r="B31" s="80" t="s">
        <v>390</v>
      </c>
      <c r="C31" s="80">
        <v>122</v>
      </c>
    </row>
    <row r="32" spans="1:3" x14ac:dyDescent="0.35">
      <c r="A32" s="122">
        <v>44160</v>
      </c>
      <c r="B32" s="80" t="s">
        <v>389</v>
      </c>
      <c r="C32" s="80">
        <v>57</v>
      </c>
    </row>
    <row r="33" spans="1:3" x14ac:dyDescent="0.35">
      <c r="A33" s="122">
        <v>44160</v>
      </c>
      <c r="B33" s="80" t="s">
        <v>390</v>
      </c>
      <c r="C33" s="80">
        <v>115</v>
      </c>
    </row>
    <row r="34" spans="1:3" x14ac:dyDescent="0.35">
      <c r="A34" s="122">
        <v>44167</v>
      </c>
      <c r="B34" s="80" t="s">
        <v>389</v>
      </c>
      <c r="C34">
        <v>44</v>
      </c>
    </row>
    <row r="35" spans="1:3" x14ac:dyDescent="0.35">
      <c r="A35" s="122">
        <v>44167</v>
      </c>
      <c r="B35" s="80" t="s">
        <v>390</v>
      </c>
      <c r="C35">
        <v>82</v>
      </c>
    </row>
    <row r="36" spans="1:3" x14ac:dyDescent="0.35">
      <c r="A36" s="122">
        <v>44174</v>
      </c>
      <c r="B36" s="80" t="s">
        <v>389</v>
      </c>
      <c r="C36">
        <v>39</v>
      </c>
    </row>
    <row r="37" spans="1:3" x14ac:dyDescent="0.35">
      <c r="A37" s="122">
        <v>44174</v>
      </c>
      <c r="B37" s="80" t="s">
        <v>390</v>
      </c>
      <c r="C37">
        <v>76</v>
      </c>
    </row>
    <row r="38" spans="1:3" x14ac:dyDescent="0.35">
      <c r="A38" s="122">
        <v>44181</v>
      </c>
      <c r="B38" s="80" t="s">
        <v>389</v>
      </c>
      <c r="C38">
        <v>49</v>
      </c>
    </row>
    <row r="39" spans="1:3" x14ac:dyDescent="0.35">
      <c r="A39" s="122">
        <v>44181</v>
      </c>
      <c r="B39" s="80" t="s">
        <v>390</v>
      </c>
      <c r="C39">
        <v>144</v>
      </c>
    </row>
    <row r="40" spans="1:3" x14ac:dyDescent="0.35">
      <c r="A40" s="122">
        <v>44187</v>
      </c>
      <c r="B40" s="80" t="s">
        <v>389</v>
      </c>
      <c r="C40" s="80">
        <v>35</v>
      </c>
    </row>
    <row r="41" spans="1:3" x14ac:dyDescent="0.35">
      <c r="A41" s="122">
        <v>44187</v>
      </c>
      <c r="B41" s="80" t="s">
        <v>390</v>
      </c>
      <c r="C41" s="80">
        <v>125</v>
      </c>
    </row>
    <row r="42" spans="1:3" x14ac:dyDescent="0.35">
      <c r="A42" s="122">
        <v>44202</v>
      </c>
      <c r="B42" s="80" t="s">
        <v>389</v>
      </c>
      <c r="C42">
        <v>47</v>
      </c>
    </row>
    <row r="43" spans="1:3" x14ac:dyDescent="0.35">
      <c r="A43" s="122">
        <v>44202</v>
      </c>
      <c r="B43" s="80" t="s">
        <v>390</v>
      </c>
      <c r="C43">
        <v>188</v>
      </c>
    </row>
    <row r="44" spans="1:3" x14ac:dyDescent="0.35">
      <c r="A44" s="122">
        <v>44209</v>
      </c>
      <c r="B44" s="80" t="s">
        <v>389</v>
      </c>
      <c r="C44">
        <v>89</v>
      </c>
    </row>
    <row r="45" spans="1:3" x14ac:dyDescent="0.35">
      <c r="A45" s="122">
        <v>44209</v>
      </c>
      <c r="B45" s="80" t="s">
        <v>390</v>
      </c>
      <c r="C45">
        <v>262</v>
      </c>
    </row>
    <row r="46" spans="1:3" x14ac:dyDescent="0.35">
      <c r="A46" s="122">
        <v>44216</v>
      </c>
      <c r="B46" s="80" t="s">
        <v>389</v>
      </c>
      <c r="C46">
        <v>54</v>
      </c>
    </row>
    <row r="47" spans="1:3" x14ac:dyDescent="0.35">
      <c r="A47" s="122">
        <v>44216</v>
      </c>
      <c r="B47" s="80" t="s">
        <v>390</v>
      </c>
      <c r="C47">
        <v>194</v>
      </c>
    </row>
    <row r="48" spans="1:3" x14ac:dyDescent="0.35">
      <c r="A48" s="122">
        <v>44223</v>
      </c>
      <c r="B48" s="80" t="s">
        <v>389</v>
      </c>
      <c r="C48">
        <v>63</v>
      </c>
    </row>
    <row r="49" spans="1:3" x14ac:dyDescent="0.35">
      <c r="A49" s="122">
        <v>44223</v>
      </c>
      <c r="B49" s="80" t="s">
        <v>390</v>
      </c>
      <c r="C49">
        <v>104</v>
      </c>
    </row>
    <row r="50" spans="1:3" x14ac:dyDescent="0.35">
      <c r="A50" s="122">
        <v>44230</v>
      </c>
      <c r="B50" s="80" t="s">
        <v>389</v>
      </c>
      <c r="C50">
        <v>31</v>
      </c>
    </row>
    <row r="51" spans="1:3" x14ac:dyDescent="0.35">
      <c r="A51" s="122">
        <v>44230</v>
      </c>
      <c r="B51" s="80" t="s">
        <v>390</v>
      </c>
      <c r="C51">
        <v>71</v>
      </c>
    </row>
    <row r="52" spans="1:3" x14ac:dyDescent="0.35">
      <c r="A52" s="122">
        <v>44237</v>
      </c>
      <c r="B52" s="80" t="s">
        <v>389</v>
      </c>
      <c r="C52" s="80">
        <v>26</v>
      </c>
    </row>
    <row r="53" spans="1:3" x14ac:dyDescent="0.35">
      <c r="A53" s="122">
        <v>44237</v>
      </c>
      <c r="B53" s="80" t="s">
        <v>390</v>
      </c>
      <c r="C53" s="80">
        <v>58</v>
      </c>
    </row>
    <row r="54" spans="1:3" x14ac:dyDescent="0.35">
      <c r="A54" s="122">
        <v>44244</v>
      </c>
      <c r="B54" s="80" t="s">
        <v>389</v>
      </c>
      <c r="C54">
        <v>0</v>
      </c>
    </row>
    <row r="55" spans="1:3" x14ac:dyDescent="0.35">
      <c r="A55" s="122">
        <v>44244</v>
      </c>
      <c r="B55" s="80" t="s">
        <v>390</v>
      </c>
      <c r="C55">
        <v>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sheetPr>
  <dimension ref="A1:H358"/>
  <sheetViews>
    <sheetView topLeftCell="A339" workbookViewId="0">
      <selection activeCell="E358" sqref="E358"/>
    </sheetView>
  </sheetViews>
  <sheetFormatPr defaultRowHeight="14.5" x14ac:dyDescent="0.35"/>
  <cols>
    <col min="1" max="1" width="14.54296875" customWidth="1"/>
    <col min="2" max="2" width="9.1796875" style="3"/>
    <col min="3" max="3" width="15.1796875" bestFit="1" customWidth="1"/>
  </cols>
  <sheetData>
    <row r="1" spans="1:3" x14ac:dyDescent="0.35">
      <c r="A1" s="80" t="s">
        <v>194</v>
      </c>
      <c r="B1" s="3" t="s">
        <v>195</v>
      </c>
      <c r="C1" s="54" t="s">
        <v>200</v>
      </c>
    </row>
    <row r="2" spans="1:3" x14ac:dyDescent="0.35">
      <c r="A2" s="4">
        <v>43892</v>
      </c>
      <c r="B2" s="3">
        <v>1</v>
      </c>
      <c r="C2" s="54"/>
    </row>
    <row r="3" spans="1:3" x14ac:dyDescent="0.35">
      <c r="A3" s="4">
        <v>43893</v>
      </c>
      <c r="B3" s="3">
        <v>0</v>
      </c>
      <c r="C3" s="54"/>
    </row>
    <row r="4" spans="1:3" x14ac:dyDescent="0.35">
      <c r="A4" s="4">
        <v>43894</v>
      </c>
      <c r="B4" s="3">
        <v>2</v>
      </c>
      <c r="C4" s="54"/>
    </row>
    <row r="5" spans="1:3" x14ac:dyDescent="0.35">
      <c r="A5" s="4">
        <v>43895</v>
      </c>
      <c r="B5" s="3">
        <v>3</v>
      </c>
      <c r="C5" s="54"/>
    </row>
    <row r="6" spans="1:3" x14ac:dyDescent="0.35">
      <c r="A6" s="4">
        <v>43896</v>
      </c>
      <c r="B6" s="3">
        <v>5</v>
      </c>
      <c r="C6" s="54"/>
    </row>
    <row r="7" spans="1:3" x14ac:dyDescent="0.35">
      <c r="A7" s="4">
        <v>43897</v>
      </c>
      <c r="B7" s="3">
        <v>5</v>
      </c>
      <c r="C7" s="54"/>
    </row>
    <row r="8" spans="1:3" x14ac:dyDescent="0.35">
      <c r="A8" s="4">
        <v>43898</v>
      </c>
      <c r="B8" s="3">
        <v>2</v>
      </c>
      <c r="C8" s="54">
        <f>AVERAGE(B2:B8)</f>
        <v>2.5714285714285716</v>
      </c>
    </row>
    <row r="9" spans="1:3" x14ac:dyDescent="0.35">
      <c r="A9" s="4">
        <v>43899</v>
      </c>
      <c r="B9" s="3">
        <v>5</v>
      </c>
      <c r="C9" s="54">
        <f t="shared" ref="C9:C72" si="0">AVERAGE(B3:B9)</f>
        <v>3.1428571428571428</v>
      </c>
    </row>
    <row r="10" spans="1:3" x14ac:dyDescent="0.35">
      <c r="A10" s="4">
        <v>43900</v>
      </c>
      <c r="B10" s="3">
        <v>4</v>
      </c>
      <c r="C10" s="54">
        <f t="shared" si="0"/>
        <v>3.7142857142857144</v>
      </c>
    </row>
    <row r="11" spans="1:3" x14ac:dyDescent="0.35">
      <c r="A11" s="4">
        <v>43901</v>
      </c>
      <c r="B11" s="3">
        <v>9</v>
      </c>
      <c r="C11" s="54">
        <f t="shared" si="0"/>
        <v>4.7142857142857144</v>
      </c>
    </row>
    <row r="12" spans="1:3" x14ac:dyDescent="0.35">
      <c r="A12" s="4">
        <v>43902</v>
      </c>
      <c r="B12" s="3">
        <v>24</v>
      </c>
      <c r="C12" s="54">
        <f t="shared" si="0"/>
        <v>7.7142857142857144</v>
      </c>
    </row>
    <row r="13" spans="1:3" x14ac:dyDescent="0.35">
      <c r="A13" s="4">
        <v>43903</v>
      </c>
      <c r="B13" s="3">
        <v>25</v>
      </c>
      <c r="C13" s="54">
        <f t="shared" si="0"/>
        <v>10.571428571428571</v>
      </c>
    </row>
    <row r="14" spans="1:3" x14ac:dyDescent="0.35">
      <c r="A14" s="4">
        <v>43904</v>
      </c>
      <c r="B14" s="3">
        <v>36</v>
      </c>
      <c r="C14" s="54">
        <f t="shared" si="0"/>
        <v>15</v>
      </c>
    </row>
    <row r="15" spans="1:3" x14ac:dyDescent="0.35">
      <c r="A15" s="4">
        <v>43905</v>
      </c>
      <c r="B15" s="3">
        <v>32</v>
      </c>
      <c r="C15" s="54">
        <f t="shared" si="0"/>
        <v>19.285714285714285</v>
      </c>
    </row>
    <row r="16" spans="1:3" x14ac:dyDescent="0.35">
      <c r="A16" s="4">
        <v>43906</v>
      </c>
      <c r="B16" s="3">
        <v>18</v>
      </c>
      <c r="C16" s="54">
        <f t="shared" si="0"/>
        <v>21.142857142857142</v>
      </c>
    </row>
    <row r="17" spans="1:3" x14ac:dyDescent="0.35">
      <c r="A17" s="4">
        <v>43907</v>
      </c>
      <c r="B17" s="3">
        <v>24</v>
      </c>
      <c r="C17" s="54">
        <f t="shared" si="0"/>
        <v>24</v>
      </c>
    </row>
    <row r="18" spans="1:3" x14ac:dyDescent="0.35">
      <c r="A18" s="4">
        <v>43908</v>
      </c>
      <c r="B18" s="3">
        <v>32</v>
      </c>
      <c r="C18" s="54">
        <f t="shared" si="0"/>
        <v>27.285714285714285</v>
      </c>
    </row>
    <row r="19" spans="1:3" x14ac:dyDescent="0.35">
      <c r="A19" s="4">
        <v>43909</v>
      </c>
      <c r="B19" s="3">
        <v>39</v>
      </c>
      <c r="C19" s="54">
        <f t="shared" si="0"/>
        <v>29.428571428571427</v>
      </c>
    </row>
    <row r="20" spans="1:3" x14ac:dyDescent="0.35">
      <c r="A20" s="4">
        <v>43910</v>
      </c>
      <c r="B20" s="3">
        <v>56</v>
      </c>
      <c r="C20" s="54">
        <f t="shared" si="0"/>
        <v>33.857142857142854</v>
      </c>
    </row>
    <row r="21" spans="1:3" x14ac:dyDescent="0.35">
      <c r="A21" s="4">
        <v>43911</v>
      </c>
      <c r="B21" s="3">
        <v>51</v>
      </c>
      <c r="C21" s="54">
        <f t="shared" si="0"/>
        <v>36</v>
      </c>
    </row>
    <row r="22" spans="1:3" x14ac:dyDescent="0.35">
      <c r="A22" s="4">
        <v>43912</v>
      </c>
      <c r="B22" s="3">
        <v>43</v>
      </c>
      <c r="C22" s="54">
        <f t="shared" si="0"/>
        <v>37.571428571428569</v>
      </c>
    </row>
    <row r="23" spans="1:3" x14ac:dyDescent="0.35">
      <c r="A23" s="4">
        <v>43913</v>
      </c>
      <c r="B23" s="3">
        <v>83</v>
      </c>
      <c r="C23" s="54">
        <f t="shared" si="0"/>
        <v>46.857142857142854</v>
      </c>
    </row>
    <row r="24" spans="1:3" x14ac:dyDescent="0.35">
      <c r="A24" s="4">
        <v>43914</v>
      </c>
      <c r="B24" s="3">
        <v>85</v>
      </c>
      <c r="C24" s="54">
        <f t="shared" si="0"/>
        <v>55.571428571428569</v>
      </c>
    </row>
    <row r="25" spans="1:3" x14ac:dyDescent="0.35">
      <c r="A25" s="4">
        <v>43915</v>
      </c>
      <c r="B25" s="3">
        <v>135</v>
      </c>
      <c r="C25" s="54">
        <f t="shared" si="0"/>
        <v>70.285714285714292</v>
      </c>
    </row>
    <row r="26" spans="1:3" x14ac:dyDescent="0.35">
      <c r="A26" s="4">
        <v>43916</v>
      </c>
      <c r="B26" s="3">
        <v>175</v>
      </c>
      <c r="C26" s="54">
        <f t="shared" si="0"/>
        <v>89.714285714285708</v>
      </c>
    </row>
    <row r="27" spans="1:3" x14ac:dyDescent="0.35">
      <c r="A27" s="4">
        <v>43917</v>
      </c>
      <c r="B27" s="3">
        <v>165</v>
      </c>
      <c r="C27" s="54">
        <f t="shared" si="0"/>
        <v>105.28571428571429</v>
      </c>
    </row>
    <row r="28" spans="1:3" x14ac:dyDescent="0.35">
      <c r="A28" s="4">
        <v>43918</v>
      </c>
      <c r="B28" s="3">
        <v>186</v>
      </c>
      <c r="C28" s="54">
        <f t="shared" si="0"/>
        <v>124.57142857142857</v>
      </c>
    </row>
    <row r="29" spans="1:3" x14ac:dyDescent="0.35">
      <c r="A29" s="4">
        <v>43919</v>
      </c>
      <c r="B29" s="3">
        <v>139</v>
      </c>
      <c r="C29" s="54">
        <f t="shared" si="0"/>
        <v>138.28571428571428</v>
      </c>
    </row>
    <row r="30" spans="1:3" x14ac:dyDescent="0.35">
      <c r="A30" s="4">
        <v>43920</v>
      </c>
      <c r="B30" s="3">
        <v>179</v>
      </c>
      <c r="C30" s="54">
        <f t="shared" si="0"/>
        <v>152</v>
      </c>
    </row>
    <row r="31" spans="1:3" x14ac:dyDescent="0.35">
      <c r="A31" s="4">
        <v>43921</v>
      </c>
      <c r="B31" s="3">
        <v>430</v>
      </c>
      <c r="C31" s="54">
        <f t="shared" si="0"/>
        <v>201.28571428571428</v>
      </c>
    </row>
    <row r="32" spans="1:3" x14ac:dyDescent="0.35">
      <c r="A32" s="4">
        <v>43922</v>
      </c>
      <c r="B32" s="3">
        <v>317</v>
      </c>
      <c r="C32" s="54">
        <f t="shared" si="0"/>
        <v>227.28571428571428</v>
      </c>
    </row>
    <row r="33" spans="1:3" x14ac:dyDescent="0.35">
      <c r="A33" s="4">
        <v>43923</v>
      </c>
      <c r="B33" s="3">
        <v>292</v>
      </c>
      <c r="C33" s="54">
        <f t="shared" si="0"/>
        <v>244</v>
      </c>
    </row>
    <row r="34" spans="1:3" x14ac:dyDescent="0.35">
      <c r="A34" s="4">
        <v>43924</v>
      </c>
      <c r="B34" s="3">
        <v>399</v>
      </c>
      <c r="C34" s="54">
        <f t="shared" si="0"/>
        <v>277.42857142857144</v>
      </c>
    </row>
    <row r="35" spans="1:3" x14ac:dyDescent="0.35">
      <c r="A35" s="4">
        <v>43925</v>
      </c>
      <c r="B35" s="3">
        <v>344</v>
      </c>
      <c r="C35" s="54">
        <f t="shared" si="0"/>
        <v>300</v>
      </c>
    </row>
    <row r="36" spans="1:3" x14ac:dyDescent="0.35">
      <c r="A36" s="4">
        <v>43926</v>
      </c>
      <c r="B36" s="3">
        <v>361</v>
      </c>
      <c r="C36" s="54">
        <f t="shared" si="0"/>
        <v>331.71428571428572</v>
      </c>
    </row>
    <row r="37" spans="1:3" x14ac:dyDescent="0.35">
      <c r="A37" s="4">
        <v>43927</v>
      </c>
      <c r="B37" s="3">
        <v>255</v>
      </c>
      <c r="C37" s="54">
        <f t="shared" si="0"/>
        <v>342.57142857142856</v>
      </c>
    </row>
    <row r="38" spans="1:3" x14ac:dyDescent="0.35">
      <c r="A38" s="4">
        <v>43928</v>
      </c>
      <c r="B38" s="3">
        <v>268</v>
      </c>
      <c r="C38" s="54">
        <f t="shared" si="0"/>
        <v>319.42857142857144</v>
      </c>
    </row>
    <row r="39" spans="1:3" x14ac:dyDescent="0.35">
      <c r="A39" s="4">
        <v>43929</v>
      </c>
      <c r="B39" s="3">
        <v>336</v>
      </c>
      <c r="C39" s="54">
        <f t="shared" si="0"/>
        <v>322.14285714285717</v>
      </c>
    </row>
    <row r="40" spans="1:3" x14ac:dyDescent="0.35">
      <c r="A40" s="4">
        <v>43930</v>
      </c>
      <c r="B40" s="3">
        <v>392</v>
      </c>
      <c r="C40" s="54">
        <f t="shared" si="0"/>
        <v>336.42857142857144</v>
      </c>
    </row>
    <row r="41" spans="1:3" x14ac:dyDescent="0.35">
      <c r="A41" s="4">
        <v>43931</v>
      </c>
      <c r="B41" s="3">
        <v>318</v>
      </c>
      <c r="C41" s="54">
        <f t="shared" si="0"/>
        <v>324.85714285714283</v>
      </c>
    </row>
    <row r="42" spans="1:3" x14ac:dyDescent="0.35">
      <c r="A42" s="4">
        <v>43932</v>
      </c>
      <c r="B42" s="3">
        <v>315</v>
      </c>
      <c r="C42" s="54">
        <f t="shared" si="0"/>
        <v>320.71428571428572</v>
      </c>
    </row>
    <row r="43" spans="1:3" x14ac:dyDescent="0.35">
      <c r="A43" s="4">
        <v>43933</v>
      </c>
      <c r="B43" s="3">
        <v>322</v>
      </c>
      <c r="C43" s="54">
        <f t="shared" si="0"/>
        <v>315.14285714285717</v>
      </c>
    </row>
    <row r="44" spans="1:3" x14ac:dyDescent="0.35">
      <c r="A44" s="4">
        <v>43934</v>
      </c>
      <c r="B44" s="3">
        <v>155</v>
      </c>
      <c r="C44" s="54">
        <f t="shared" si="0"/>
        <v>300.85714285714283</v>
      </c>
    </row>
    <row r="45" spans="1:3" x14ac:dyDescent="0.35">
      <c r="A45" s="4">
        <v>43935</v>
      </c>
      <c r="B45" s="3">
        <v>291</v>
      </c>
      <c r="C45" s="54">
        <f t="shared" si="0"/>
        <v>304.14285714285717</v>
      </c>
    </row>
    <row r="46" spans="1:3" x14ac:dyDescent="0.35">
      <c r="A46" s="4">
        <v>43936</v>
      </c>
      <c r="B46" s="3">
        <v>390</v>
      </c>
      <c r="C46" s="54">
        <f t="shared" si="0"/>
        <v>311.85714285714283</v>
      </c>
    </row>
    <row r="47" spans="1:3" x14ac:dyDescent="0.35">
      <c r="A47" s="4">
        <v>43937</v>
      </c>
      <c r="B47" s="3">
        <v>354</v>
      </c>
      <c r="C47" s="54">
        <f t="shared" si="0"/>
        <v>306.42857142857144</v>
      </c>
    </row>
    <row r="48" spans="1:3" x14ac:dyDescent="0.35">
      <c r="A48" s="4">
        <v>43938</v>
      </c>
      <c r="B48" s="3">
        <v>307</v>
      </c>
      <c r="C48" s="54">
        <f t="shared" si="0"/>
        <v>304.85714285714283</v>
      </c>
    </row>
    <row r="49" spans="1:3" x14ac:dyDescent="0.35">
      <c r="A49" s="4">
        <v>43939</v>
      </c>
      <c r="B49" s="3">
        <v>411</v>
      </c>
      <c r="C49" s="54">
        <f t="shared" si="0"/>
        <v>318.57142857142856</v>
      </c>
    </row>
    <row r="50" spans="1:3" x14ac:dyDescent="0.35">
      <c r="A50" s="4">
        <v>43940</v>
      </c>
      <c r="B50" s="3">
        <v>367</v>
      </c>
      <c r="C50" s="54">
        <f t="shared" si="0"/>
        <v>325</v>
      </c>
    </row>
    <row r="51" spans="1:3" x14ac:dyDescent="0.35">
      <c r="A51" s="4">
        <v>43941</v>
      </c>
      <c r="B51" s="3">
        <v>263</v>
      </c>
      <c r="C51" s="54">
        <f t="shared" si="0"/>
        <v>340.42857142857144</v>
      </c>
    </row>
    <row r="52" spans="1:3" x14ac:dyDescent="0.35">
      <c r="A52" s="4">
        <v>43942</v>
      </c>
      <c r="B52" s="3">
        <v>222</v>
      </c>
      <c r="C52" s="54">
        <f t="shared" si="0"/>
        <v>330.57142857142856</v>
      </c>
    </row>
    <row r="53" spans="1:3" x14ac:dyDescent="0.35">
      <c r="A53" s="4">
        <v>43943</v>
      </c>
      <c r="B53" s="3">
        <v>366</v>
      </c>
      <c r="C53" s="54">
        <f t="shared" si="0"/>
        <v>327.14285714285717</v>
      </c>
    </row>
    <row r="54" spans="1:3" x14ac:dyDescent="0.35">
      <c r="A54" s="4">
        <v>43944</v>
      </c>
      <c r="B54" s="3">
        <v>371</v>
      </c>
      <c r="C54" s="54">
        <f t="shared" si="0"/>
        <v>329.57142857142856</v>
      </c>
    </row>
    <row r="55" spans="1:3" x14ac:dyDescent="0.35">
      <c r="A55" s="4">
        <v>43945</v>
      </c>
      <c r="B55" s="3">
        <v>288</v>
      </c>
      <c r="C55" s="54">
        <f t="shared" si="0"/>
        <v>326.85714285714283</v>
      </c>
    </row>
    <row r="56" spans="1:3" x14ac:dyDescent="0.35">
      <c r="A56" s="4">
        <v>43946</v>
      </c>
      <c r="B56" s="3">
        <v>354</v>
      </c>
      <c r="C56" s="54">
        <f t="shared" si="0"/>
        <v>318.71428571428572</v>
      </c>
    </row>
    <row r="57" spans="1:3" x14ac:dyDescent="0.35">
      <c r="A57" s="4">
        <v>43947</v>
      </c>
      <c r="B57" s="3">
        <v>273</v>
      </c>
      <c r="C57" s="54">
        <f t="shared" si="0"/>
        <v>305.28571428571428</v>
      </c>
    </row>
    <row r="58" spans="1:3" x14ac:dyDescent="0.35">
      <c r="A58" s="4">
        <v>43948</v>
      </c>
      <c r="B58" s="3">
        <v>197</v>
      </c>
      <c r="C58" s="54">
        <f t="shared" si="0"/>
        <v>295.85714285714283</v>
      </c>
    </row>
    <row r="59" spans="1:3" x14ac:dyDescent="0.35">
      <c r="A59" s="4">
        <v>43949</v>
      </c>
      <c r="B59" s="3">
        <v>200</v>
      </c>
      <c r="C59" s="54">
        <f t="shared" si="0"/>
        <v>292.71428571428572</v>
      </c>
    </row>
    <row r="60" spans="1:3" x14ac:dyDescent="0.35">
      <c r="A60" s="4">
        <v>43950</v>
      </c>
      <c r="B60" s="3">
        <v>313</v>
      </c>
      <c r="C60" s="54">
        <f t="shared" si="0"/>
        <v>285.14285714285717</v>
      </c>
    </row>
    <row r="61" spans="1:3" x14ac:dyDescent="0.35">
      <c r="A61" s="4">
        <v>43951</v>
      </c>
      <c r="B61" s="3">
        <v>319</v>
      </c>
      <c r="C61" s="54">
        <f t="shared" si="0"/>
        <v>277.71428571428572</v>
      </c>
    </row>
    <row r="62" spans="1:3" x14ac:dyDescent="0.35">
      <c r="A62" s="4">
        <v>43952</v>
      </c>
      <c r="B62" s="3">
        <v>301</v>
      </c>
      <c r="C62" s="54">
        <f t="shared" si="0"/>
        <v>279.57142857142856</v>
      </c>
    </row>
    <row r="63" spans="1:3" x14ac:dyDescent="0.35">
      <c r="A63" s="4">
        <v>43953</v>
      </c>
      <c r="B63" s="3">
        <v>273</v>
      </c>
      <c r="C63" s="54">
        <f t="shared" si="0"/>
        <v>268</v>
      </c>
    </row>
    <row r="64" spans="1:3" x14ac:dyDescent="0.35">
      <c r="A64" s="4">
        <v>43954</v>
      </c>
      <c r="B64" s="3">
        <v>170</v>
      </c>
      <c r="C64" s="54">
        <f t="shared" si="0"/>
        <v>253.28571428571428</v>
      </c>
    </row>
    <row r="65" spans="1:3" x14ac:dyDescent="0.35">
      <c r="A65" s="4">
        <v>43955</v>
      </c>
      <c r="B65" s="3">
        <v>169</v>
      </c>
      <c r="C65" s="54">
        <f t="shared" si="0"/>
        <v>249.28571428571428</v>
      </c>
    </row>
    <row r="66" spans="1:3" x14ac:dyDescent="0.35">
      <c r="A66" s="4">
        <v>43956</v>
      </c>
      <c r="B66" s="3">
        <v>171</v>
      </c>
      <c r="C66" s="54">
        <f t="shared" si="0"/>
        <v>245.14285714285714</v>
      </c>
    </row>
    <row r="67" spans="1:3" x14ac:dyDescent="0.35">
      <c r="A67" s="4">
        <v>43957</v>
      </c>
      <c r="B67" s="3">
        <v>272</v>
      </c>
      <c r="C67" s="54">
        <f t="shared" si="0"/>
        <v>239.28571428571428</v>
      </c>
    </row>
    <row r="68" spans="1:3" x14ac:dyDescent="0.35">
      <c r="A68" s="4">
        <v>43958</v>
      </c>
      <c r="B68" s="3">
        <v>215</v>
      </c>
      <c r="C68" s="54">
        <f t="shared" si="0"/>
        <v>224.42857142857142</v>
      </c>
    </row>
    <row r="69" spans="1:3" x14ac:dyDescent="0.35">
      <c r="A69" s="4">
        <v>43959</v>
      </c>
      <c r="B69" s="3">
        <v>225</v>
      </c>
      <c r="C69" s="54">
        <f t="shared" si="0"/>
        <v>213.57142857142858</v>
      </c>
    </row>
    <row r="70" spans="1:3" x14ac:dyDescent="0.35">
      <c r="A70" s="4">
        <v>43960</v>
      </c>
      <c r="B70" s="3">
        <v>156</v>
      </c>
      <c r="C70" s="54">
        <f t="shared" si="0"/>
        <v>196.85714285714286</v>
      </c>
    </row>
    <row r="71" spans="1:3" x14ac:dyDescent="0.35">
      <c r="A71" s="4">
        <v>43961</v>
      </c>
      <c r="B71" s="3">
        <v>181</v>
      </c>
      <c r="C71" s="54">
        <f t="shared" si="0"/>
        <v>198.42857142857142</v>
      </c>
    </row>
    <row r="72" spans="1:3" x14ac:dyDescent="0.35">
      <c r="A72" s="4">
        <v>43962</v>
      </c>
      <c r="B72" s="3">
        <v>141</v>
      </c>
      <c r="C72" s="54">
        <f t="shared" si="0"/>
        <v>194.42857142857142</v>
      </c>
    </row>
    <row r="73" spans="1:3" x14ac:dyDescent="0.35">
      <c r="A73" s="4">
        <v>43963</v>
      </c>
      <c r="B73" s="3">
        <v>136</v>
      </c>
      <c r="C73" s="54">
        <f t="shared" ref="C73:C138" si="1">AVERAGE(B67:B73)</f>
        <v>189.42857142857142</v>
      </c>
    </row>
    <row r="74" spans="1:3" x14ac:dyDescent="0.35">
      <c r="A74" s="4">
        <v>43964</v>
      </c>
      <c r="B74" s="3">
        <v>166</v>
      </c>
      <c r="C74" s="54">
        <f t="shared" si="1"/>
        <v>174.28571428571428</v>
      </c>
    </row>
    <row r="75" spans="1:3" x14ac:dyDescent="0.35">
      <c r="A75" s="4">
        <v>43965</v>
      </c>
      <c r="B75" s="3">
        <v>188</v>
      </c>
      <c r="C75" s="54">
        <f t="shared" si="1"/>
        <v>170.42857142857142</v>
      </c>
    </row>
    <row r="76" spans="1:3" x14ac:dyDescent="0.35">
      <c r="A76" s="4">
        <v>43966</v>
      </c>
      <c r="B76" s="3">
        <v>143</v>
      </c>
      <c r="C76" s="54">
        <f t="shared" si="1"/>
        <v>158.71428571428572</v>
      </c>
    </row>
    <row r="77" spans="1:3" x14ac:dyDescent="0.35">
      <c r="A77" s="4">
        <v>43967</v>
      </c>
      <c r="B77" s="3">
        <v>187</v>
      </c>
      <c r="C77" s="54">
        <f t="shared" si="1"/>
        <v>163.14285714285714</v>
      </c>
    </row>
    <row r="78" spans="1:3" x14ac:dyDescent="0.35">
      <c r="A78" s="4">
        <v>43968</v>
      </c>
      <c r="B78" s="3">
        <v>90</v>
      </c>
      <c r="C78" s="54">
        <f t="shared" si="1"/>
        <v>150.14285714285714</v>
      </c>
    </row>
    <row r="79" spans="1:3" x14ac:dyDescent="0.35">
      <c r="A79" s="4">
        <v>43969</v>
      </c>
      <c r="B79" s="3">
        <v>57</v>
      </c>
      <c r="C79" s="54">
        <f t="shared" si="1"/>
        <v>138.14285714285714</v>
      </c>
    </row>
    <row r="80" spans="1:3" x14ac:dyDescent="0.35">
      <c r="A80" s="4">
        <v>43970</v>
      </c>
      <c r="B80" s="3">
        <v>61</v>
      </c>
      <c r="C80" s="54">
        <f t="shared" si="1"/>
        <v>127.42857142857143</v>
      </c>
    </row>
    <row r="81" spans="1:3" x14ac:dyDescent="0.35">
      <c r="A81" s="4">
        <v>43971</v>
      </c>
      <c r="B81" s="3">
        <v>96</v>
      </c>
      <c r="C81" s="54">
        <f t="shared" si="1"/>
        <v>117.42857142857143</v>
      </c>
    </row>
    <row r="82" spans="1:3" x14ac:dyDescent="0.35">
      <c r="A82" s="4">
        <v>43972</v>
      </c>
      <c r="B82" s="3">
        <v>105</v>
      </c>
      <c r="C82" s="54">
        <f t="shared" si="1"/>
        <v>105.57142857142857</v>
      </c>
    </row>
    <row r="83" spans="1:3" x14ac:dyDescent="0.35">
      <c r="A83" s="4">
        <v>43973</v>
      </c>
      <c r="B83" s="3">
        <v>113</v>
      </c>
      <c r="C83" s="54">
        <f t="shared" si="1"/>
        <v>101.28571428571429</v>
      </c>
    </row>
    <row r="84" spans="1:3" x14ac:dyDescent="0.35">
      <c r="A84" s="4">
        <v>43974</v>
      </c>
      <c r="B84" s="3">
        <v>72</v>
      </c>
      <c r="C84" s="54">
        <f t="shared" si="1"/>
        <v>84.857142857142861</v>
      </c>
    </row>
    <row r="85" spans="1:3" x14ac:dyDescent="0.35">
      <c r="A85" s="4">
        <v>43975</v>
      </c>
      <c r="B85" s="3">
        <v>60</v>
      </c>
      <c r="C85" s="54">
        <f t="shared" si="1"/>
        <v>80.571428571428569</v>
      </c>
    </row>
    <row r="86" spans="1:3" x14ac:dyDescent="0.35">
      <c r="A86" s="4">
        <v>43976</v>
      </c>
      <c r="B86" s="3">
        <v>55</v>
      </c>
      <c r="C86" s="54">
        <f t="shared" si="1"/>
        <v>80.285714285714292</v>
      </c>
    </row>
    <row r="87" spans="1:3" x14ac:dyDescent="0.35">
      <c r="A87" s="4">
        <v>43977</v>
      </c>
      <c r="B87" s="3">
        <v>29</v>
      </c>
      <c r="C87" s="54">
        <f t="shared" si="1"/>
        <v>75.714285714285708</v>
      </c>
    </row>
    <row r="88" spans="1:3" x14ac:dyDescent="0.35">
      <c r="A88" s="4">
        <v>43978</v>
      </c>
      <c r="B88" s="3">
        <v>55</v>
      </c>
      <c r="C88" s="54">
        <f t="shared" si="1"/>
        <v>69.857142857142861</v>
      </c>
    </row>
    <row r="89" spans="1:3" x14ac:dyDescent="0.35">
      <c r="A89" s="4">
        <v>43979</v>
      </c>
      <c r="B89" s="3">
        <v>48</v>
      </c>
      <c r="C89" s="54">
        <f t="shared" si="1"/>
        <v>61.714285714285715</v>
      </c>
    </row>
    <row r="90" spans="1:3" x14ac:dyDescent="0.35">
      <c r="A90" s="4">
        <v>43980</v>
      </c>
      <c r="B90" s="3">
        <v>39</v>
      </c>
      <c r="C90" s="54">
        <f t="shared" si="1"/>
        <v>51.142857142857146</v>
      </c>
    </row>
    <row r="91" spans="1:3" x14ac:dyDescent="0.35">
      <c r="A91" s="4">
        <v>43981</v>
      </c>
      <c r="B91" s="3">
        <v>55</v>
      </c>
      <c r="C91" s="54">
        <f t="shared" si="1"/>
        <v>48.714285714285715</v>
      </c>
    </row>
    <row r="92" spans="1:3" x14ac:dyDescent="0.35">
      <c r="A92" s="4">
        <v>43982</v>
      </c>
      <c r="B92" s="3">
        <v>18</v>
      </c>
      <c r="C92" s="54">
        <f t="shared" si="1"/>
        <v>42.714285714285715</v>
      </c>
    </row>
    <row r="93" spans="1:3" x14ac:dyDescent="0.35">
      <c r="A93" s="4">
        <v>43983</v>
      </c>
      <c r="B93" s="3">
        <v>18</v>
      </c>
      <c r="C93" s="54">
        <f t="shared" si="1"/>
        <v>37.428571428571431</v>
      </c>
    </row>
    <row r="94" spans="1:3" x14ac:dyDescent="0.35">
      <c r="A94" s="4">
        <v>43984</v>
      </c>
      <c r="B94" s="3">
        <v>53</v>
      </c>
      <c r="C94" s="54">
        <f t="shared" si="1"/>
        <v>40.857142857142854</v>
      </c>
    </row>
    <row r="95" spans="1:3" x14ac:dyDescent="0.35">
      <c r="A95" s="4">
        <v>43985</v>
      </c>
      <c r="B95" s="3">
        <v>33</v>
      </c>
      <c r="C95" s="54">
        <f t="shared" si="1"/>
        <v>37.714285714285715</v>
      </c>
    </row>
    <row r="96" spans="1:3" x14ac:dyDescent="0.35">
      <c r="A96" s="4">
        <v>43986</v>
      </c>
      <c r="B96" s="3">
        <v>49</v>
      </c>
      <c r="C96" s="54">
        <f t="shared" si="1"/>
        <v>37.857142857142854</v>
      </c>
    </row>
    <row r="97" spans="1:3" x14ac:dyDescent="0.35">
      <c r="A97" s="4">
        <v>43987</v>
      </c>
      <c r="B97" s="3">
        <v>29</v>
      </c>
      <c r="C97" s="54">
        <f t="shared" si="1"/>
        <v>36.428571428571431</v>
      </c>
    </row>
    <row r="98" spans="1:3" x14ac:dyDescent="0.35">
      <c r="A98" s="4">
        <v>43988</v>
      </c>
      <c r="B98" s="3">
        <v>21</v>
      </c>
      <c r="C98" s="54">
        <f t="shared" si="1"/>
        <v>31.571428571428573</v>
      </c>
    </row>
    <row r="99" spans="1:3" x14ac:dyDescent="0.35">
      <c r="A99" s="4">
        <v>43989</v>
      </c>
      <c r="B99" s="3">
        <v>18</v>
      </c>
      <c r="C99" s="54">
        <f t="shared" si="1"/>
        <v>31.571428571428573</v>
      </c>
    </row>
    <row r="100" spans="1:3" x14ac:dyDescent="0.35">
      <c r="A100" s="4">
        <v>43990</v>
      </c>
      <c r="B100" s="3">
        <v>18</v>
      </c>
      <c r="C100" s="54">
        <f t="shared" si="1"/>
        <v>31.571428571428573</v>
      </c>
    </row>
    <row r="101" spans="1:3" x14ac:dyDescent="0.35">
      <c r="A101" s="4">
        <v>43991</v>
      </c>
      <c r="B101" s="3">
        <v>14</v>
      </c>
      <c r="C101" s="54">
        <f t="shared" si="1"/>
        <v>26</v>
      </c>
    </row>
    <row r="102" spans="1:3" x14ac:dyDescent="0.35">
      <c r="A102" s="4">
        <v>43992</v>
      </c>
      <c r="B102" s="3">
        <v>12</v>
      </c>
      <c r="C102" s="54">
        <f t="shared" si="1"/>
        <v>23</v>
      </c>
    </row>
    <row r="103" spans="1:3" x14ac:dyDescent="0.35">
      <c r="A103" s="4">
        <v>43993</v>
      </c>
      <c r="B103" s="3">
        <v>17</v>
      </c>
      <c r="C103" s="54">
        <f t="shared" si="1"/>
        <v>18.428571428571427</v>
      </c>
    </row>
    <row r="104" spans="1:3" x14ac:dyDescent="0.35">
      <c r="A104" s="4">
        <v>43994</v>
      </c>
      <c r="B104" s="3">
        <v>27</v>
      </c>
      <c r="C104" s="54">
        <f t="shared" si="1"/>
        <v>18.142857142857142</v>
      </c>
    </row>
    <row r="105" spans="1:3" x14ac:dyDescent="0.35">
      <c r="A105" s="4">
        <v>43995</v>
      </c>
      <c r="B105" s="3">
        <v>21</v>
      </c>
      <c r="C105" s="54">
        <f t="shared" si="1"/>
        <v>18.142857142857142</v>
      </c>
    </row>
    <row r="106" spans="1:3" x14ac:dyDescent="0.35">
      <c r="A106" s="4">
        <v>43996</v>
      </c>
      <c r="B106" s="3">
        <v>25</v>
      </c>
      <c r="C106" s="54">
        <f t="shared" si="1"/>
        <v>19.142857142857142</v>
      </c>
    </row>
    <row r="107" spans="1:3" x14ac:dyDescent="0.35">
      <c r="A107" s="4">
        <v>43997</v>
      </c>
      <c r="B107" s="3">
        <v>29</v>
      </c>
      <c r="C107" s="54">
        <f t="shared" si="1"/>
        <v>20.714285714285715</v>
      </c>
    </row>
    <row r="108" spans="1:3" x14ac:dyDescent="0.35">
      <c r="A108" s="4">
        <v>43998</v>
      </c>
      <c r="B108" s="3">
        <v>15</v>
      </c>
      <c r="C108" s="54">
        <f t="shared" si="1"/>
        <v>20.857142857142858</v>
      </c>
    </row>
    <row r="109" spans="1:3" x14ac:dyDescent="0.35">
      <c r="A109" s="4">
        <v>43999</v>
      </c>
      <c r="B109" s="3">
        <v>21</v>
      </c>
      <c r="C109" s="54">
        <f t="shared" si="1"/>
        <v>22.142857142857142</v>
      </c>
    </row>
    <row r="110" spans="1:3" x14ac:dyDescent="0.35">
      <c r="A110" s="4">
        <v>44000</v>
      </c>
      <c r="B110" s="3">
        <v>11</v>
      </c>
      <c r="C110" s="54">
        <f t="shared" si="1"/>
        <v>21.285714285714285</v>
      </c>
    </row>
    <row r="111" spans="1:3" x14ac:dyDescent="0.35">
      <c r="A111" s="4">
        <v>44001</v>
      </c>
      <c r="B111" s="3">
        <v>27</v>
      </c>
      <c r="C111" s="54">
        <f t="shared" si="1"/>
        <v>21.285714285714285</v>
      </c>
    </row>
    <row r="112" spans="1:3" x14ac:dyDescent="0.35">
      <c r="A112" s="4">
        <v>44002</v>
      </c>
      <c r="B112" s="3">
        <v>26</v>
      </c>
      <c r="C112" s="54">
        <f t="shared" si="1"/>
        <v>22</v>
      </c>
    </row>
    <row r="113" spans="1:3" x14ac:dyDescent="0.35">
      <c r="A113" s="4">
        <v>44003</v>
      </c>
      <c r="B113" s="3">
        <v>26</v>
      </c>
      <c r="C113" s="54">
        <f t="shared" si="1"/>
        <v>22.142857142857142</v>
      </c>
    </row>
    <row r="114" spans="1:3" x14ac:dyDescent="0.35">
      <c r="A114" s="4">
        <v>44004</v>
      </c>
      <c r="B114" s="3">
        <v>14</v>
      </c>
      <c r="C114" s="54">
        <f t="shared" si="1"/>
        <v>20</v>
      </c>
    </row>
    <row r="115" spans="1:3" x14ac:dyDescent="0.35">
      <c r="A115" s="4">
        <v>44005</v>
      </c>
      <c r="B115" s="3">
        <v>12</v>
      </c>
      <c r="C115" s="54">
        <f t="shared" si="1"/>
        <v>19.571428571428573</v>
      </c>
    </row>
    <row r="116" spans="1:3" x14ac:dyDescent="0.35">
      <c r="A116" s="4">
        <v>44006</v>
      </c>
      <c r="B116" s="3">
        <v>9</v>
      </c>
      <c r="C116" s="54">
        <f t="shared" si="1"/>
        <v>17.857142857142858</v>
      </c>
    </row>
    <row r="117" spans="1:3" x14ac:dyDescent="0.35">
      <c r="A117" s="4">
        <v>44007</v>
      </c>
      <c r="B117" s="3">
        <v>5</v>
      </c>
      <c r="C117" s="54">
        <f t="shared" si="1"/>
        <v>17</v>
      </c>
    </row>
    <row r="118" spans="1:3" x14ac:dyDescent="0.35">
      <c r="A118" s="4">
        <v>44008</v>
      </c>
      <c r="B118" s="3">
        <v>17</v>
      </c>
      <c r="C118" s="54">
        <f t="shared" si="1"/>
        <v>15.571428571428571</v>
      </c>
    </row>
    <row r="119" spans="1:3" x14ac:dyDescent="0.35">
      <c r="A119" s="4">
        <v>44009</v>
      </c>
      <c r="B119" s="3">
        <v>15</v>
      </c>
      <c r="C119" s="54">
        <f t="shared" si="1"/>
        <v>14</v>
      </c>
    </row>
    <row r="120" spans="1:3" x14ac:dyDescent="0.35">
      <c r="A120" s="4">
        <v>44010</v>
      </c>
      <c r="B120" s="3">
        <v>8</v>
      </c>
      <c r="C120" s="54">
        <f t="shared" si="1"/>
        <v>11.428571428571429</v>
      </c>
    </row>
    <row r="121" spans="1:3" x14ac:dyDescent="0.35">
      <c r="A121" s="4">
        <v>44011</v>
      </c>
      <c r="B121" s="3">
        <v>5</v>
      </c>
      <c r="C121" s="54">
        <f t="shared" si="1"/>
        <v>10.142857142857142</v>
      </c>
    </row>
    <row r="122" spans="1:3" x14ac:dyDescent="0.35">
      <c r="A122" s="4">
        <v>44012</v>
      </c>
      <c r="B122" s="3">
        <v>10</v>
      </c>
      <c r="C122" s="54">
        <f t="shared" si="1"/>
        <v>9.8571428571428577</v>
      </c>
    </row>
    <row r="123" spans="1:3" x14ac:dyDescent="0.35">
      <c r="A123" s="4">
        <v>44013</v>
      </c>
      <c r="B123" s="3">
        <v>8</v>
      </c>
      <c r="C123" s="54">
        <f t="shared" si="1"/>
        <v>9.7142857142857135</v>
      </c>
    </row>
    <row r="124" spans="1:3" x14ac:dyDescent="0.35">
      <c r="A124" s="4">
        <v>44014</v>
      </c>
      <c r="B124" s="3">
        <v>5</v>
      </c>
      <c r="C124" s="54">
        <f t="shared" si="1"/>
        <v>9.7142857142857135</v>
      </c>
    </row>
    <row r="125" spans="1:3" x14ac:dyDescent="0.35">
      <c r="A125" s="4">
        <v>44015</v>
      </c>
      <c r="B125" s="3">
        <v>12</v>
      </c>
      <c r="C125" s="54">
        <f t="shared" si="1"/>
        <v>9</v>
      </c>
    </row>
    <row r="126" spans="1:3" x14ac:dyDescent="0.35">
      <c r="A126" s="4">
        <v>44016</v>
      </c>
      <c r="B126" s="3">
        <v>11</v>
      </c>
      <c r="C126" s="54">
        <f t="shared" si="1"/>
        <v>8.4285714285714288</v>
      </c>
    </row>
    <row r="127" spans="1:3" x14ac:dyDescent="0.35">
      <c r="A127" s="4">
        <v>44017</v>
      </c>
      <c r="B127" s="3">
        <v>9</v>
      </c>
      <c r="C127" s="54">
        <f t="shared" si="1"/>
        <v>8.5714285714285712</v>
      </c>
    </row>
    <row r="128" spans="1:3" x14ac:dyDescent="0.35">
      <c r="A128" s="4">
        <v>44018</v>
      </c>
      <c r="B128" s="3">
        <v>4</v>
      </c>
      <c r="C128" s="54">
        <f t="shared" si="1"/>
        <v>8.4285714285714288</v>
      </c>
    </row>
    <row r="129" spans="1:3" x14ac:dyDescent="0.35">
      <c r="A129" s="4">
        <v>44019</v>
      </c>
      <c r="B129" s="3">
        <v>2</v>
      </c>
      <c r="C129" s="54">
        <f t="shared" si="1"/>
        <v>7.2857142857142856</v>
      </c>
    </row>
    <row r="130" spans="1:3" x14ac:dyDescent="0.35">
      <c r="A130" s="4">
        <v>44020</v>
      </c>
      <c r="B130" s="3">
        <v>7</v>
      </c>
      <c r="C130" s="54">
        <f t="shared" si="1"/>
        <v>7.1428571428571432</v>
      </c>
    </row>
    <row r="131" spans="1:3" x14ac:dyDescent="0.35">
      <c r="A131" s="4">
        <v>44021</v>
      </c>
      <c r="B131" s="3">
        <v>6</v>
      </c>
      <c r="C131" s="54">
        <f t="shared" si="1"/>
        <v>7.2857142857142856</v>
      </c>
    </row>
    <row r="132" spans="1:3" x14ac:dyDescent="0.35">
      <c r="A132" s="4">
        <v>44022</v>
      </c>
      <c r="B132" s="3">
        <v>18</v>
      </c>
      <c r="C132" s="54">
        <f t="shared" si="1"/>
        <v>8.1428571428571423</v>
      </c>
    </row>
    <row r="133" spans="1:3" x14ac:dyDescent="0.35">
      <c r="A133" s="4">
        <v>44023</v>
      </c>
      <c r="B133" s="3">
        <v>7</v>
      </c>
      <c r="C133" s="54">
        <f t="shared" si="1"/>
        <v>7.5714285714285712</v>
      </c>
    </row>
    <row r="134" spans="1:3" x14ac:dyDescent="0.35">
      <c r="A134" s="4">
        <v>44024</v>
      </c>
      <c r="B134" s="3">
        <v>19</v>
      </c>
      <c r="C134" s="54">
        <f t="shared" si="1"/>
        <v>9</v>
      </c>
    </row>
    <row r="135" spans="1:3" x14ac:dyDescent="0.35">
      <c r="A135" s="4">
        <v>44025</v>
      </c>
      <c r="B135" s="3">
        <v>6</v>
      </c>
      <c r="C135" s="54">
        <f t="shared" si="1"/>
        <v>9.2857142857142865</v>
      </c>
    </row>
    <row r="136" spans="1:3" x14ac:dyDescent="0.35">
      <c r="A136" s="4">
        <v>44026</v>
      </c>
      <c r="B136" s="3">
        <v>3</v>
      </c>
      <c r="C136" s="54">
        <f t="shared" si="1"/>
        <v>9.4285714285714288</v>
      </c>
    </row>
    <row r="137" spans="1:3" x14ac:dyDescent="0.35">
      <c r="A137" s="4">
        <v>44027</v>
      </c>
      <c r="B137" s="3">
        <v>5</v>
      </c>
      <c r="C137" s="54">
        <f t="shared" si="1"/>
        <v>9.1428571428571423</v>
      </c>
    </row>
    <row r="138" spans="1:3" x14ac:dyDescent="0.35">
      <c r="A138" s="4">
        <v>44028</v>
      </c>
      <c r="B138" s="3">
        <v>11</v>
      </c>
      <c r="C138" s="54">
        <f t="shared" si="1"/>
        <v>9.8571428571428577</v>
      </c>
    </row>
    <row r="139" spans="1:3" x14ac:dyDescent="0.35">
      <c r="A139" s="4">
        <v>44029</v>
      </c>
      <c r="B139" s="3">
        <v>17</v>
      </c>
      <c r="C139" s="54">
        <f t="shared" ref="C139:C199" si="2">AVERAGE(B133:B139)</f>
        <v>9.7142857142857135</v>
      </c>
    </row>
    <row r="140" spans="1:3" x14ac:dyDescent="0.35">
      <c r="A140" s="4">
        <v>44030</v>
      </c>
      <c r="B140" s="3">
        <v>21</v>
      </c>
      <c r="C140" s="54">
        <f t="shared" si="2"/>
        <v>11.714285714285714</v>
      </c>
    </row>
    <row r="141" spans="1:3" x14ac:dyDescent="0.35">
      <c r="A141" s="4">
        <v>44031</v>
      </c>
      <c r="B141" s="3">
        <v>23</v>
      </c>
      <c r="C141" s="54">
        <f t="shared" si="2"/>
        <v>12.285714285714286</v>
      </c>
    </row>
    <row r="142" spans="1:3" x14ac:dyDescent="0.35">
      <c r="A142" s="4">
        <v>44032</v>
      </c>
      <c r="B142" s="3">
        <v>7</v>
      </c>
      <c r="C142" s="54">
        <f t="shared" si="2"/>
        <v>12.428571428571429</v>
      </c>
    </row>
    <row r="143" spans="1:3" x14ac:dyDescent="0.35">
      <c r="A143" s="4">
        <v>44033</v>
      </c>
      <c r="B143" s="3">
        <v>22</v>
      </c>
      <c r="C143" s="54">
        <f t="shared" si="2"/>
        <v>15.142857142857142</v>
      </c>
    </row>
    <row r="144" spans="1:3" x14ac:dyDescent="0.35">
      <c r="A144" s="4">
        <v>44034</v>
      </c>
      <c r="B144" s="3">
        <v>10</v>
      </c>
      <c r="C144" s="54">
        <f t="shared" si="2"/>
        <v>15.857142857142858</v>
      </c>
    </row>
    <row r="145" spans="1:3" x14ac:dyDescent="0.35">
      <c r="A145" s="4">
        <v>44035</v>
      </c>
      <c r="B145" s="3">
        <v>16</v>
      </c>
      <c r="C145" s="54">
        <f t="shared" si="2"/>
        <v>16.571428571428573</v>
      </c>
    </row>
    <row r="146" spans="1:3" x14ac:dyDescent="0.35">
      <c r="A146" s="4">
        <v>44036</v>
      </c>
      <c r="B146" s="3">
        <v>20</v>
      </c>
      <c r="C146" s="54">
        <f t="shared" si="2"/>
        <v>17</v>
      </c>
    </row>
    <row r="147" spans="1:3" x14ac:dyDescent="0.35">
      <c r="A147" s="4">
        <v>44037</v>
      </c>
      <c r="B147" s="3">
        <v>27</v>
      </c>
      <c r="C147" s="54">
        <f t="shared" si="2"/>
        <v>17.857142857142858</v>
      </c>
    </row>
    <row r="148" spans="1:3" x14ac:dyDescent="0.35">
      <c r="A148" s="4">
        <v>44038</v>
      </c>
      <c r="B148" s="3">
        <v>4</v>
      </c>
      <c r="C148" s="54">
        <f t="shared" si="2"/>
        <v>15.142857142857142</v>
      </c>
    </row>
    <row r="149" spans="1:3" x14ac:dyDescent="0.35">
      <c r="A149" s="4">
        <v>44039</v>
      </c>
      <c r="B149" s="3">
        <v>3</v>
      </c>
      <c r="C149" s="54">
        <f t="shared" si="2"/>
        <v>14.571428571428571</v>
      </c>
    </row>
    <row r="150" spans="1:3" x14ac:dyDescent="0.35">
      <c r="A150" s="4">
        <v>44040</v>
      </c>
      <c r="B150" s="3">
        <v>4</v>
      </c>
      <c r="C150" s="54">
        <f t="shared" si="2"/>
        <v>12</v>
      </c>
    </row>
    <row r="151" spans="1:3" x14ac:dyDescent="0.35">
      <c r="A151" s="4">
        <v>44041</v>
      </c>
      <c r="B151" s="3">
        <v>22</v>
      </c>
      <c r="C151" s="54">
        <f t="shared" si="2"/>
        <v>13.714285714285714</v>
      </c>
    </row>
    <row r="152" spans="1:3" x14ac:dyDescent="0.35">
      <c r="A152" s="4">
        <v>44042</v>
      </c>
      <c r="B152" s="3">
        <v>17</v>
      </c>
      <c r="C152" s="54">
        <f t="shared" si="2"/>
        <v>13.857142857142858</v>
      </c>
    </row>
    <row r="153" spans="1:3" x14ac:dyDescent="0.35">
      <c r="A153" s="4">
        <v>44043</v>
      </c>
      <c r="B153" s="3">
        <v>30</v>
      </c>
      <c r="C153" s="54">
        <f t="shared" si="2"/>
        <v>15.285714285714286</v>
      </c>
    </row>
    <row r="154" spans="1:3" x14ac:dyDescent="0.35">
      <c r="A154" s="4">
        <v>44044</v>
      </c>
      <c r="B154" s="3">
        <v>18</v>
      </c>
      <c r="C154" s="54">
        <f t="shared" si="2"/>
        <v>14</v>
      </c>
    </row>
    <row r="155" spans="1:3" x14ac:dyDescent="0.35">
      <c r="A155" s="4">
        <v>44045</v>
      </c>
      <c r="B155" s="3">
        <v>31</v>
      </c>
      <c r="C155" s="54">
        <f t="shared" si="2"/>
        <v>17.857142857142858</v>
      </c>
    </row>
    <row r="156" spans="1:3" x14ac:dyDescent="0.35">
      <c r="A156" s="4">
        <v>44046</v>
      </c>
      <c r="B156" s="3">
        <v>18</v>
      </c>
      <c r="C156" s="54">
        <f t="shared" si="2"/>
        <v>20</v>
      </c>
    </row>
    <row r="157" spans="1:3" x14ac:dyDescent="0.35">
      <c r="A157" s="4">
        <v>44047</v>
      </c>
      <c r="B157" s="3">
        <v>23</v>
      </c>
      <c r="C157" s="54">
        <f t="shared" si="2"/>
        <v>22.714285714285715</v>
      </c>
    </row>
    <row r="158" spans="1:3" x14ac:dyDescent="0.35">
      <c r="A158" s="4">
        <v>44048</v>
      </c>
      <c r="B158" s="3">
        <v>64</v>
      </c>
      <c r="C158" s="54">
        <f t="shared" si="2"/>
        <v>28.714285714285715</v>
      </c>
    </row>
    <row r="159" spans="1:3" x14ac:dyDescent="0.35">
      <c r="A159" s="4">
        <v>44049</v>
      </c>
      <c r="B159" s="3">
        <v>66</v>
      </c>
      <c r="C159" s="54">
        <f t="shared" si="2"/>
        <v>35.714285714285715</v>
      </c>
    </row>
    <row r="160" spans="1:3" x14ac:dyDescent="0.35">
      <c r="A160" s="4">
        <v>44050</v>
      </c>
      <c r="B160" s="3">
        <v>43</v>
      </c>
      <c r="C160" s="54">
        <f t="shared" si="2"/>
        <v>37.571428571428569</v>
      </c>
    </row>
    <row r="161" spans="1:3" x14ac:dyDescent="0.35">
      <c r="A161" s="4">
        <v>44051</v>
      </c>
      <c r="B161" s="3">
        <v>60</v>
      </c>
      <c r="C161" s="54">
        <f t="shared" si="2"/>
        <v>43.571428571428569</v>
      </c>
    </row>
    <row r="162" spans="1:3" x14ac:dyDescent="0.35">
      <c r="A162" s="4">
        <v>44052</v>
      </c>
      <c r="B162" s="3">
        <v>48</v>
      </c>
      <c r="C162" s="54">
        <f>AVERAGE(B156:B162)</f>
        <v>46</v>
      </c>
    </row>
    <row r="163" spans="1:3" x14ac:dyDescent="0.35">
      <c r="A163" s="4">
        <v>44053</v>
      </c>
      <c r="B163" s="3">
        <v>29</v>
      </c>
      <c r="C163" s="54">
        <f t="shared" si="2"/>
        <v>47.571428571428569</v>
      </c>
    </row>
    <row r="164" spans="1:3" x14ac:dyDescent="0.35">
      <c r="A164" s="4">
        <v>44054</v>
      </c>
      <c r="B164" s="3">
        <v>52</v>
      </c>
      <c r="C164" s="54">
        <f t="shared" si="2"/>
        <v>51.714285714285715</v>
      </c>
    </row>
    <row r="165" spans="1:3" x14ac:dyDescent="0.35">
      <c r="A165" s="4">
        <v>44055</v>
      </c>
      <c r="B165" s="3">
        <v>47</v>
      </c>
      <c r="C165" s="54">
        <f t="shared" si="2"/>
        <v>49.285714285714285</v>
      </c>
    </row>
    <row r="166" spans="1:3" x14ac:dyDescent="0.35">
      <c r="A166" s="4">
        <v>44056</v>
      </c>
      <c r="B166" s="3">
        <v>47</v>
      </c>
      <c r="C166" s="54">
        <f t="shared" si="2"/>
        <v>46.571428571428569</v>
      </c>
    </row>
    <row r="167" spans="1:3" x14ac:dyDescent="0.35">
      <c r="A167" s="4">
        <v>44057</v>
      </c>
      <c r="B167" s="3">
        <v>65</v>
      </c>
      <c r="C167" s="54">
        <f t="shared" si="2"/>
        <v>49.714285714285715</v>
      </c>
    </row>
    <row r="168" spans="1:3" x14ac:dyDescent="0.35">
      <c r="A168" s="4">
        <v>44058</v>
      </c>
      <c r="B168" s="3">
        <v>51</v>
      </c>
      <c r="C168" s="54">
        <f t="shared" si="2"/>
        <v>48.428571428571431</v>
      </c>
    </row>
    <row r="169" spans="1:3" x14ac:dyDescent="0.35">
      <c r="A169" s="4">
        <v>44059</v>
      </c>
      <c r="B169" s="3">
        <v>43</v>
      </c>
      <c r="C169" s="54">
        <f>AVERAGE(B163:B169)</f>
        <v>47.714285714285715</v>
      </c>
    </row>
    <row r="170" spans="1:3" x14ac:dyDescent="0.35">
      <c r="A170" s="4">
        <v>44060</v>
      </c>
      <c r="B170" s="3">
        <v>26</v>
      </c>
      <c r="C170" s="54">
        <f t="shared" si="2"/>
        <v>47.285714285714285</v>
      </c>
    </row>
    <row r="171" spans="1:3" x14ac:dyDescent="0.35">
      <c r="A171" s="4">
        <v>44061</v>
      </c>
      <c r="B171" s="3">
        <v>49</v>
      </c>
      <c r="C171" s="54">
        <f t="shared" si="2"/>
        <v>46.857142857142854</v>
      </c>
    </row>
    <row r="172" spans="1:3" x14ac:dyDescent="0.35">
      <c r="A172" s="4">
        <v>44062</v>
      </c>
      <c r="B172" s="3">
        <v>50</v>
      </c>
      <c r="C172" s="54">
        <f t="shared" si="2"/>
        <v>47.285714285714285</v>
      </c>
    </row>
    <row r="173" spans="1:3" x14ac:dyDescent="0.35">
      <c r="A173" s="4">
        <v>44063</v>
      </c>
      <c r="B173" s="3">
        <v>77</v>
      </c>
      <c r="C173" s="54">
        <f>AVERAGE(B167:B173)</f>
        <v>51.571428571428569</v>
      </c>
    </row>
    <row r="174" spans="1:3" x14ac:dyDescent="0.35">
      <c r="A174" s="4">
        <v>44064</v>
      </c>
      <c r="B174" s="3">
        <v>71</v>
      </c>
      <c r="C174" s="54">
        <f t="shared" si="2"/>
        <v>52.428571428571431</v>
      </c>
    </row>
    <row r="175" spans="1:3" x14ac:dyDescent="0.35">
      <c r="A175" s="4">
        <v>44065</v>
      </c>
      <c r="B175" s="3">
        <v>123</v>
      </c>
      <c r="C175" s="54">
        <f>AVERAGE(B169:B175)</f>
        <v>62.714285714285715</v>
      </c>
    </row>
    <row r="176" spans="1:3" x14ac:dyDescent="0.35">
      <c r="A176" s="4">
        <v>44066</v>
      </c>
      <c r="B176" s="3">
        <v>83</v>
      </c>
      <c r="C176" s="54">
        <f t="shared" si="2"/>
        <v>68.428571428571431</v>
      </c>
    </row>
    <row r="177" spans="1:3" x14ac:dyDescent="0.35">
      <c r="A177" s="4">
        <v>44067</v>
      </c>
      <c r="B177" s="3">
        <v>66</v>
      </c>
      <c r="C177" s="54">
        <f t="shared" si="2"/>
        <v>74.142857142857139</v>
      </c>
    </row>
    <row r="178" spans="1:3" x14ac:dyDescent="0.35">
      <c r="A178" s="4">
        <v>44068</v>
      </c>
      <c r="B178" s="3">
        <v>44</v>
      </c>
      <c r="C178" s="54">
        <f t="shared" si="2"/>
        <v>73.428571428571431</v>
      </c>
    </row>
    <row r="179" spans="1:3" x14ac:dyDescent="0.35">
      <c r="A179" s="4">
        <v>44069</v>
      </c>
      <c r="B179" s="3">
        <v>67</v>
      </c>
      <c r="C179" s="54">
        <f t="shared" si="2"/>
        <v>75.857142857142861</v>
      </c>
    </row>
    <row r="180" spans="1:3" x14ac:dyDescent="0.35">
      <c r="A180" s="4">
        <v>44070</v>
      </c>
      <c r="B180" s="81">
        <v>68</v>
      </c>
      <c r="C180" s="94">
        <f>AVERAGE(B174:B180)</f>
        <v>74.571428571428569</v>
      </c>
    </row>
    <row r="181" spans="1:3" x14ac:dyDescent="0.35">
      <c r="A181" s="4">
        <v>44071</v>
      </c>
      <c r="B181" s="81">
        <v>51</v>
      </c>
      <c r="C181" s="94">
        <f t="shared" si="2"/>
        <v>71.714285714285708</v>
      </c>
    </row>
    <row r="182" spans="1:3" x14ac:dyDescent="0.35">
      <c r="A182" s="4">
        <v>44072</v>
      </c>
      <c r="B182" s="81">
        <v>88</v>
      </c>
      <c r="C182" s="94">
        <f>AVERAGE(B176:B182)</f>
        <v>66.714285714285708</v>
      </c>
    </row>
    <row r="183" spans="1:3" x14ac:dyDescent="0.35">
      <c r="A183" s="4">
        <v>44073</v>
      </c>
      <c r="B183" s="81">
        <v>123</v>
      </c>
      <c r="C183" s="94">
        <f t="shared" si="2"/>
        <v>72.428571428571431</v>
      </c>
    </row>
    <row r="184" spans="1:3" x14ac:dyDescent="0.35">
      <c r="A184" s="4">
        <v>44074</v>
      </c>
      <c r="B184" s="81">
        <v>160</v>
      </c>
      <c r="C184" s="94">
        <f>AVERAGE(B178:B184)</f>
        <v>85.857142857142861</v>
      </c>
    </row>
    <row r="185" spans="1:3" x14ac:dyDescent="0.35">
      <c r="A185" s="4">
        <v>44075</v>
      </c>
      <c r="B185" s="81">
        <v>154</v>
      </c>
      <c r="C185" s="94">
        <f t="shared" si="2"/>
        <v>101.57142857142857</v>
      </c>
    </row>
    <row r="186" spans="1:3" x14ac:dyDescent="0.35">
      <c r="A186" s="4">
        <v>44076</v>
      </c>
      <c r="B186" s="81">
        <v>156</v>
      </c>
      <c r="C186" s="94">
        <f t="shared" si="2"/>
        <v>114.28571428571429</v>
      </c>
    </row>
    <row r="187" spans="1:3" x14ac:dyDescent="0.35">
      <c r="A187" s="4">
        <v>44077</v>
      </c>
      <c r="B187" s="81">
        <v>101</v>
      </c>
      <c r="C187" s="94">
        <f t="shared" si="2"/>
        <v>119</v>
      </c>
    </row>
    <row r="188" spans="1:3" x14ac:dyDescent="0.35">
      <c r="A188" s="4">
        <v>44078</v>
      </c>
      <c r="B188" s="3">
        <v>159</v>
      </c>
      <c r="C188" s="54">
        <f t="shared" si="2"/>
        <v>134.42857142857142</v>
      </c>
    </row>
    <row r="189" spans="1:3" x14ac:dyDescent="0.35">
      <c r="A189" s="4">
        <v>44079</v>
      </c>
      <c r="B189" s="3">
        <v>141</v>
      </c>
      <c r="C189" s="54">
        <f t="shared" si="2"/>
        <v>142</v>
      </c>
    </row>
    <row r="190" spans="1:3" x14ac:dyDescent="0.35">
      <c r="A190" s="4">
        <v>44080</v>
      </c>
      <c r="B190" s="3">
        <v>208</v>
      </c>
      <c r="C190" s="94">
        <f>AVERAGE(B184:B190)</f>
        <v>154.14285714285714</v>
      </c>
    </row>
    <row r="191" spans="1:3" x14ac:dyDescent="0.35">
      <c r="A191" s="4">
        <v>44081</v>
      </c>
      <c r="B191" s="3">
        <v>146</v>
      </c>
      <c r="C191" s="94">
        <f t="shared" si="2"/>
        <v>152.14285714285714</v>
      </c>
    </row>
    <row r="192" spans="1:3" x14ac:dyDescent="0.35">
      <c r="A192" s="4">
        <v>44082</v>
      </c>
      <c r="B192" s="3">
        <v>176</v>
      </c>
      <c r="C192" s="94">
        <f>AVERAGE(B186:B192)</f>
        <v>155.28571428571428</v>
      </c>
    </row>
    <row r="193" spans="1:3" x14ac:dyDescent="0.35">
      <c r="A193" s="4">
        <v>44083</v>
      </c>
      <c r="B193" s="3">
        <v>159</v>
      </c>
      <c r="C193" s="94">
        <f t="shared" si="2"/>
        <v>155.71428571428572</v>
      </c>
    </row>
    <row r="194" spans="1:3" x14ac:dyDescent="0.35">
      <c r="A194" s="4">
        <v>44084</v>
      </c>
      <c r="B194" s="3">
        <v>161</v>
      </c>
      <c r="C194" s="94">
        <f>AVERAGE(B188:B194)</f>
        <v>164.28571428571428</v>
      </c>
    </row>
    <row r="195" spans="1:3" x14ac:dyDescent="0.35">
      <c r="A195" s="4">
        <v>44085</v>
      </c>
      <c r="B195" s="3">
        <v>175</v>
      </c>
      <c r="C195" s="94">
        <f t="shared" si="2"/>
        <v>166.57142857142858</v>
      </c>
    </row>
    <row r="196" spans="1:3" x14ac:dyDescent="0.35">
      <c r="A196" s="4">
        <v>44086</v>
      </c>
      <c r="B196" s="3">
        <v>221</v>
      </c>
      <c r="C196" s="94">
        <f t="shared" si="2"/>
        <v>178</v>
      </c>
    </row>
    <row r="197" spans="1:3" x14ac:dyDescent="0.35">
      <c r="A197" s="4">
        <v>44087</v>
      </c>
      <c r="B197" s="3">
        <v>244</v>
      </c>
      <c r="C197" s="94">
        <f t="shared" si="2"/>
        <v>183.14285714285714</v>
      </c>
    </row>
    <row r="198" spans="1:3" x14ac:dyDescent="0.35">
      <c r="A198" s="4">
        <v>44088</v>
      </c>
      <c r="B198" s="3">
        <v>70</v>
      </c>
      <c r="C198" s="94">
        <f t="shared" si="2"/>
        <v>172.28571428571428</v>
      </c>
    </row>
    <row r="199" spans="1:3" x14ac:dyDescent="0.35">
      <c r="A199" s="4">
        <v>44089</v>
      </c>
      <c r="B199" s="3">
        <v>267</v>
      </c>
      <c r="C199" s="94">
        <f t="shared" si="2"/>
        <v>185.28571428571428</v>
      </c>
    </row>
    <row r="200" spans="1:3" x14ac:dyDescent="0.35">
      <c r="A200" s="4">
        <v>44090</v>
      </c>
      <c r="B200" s="3">
        <v>267</v>
      </c>
      <c r="C200" s="94">
        <f>AVERAGE(B194:B200)</f>
        <v>200.71428571428572</v>
      </c>
    </row>
    <row r="201" spans="1:3" x14ac:dyDescent="0.35">
      <c r="A201" s="4">
        <v>44091</v>
      </c>
      <c r="B201" s="3">
        <v>290</v>
      </c>
      <c r="C201" s="94">
        <f>AVERAGE(B195:B201)</f>
        <v>219.14285714285714</v>
      </c>
    </row>
    <row r="202" spans="1:3" x14ac:dyDescent="0.35">
      <c r="A202" s="4">
        <v>44092</v>
      </c>
      <c r="B202" s="3">
        <v>203</v>
      </c>
      <c r="C202" s="94">
        <f t="shared" ref="C202:C213" si="3">AVERAGE(B196:B202)</f>
        <v>223.14285714285714</v>
      </c>
    </row>
    <row r="203" spans="1:3" x14ac:dyDescent="0.35">
      <c r="A203" s="4">
        <v>44093</v>
      </c>
      <c r="B203" s="3">
        <v>350</v>
      </c>
      <c r="C203" s="94">
        <f>AVERAGE(B197:B203)</f>
        <v>241.57142857142858</v>
      </c>
    </row>
    <row r="204" spans="1:3" x14ac:dyDescent="0.35">
      <c r="A204" s="4">
        <v>44094</v>
      </c>
      <c r="B204" s="3">
        <v>245</v>
      </c>
      <c r="C204" s="94">
        <f t="shared" si="3"/>
        <v>241.71428571428572</v>
      </c>
    </row>
    <row r="205" spans="1:3" x14ac:dyDescent="0.35">
      <c r="A205" s="4">
        <v>44095</v>
      </c>
      <c r="B205" s="3">
        <v>255</v>
      </c>
      <c r="C205" s="94">
        <f t="shared" si="3"/>
        <v>268.14285714285717</v>
      </c>
    </row>
    <row r="206" spans="1:3" x14ac:dyDescent="0.35">
      <c r="A206" s="4">
        <v>44096</v>
      </c>
      <c r="B206" s="3">
        <v>383</v>
      </c>
      <c r="C206" s="94">
        <f t="shared" si="3"/>
        <v>284.71428571428572</v>
      </c>
    </row>
    <row r="207" spans="1:3" x14ac:dyDescent="0.35">
      <c r="A207" s="4">
        <v>44097</v>
      </c>
      <c r="B207" s="3">
        <v>486</v>
      </c>
      <c r="C207" s="94">
        <f t="shared" si="3"/>
        <v>316</v>
      </c>
    </row>
    <row r="208" spans="1:3" x14ac:dyDescent="0.35">
      <c r="A208" s="4">
        <v>44098</v>
      </c>
      <c r="B208" s="22">
        <v>465</v>
      </c>
      <c r="C208" s="94">
        <f>AVERAGE(B202:B208)</f>
        <v>341</v>
      </c>
    </row>
    <row r="209" spans="1:3" x14ac:dyDescent="0.35">
      <c r="A209" s="4">
        <v>44099</v>
      </c>
      <c r="B209" s="22">
        <v>558</v>
      </c>
      <c r="C209" s="94">
        <f t="shared" si="3"/>
        <v>391.71428571428572</v>
      </c>
    </row>
    <row r="210" spans="1:3" x14ac:dyDescent="0.35">
      <c r="A210" s="4">
        <v>44100</v>
      </c>
      <c r="B210" s="3">
        <v>714</v>
      </c>
      <c r="C210" s="94">
        <f t="shared" si="3"/>
        <v>443.71428571428572</v>
      </c>
    </row>
    <row r="211" spans="1:3" x14ac:dyDescent="0.35">
      <c r="A211" s="4">
        <v>44101</v>
      </c>
      <c r="B211" s="3">
        <v>344</v>
      </c>
      <c r="C211" s="94">
        <f t="shared" si="3"/>
        <v>457.85714285714283</v>
      </c>
    </row>
    <row r="212" spans="1:3" x14ac:dyDescent="0.35">
      <c r="A212" s="4">
        <v>44102</v>
      </c>
      <c r="B212" s="3">
        <v>222</v>
      </c>
      <c r="C212" s="94">
        <f t="shared" si="3"/>
        <v>453.14285714285717</v>
      </c>
    </row>
    <row r="213" spans="1:3" x14ac:dyDescent="0.35">
      <c r="A213" s="4">
        <v>44103</v>
      </c>
      <c r="B213" s="3">
        <v>806</v>
      </c>
      <c r="C213" s="94">
        <f t="shared" si="3"/>
        <v>513.57142857142856</v>
      </c>
    </row>
    <row r="214" spans="1:3" x14ac:dyDescent="0.35">
      <c r="A214" s="4">
        <v>44104</v>
      </c>
      <c r="B214" s="3">
        <v>640</v>
      </c>
      <c r="C214" s="94">
        <f>AVERAGE(B208:B214)</f>
        <v>535.57142857142856</v>
      </c>
    </row>
    <row r="215" spans="1:3" x14ac:dyDescent="0.35">
      <c r="A215" s="4">
        <v>44105</v>
      </c>
      <c r="B215" s="3">
        <v>668</v>
      </c>
      <c r="C215" s="94">
        <f t="shared" ref="C215:C227" si="4">AVERAGE(B209:B215)</f>
        <v>564.57142857142856</v>
      </c>
    </row>
    <row r="216" spans="1:3" x14ac:dyDescent="0.35">
      <c r="A216" s="4">
        <v>44106</v>
      </c>
      <c r="B216" s="3">
        <v>775</v>
      </c>
      <c r="C216" s="94">
        <f t="shared" si="4"/>
        <v>595.57142857142856</v>
      </c>
    </row>
    <row r="217" spans="1:3" x14ac:dyDescent="0.35">
      <c r="A217" s="4">
        <v>44107</v>
      </c>
      <c r="B217" s="3">
        <v>764</v>
      </c>
      <c r="C217" s="94">
        <f t="shared" si="4"/>
        <v>602.71428571428567</v>
      </c>
    </row>
    <row r="218" spans="1:3" x14ac:dyDescent="0.35">
      <c r="A218" s="4">
        <v>44108</v>
      </c>
      <c r="B218" s="3">
        <v>758</v>
      </c>
      <c r="C218" s="94">
        <f t="shared" si="4"/>
        <v>661.85714285714289</v>
      </c>
    </row>
    <row r="219" spans="1:3" x14ac:dyDescent="0.35">
      <c r="A219" s="4">
        <v>44109</v>
      </c>
      <c r="B219" s="3">
        <v>697</v>
      </c>
      <c r="C219" s="94">
        <f t="shared" si="4"/>
        <v>729.71428571428567</v>
      </c>
    </row>
    <row r="220" spans="1:3" x14ac:dyDescent="0.35">
      <c r="A220" s="4">
        <v>44110</v>
      </c>
      <c r="B220" s="3">
        <v>800</v>
      </c>
      <c r="C220" s="94">
        <f t="shared" si="4"/>
        <v>728.85714285714289</v>
      </c>
    </row>
    <row r="221" spans="1:3" x14ac:dyDescent="0.35">
      <c r="A221" s="4">
        <v>44111</v>
      </c>
      <c r="B221" s="3">
        <v>1054</v>
      </c>
      <c r="C221" s="94">
        <f t="shared" si="4"/>
        <v>788</v>
      </c>
    </row>
    <row r="222" spans="1:3" x14ac:dyDescent="0.35">
      <c r="A222" s="4">
        <v>44112</v>
      </c>
      <c r="B222" s="3">
        <v>1027</v>
      </c>
      <c r="C222" s="94">
        <f t="shared" si="4"/>
        <v>839.28571428571433</v>
      </c>
    </row>
    <row r="223" spans="1:3" x14ac:dyDescent="0.35">
      <c r="A223" s="4">
        <v>44113</v>
      </c>
      <c r="B223" s="3">
        <v>1246</v>
      </c>
      <c r="C223" s="94">
        <f t="shared" si="4"/>
        <v>906.57142857142856</v>
      </c>
    </row>
    <row r="224" spans="1:3" x14ac:dyDescent="0.35">
      <c r="A224" s="4">
        <v>44114</v>
      </c>
      <c r="B224" s="3">
        <v>1009</v>
      </c>
      <c r="C224" s="94">
        <f t="shared" si="4"/>
        <v>941.57142857142856</v>
      </c>
    </row>
    <row r="225" spans="1:3" x14ac:dyDescent="0.35">
      <c r="A225" s="4">
        <v>44115</v>
      </c>
      <c r="B225" s="3">
        <v>956</v>
      </c>
      <c r="C225" s="94">
        <f t="shared" si="4"/>
        <v>969.85714285714289</v>
      </c>
    </row>
    <row r="226" spans="1:3" x14ac:dyDescent="0.35">
      <c r="A226" s="4">
        <v>44116</v>
      </c>
      <c r="B226" s="3">
        <v>961</v>
      </c>
      <c r="C226" s="94">
        <f t="shared" si="4"/>
        <v>1007.5714285714286</v>
      </c>
    </row>
    <row r="227" spans="1:3" x14ac:dyDescent="0.35">
      <c r="A227" s="4">
        <v>44117</v>
      </c>
      <c r="B227" s="3">
        <v>1297</v>
      </c>
      <c r="C227" s="94">
        <f t="shared" si="4"/>
        <v>1078.5714285714287</v>
      </c>
    </row>
    <row r="228" spans="1:3" x14ac:dyDescent="0.35">
      <c r="A228" s="4">
        <v>44118</v>
      </c>
      <c r="B228" s="3">
        <v>1429</v>
      </c>
      <c r="C228" s="94">
        <f>AVERAGE(B222:B228)</f>
        <v>1132.1428571428571</v>
      </c>
    </row>
    <row r="229" spans="1:3" x14ac:dyDescent="0.35">
      <c r="A229" s="4">
        <v>44119</v>
      </c>
      <c r="B229" s="3">
        <v>1351</v>
      </c>
      <c r="C229" s="94">
        <f t="shared" ref="C229:C255" si="5">AVERAGE(B223:B229)</f>
        <v>1178.4285714285713</v>
      </c>
    </row>
    <row r="230" spans="1:3" x14ac:dyDescent="0.35">
      <c r="A230" s="4">
        <v>44120</v>
      </c>
      <c r="B230" s="3">
        <v>1196</v>
      </c>
      <c r="C230" s="94">
        <f t="shared" si="5"/>
        <v>1171.2857142857142</v>
      </c>
    </row>
    <row r="231" spans="1:3" x14ac:dyDescent="0.35">
      <c r="A231" s="4">
        <v>44121</v>
      </c>
      <c r="B231" s="3">
        <v>1167</v>
      </c>
      <c r="C231" s="94">
        <f t="shared" si="5"/>
        <v>1193.8571428571429</v>
      </c>
    </row>
    <row r="232" spans="1:3" x14ac:dyDescent="0.35">
      <c r="A232" s="4">
        <v>44122</v>
      </c>
      <c r="B232" s="3">
        <v>316</v>
      </c>
      <c r="C232" s="94">
        <f t="shared" si="5"/>
        <v>1102.4285714285713</v>
      </c>
    </row>
    <row r="233" spans="1:3" x14ac:dyDescent="0.35">
      <c r="A233" s="4">
        <v>44123</v>
      </c>
      <c r="B233" s="3">
        <v>993</v>
      </c>
      <c r="C233" s="94">
        <f t="shared" si="5"/>
        <v>1107</v>
      </c>
    </row>
    <row r="234" spans="1:3" x14ac:dyDescent="0.35">
      <c r="A234" s="4">
        <v>44124</v>
      </c>
      <c r="B234" s="3">
        <v>1456</v>
      </c>
      <c r="C234" s="94">
        <f t="shared" si="5"/>
        <v>1129.7142857142858</v>
      </c>
    </row>
    <row r="235" spans="1:3" x14ac:dyDescent="0.35">
      <c r="A235" s="4">
        <v>44125</v>
      </c>
      <c r="B235" s="3">
        <v>1739</v>
      </c>
      <c r="C235" s="94">
        <f t="shared" si="5"/>
        <v>1174</v>
      </c>
    </row>
    <row r="236" spans="1:3" x14ac:dyDescent="0.35">
      <c r="A236" s="4">
        <v>44126</v>
      </c>
      <c r="B236" s="3">
        <v>1712</v>
      </c>
      <c r="C236" s="94">
        <f t="shared" si="5"/>
        <v>1225.5714285714287</v>
      </c>
    </row>
    <row r="237" spans="1:3" x14ac:dyDescent="0.35">
      <c r="A237" s="4">
        <v>44127</v>
      </c>
      <c r="B237" s="3">
        <v>1401</v>
      </c>
      <c r="C237" s="94">
        <f t="shared" si="5"/>
        <v>1254.8571428571429</v>
      </c>
    </row>
    <row r="238" spans="1:3" x14ac:dyDescent="0.35">
      <c r="A238" s="4">
        <v>44128</v>
      </c>
      <c r="B238" s="3">
        <v>1433</v>
      </c>
      <c r="C238" s="94">
        <f t="shared" si="5"/>
        <v>1292.8571428571429</v>
      </c>
    </row>
    <row r="239" spans="1:3" x14ac:dyDescent="0.35">
      <c r="A239" s="4">
        <v>44129</v>
      </c>
      <c r="B239" s="3">
        <v>1303</v>
      </c>
      <c r="C239" s="94">
        <f t="shared" si="5"/>
        <v>1433.8571428571429</v>
      </c>
    </row>
    <row r="240" spans="1:3" x14ac:dyDescent="0.35">
      <c r="A240" s="4">
        <v>44130</v>
      </c>
      <c r="B240" s="3">
        <v>1122</v>
      </c>
      <c r="C240" s="94">
        <f t="shared" si="5"/>
        <v>1452.2857142857142</v>
      </c>
    </row>
    <row r="241" spans="1:3" x14ac:dyDescent="0.35">
      <c r="A241" s="4">
        <v>44131</v>
      </c>
      <c r="B241" s="3">
        <v>1327</v>
      </c>
      <c r="C241" s="94">
        <f t="shared" si="5"/>
        <v>1433.8571428571429</v>
      </c>
    </row>
    <row r="242" spans="1:3" x14ac:dyDescent="0.35">
      <c r="A242" s="4">
        <v>44132</v>
      </c>
      <c r="B242" s="3">
        <v>1202</v>
      </c>
      <c r="C242" s="94">
        <f t="shared" si="5"/>
        <v>1357.1428571428571</v>
      </c>
    </row>
    <row r="243" spans="1:3" x14ac:dyDescent="0.35">
      <c r="A243" s="4">
        <v>44133</v>
      </c>
      <c r="B243" s="3">
        <v>1128</v>
      </c>
      <c r="C243" s="94">
        <f t="shared" si="5"/>
        <v>1273.7142857142858</v>
      </c>
    </row>
    <row r="244" spans="1:3" x14ac:dyDescent="0.35">
      <c r="A244" s="4">
        <v>44134</v>
      </c>
      <c r="B244" s="3">
        <v>1281</v>
      </c>
      <c r="C244" s="94">
        <f t="shared" si="5"/>
        <v>1256.5714285714287</v>
      </c>
    </row>
    <row r="245" spans="1:3" x14ac:dyDescent="0.35">
      <c r="A245" s="4">
        <v>44135</v>
      </c>
      <c r="B245" s="3">
        <v>1101</v>
      </c>
      <c r="C245" s="94">
        <f t="shared" si="5"/>
        <v>1209.1428571428571</v>
      </c>
    </row>
    <row r="246" spans="1:3" x14ac:dyDescent="0.35">
      <c r="A246" s="4">
        <v>44136</v>
      </c>
      <c r="B246" s="3">
        <v>1148</v>
      </c>
      <c r="C246" s="94">
        <f t="shared" si="5"/>
        <v>1187</v>
      </c>
    </row>
    <row r="247" spans="1:3" x14ac:dyDescent="0.35">
      <c r="A247" s="4">
        <v>44137</v>
      </c>
      <c r="B247" s="3">
        <v>951</v>
      </c>
      <c r="C247" s="94">
        <f t="shared" si="5"/>
        <v>1162.5714285714287</v>
      </c>
    </row>
    <row r="248" spans="1:3" x14ac:dyDescent="0.35">
      <c r="A248" s="4">
        <v>44138</v>
      </c>
      <c r="B248" s="3">
        <v>999</v>
      </c>
      <c r="C248" s="94">
        <f t="shared" si="5"/>
        <v>1115.7142857142858</v>
      </c>
    </row>
    <row r="249" spans="1:3" x14ac:dyDescent="0.35">
      <c r="A249" s="4">
        <v>44139</v>
      </c>
      <c r="B249" s="3">
        <v>1433</v>
      </c>
      <c r="C249" s="94">
        <f t="shared" si="5"/>
        <v>1148.7142857142858</v>
      </c>
    </row>
    <row r="250" spans="1:3" x14ac:dyDescent="0.35">
      <c r="A250" s="4">
        <v>44140</v>
      </c>
      <c r="B250" s="3">
        <v>1216</v>
      </c>
      <c r="C250" s="94">
        <f t="shared" si="5"/>
        <v>1161.2857142857142</v>
      </c>
    </row>
    <row r="251" spans="1:3" x14ac:dyDescent="0.35">
      <c r="A251" s="4">
        <v>44141</v>
      </c>
      <c r="B251" s="3">
        <v>1072</v>
      </c>
      <c r="C251" s="94">
        <f t="shared" si="5"/>
        <v>1131.4285714285713</v>
      </c>
    </row>
    <row r="252" spans="1:3" x14ac:dyDescent="0.35">
      <c r="A252" s="4">
        <v>44142</v>
      </c>
      <c r="B252" s="3">
        <v>1596</v>
      </c>
      <c r="C252" s="94">
        <f t="shared" si="5"/>
        <v>1202.1428571428571</v>
      </c>
    </row>
    <row r="253" spans="1:3" x14ac:dyDescent="0.35">
      <c r="A253" s="4">
        <v>44143</v>
      </c>
      <c r="B253" s="3">
        <v>1115</v>
      </c>
      <c r="C253" s="94">
        <f t="shared" si="5"/>
        <v>1197.4285714285713</v>
      </c>
    </row>
    <row r="254" spans="1:3" x14ac:dyDescent="0.35">
      <c r="A254" s="4">
        <v>44144</v>
      </c>
      <c r="B254" s="3">
        <v>912</v>
      </c>
      <c r="C254" s="94">
        <f t="shared" si="5"/>
        <v>1191.8571428571429</v>
      </c>
    </row>
    <row r="255" spans="1:3" x14ac:dyDescent="0.35">
      <c r="A255" s="4">
        <v>44145</v>
      </c>
      <c r="B255" s="3">
        <v>832</v>
      </c>
      <c r="C255" s="94">
        <f t="shared" si="5"/>
        <v>1168</v>
      </c>
    </row>
    <row r="256" spans="1:3" x14ac:dyDescent="0.35">
      <c r="A256" s="4">
        <v>44146</v>
      </c>
      <c r="B256" s="3">
        <v>1261</v>
      </c>
      <c r="C256" s="94">
        <f>AVERAGE(B250:B256)</f>
        <v>1143.4285714285713</v>
      </c>
    </row>
    <row r="257" spans="1:5" x14ac:dyDescent="0.35">
      <c r="A257" s="4">
        <v>44147</v>
      </c>
      <c r="B257" s="3">
        <v>1212</v>
      </c>
      <c r="C257" s="94">
        <f>AVERAGE(B251:B257)</f>
        <v>1142.8571428571429</v>
      </c>
    </row>
    <row r="258" spans="1:5" x14ac:dyDescent="0.35">
      <c r="A258" s="4">
        <v>44148</v>
      </c>
      <c r="B258" s="3">
        <v>1357</v>
      </c>
      <c r="C258" s="94">
        <f>AVERAGE(B252:B258)</f>
        <v>1183.5714285714287</v>
      </c>
    </row>
    <row r="259" spans="1:5" x14ac:dyDescent="0.35">
      <c r="A259" s="4">
        <v>44149</v>
      </c>
      <c r="B259" s="3">
        <v>1118</v>
      </c>
      <c r="C259" s="94">
        <f t="shared" ref="C259:C303" si="6">AVERAGE(B253:B259)</f>
        <v>1115.2857142857142</v>
      </c>
    </row>
    <row r="260" spans="1:5" x14ac:dyDescent="0.35">
      <c r="A260" s="4">
        <v>44150</v>
      </c>
      <c r="B260" s="3">
        <v>1159</v>
      </c>
      <c r="C260" s="94">
        <f t="shared" si="6"/>
        <v>1121.5714285714287</v>
      </c>
    </row>
    <row r="261" spans="1:5" x14ac:dyDescent="0.35">
      <c r="A261" s="4">
        <v>44151</v>
      </c>
      <c r="B261" s="3">
        <v>717</v>
      </c>
      <c r="C261" s="94">
        <f t="shared" si="6"/>
        <v>1093.7142857142858</v>
      </c>
    </row>
    <row r="262" spans="1:5" x14ac:dyDescent="0.35">
      <c r="A262" s="4">
        <v>44152</v>
      </c>
      <c r="B262" s="3">
        <v>1248</v>
      </c>
      <c r="C262" s="94">
        <f t="shared" si="6"/>
        <v>1153.1428571428571</v>
      </c>
    </row>
    <row r="263" spans="1:5" x14ac:dyDescent="0.35">
      <c r="A263" s="4">
        <v>44153</v>
      </c>
      <c r="B263" s="3">
        <v>1264</v>
      </c>
      <c r="C263" s="94">
        <f t="shared" si="6"/>
        <v>1153.5714285714287</v>
      </c>
    </row>
    <row r="264" spans="1:5" x14ac:dyDescent="0.35">
      <c r="A264" s="4">
        <v>44154</v>
      </c>
      <c r="B264" s="3">
        <v>1089</v>
      </c>
      <c r="C264" s="94">
        <f t="shared" si="6"/>
        <v>1136</v>
      </c>
    </row>
    <row r="265" spans="1:5" x14ac:dyDescent="0.35">
      <c r="A265" s="4">
        <v>44155</v>
      </c>
      <c r="B265" s="3">
        <v>1018</v>
      </c>
      <c r="C265" s="94">
        <f t="shared" si="6"/>
        <v>1087.5714285714287</v>
      </c>
    </row>
    <row r="266" spans="1:5" x14ac:dyDescent="0.35">
      <c r="A266" s="4">
        <v>44156</v>
      </c>
      <c r="B266" s="3">
        <v>887</v>
      </c>
      <c r="C266" s="94">
        <f t="shared" si="6"/>
        <v>1054.5714285714287</v>
      </c>
    </row>
    <row r="267" spans="1:5" x14ac:dyDescent="0.35">
      <c r="A267" s="4">
        <v>44157</v>
      </c>
      <c r="B267" s="3">
        <v>844</v>
      </c>
      <c r="C267" s="94">
        <f t="shared" si="6"/>
        <v>1009.5714285714286</v>
      </c>
      <c r="E267" s="3"/>
    </row>
    <row r="268" spans="1:5" x14ac:dyDescent="0.35">
      <c r="A268" s="4">
        <v>44158</v>
      </c>
      <c r="B268" s="3">
        <v>949</v>
      </c>
      <c r="C268" s="94">
        <f t="shared" si="6"/>
        <v>1042.7142857142858</v>
      </c>
      <c r="E268" s="94"/>
    </row>
    <row r="269" spans="1:5" x14ac:dyDescent="0.35">
      <c r="A269" s="4">
        <v>44159</v>
      </c>
      <c r="B269" s="3">
        <v>771</v>
      </c>
      <c r="C269" s="94">
        <f t="shared" si="6"/>
        <v>974.57142857142856</v>
      </c>
      <c r="E269" s="80"/>
    </row>
    <row r="270" spans="1:5" x14ac:dyDescent="0.35">
      <c r="A270" s="4">
        <v>44160</v>
      </c>
      <c r="B270" s="3">
        <v>880</v>
      </c>
      <c r="C270" s="94">
        <f t="shared" si="6"/>
        <v>919.71428571428567</v>
      </c>
      <c r="E270" s="80"/>
    </row>
    <row r="271" spans="1:5" x14ac:dyDescent="0.35">
      <c r="A271" s="4">
        <v>44161</v>
      </c>
      <c r="B271" s="3">
        <v>1225</v>
      </c>
      <c r="C271" s="94">
        <f t="shared" si="6"/>
        <v>939.14285714285711</v>
      </c>
    </row>
    <row r="272" spans="1:5" x14ac:dyDescent="0.35">
      <c r="A272" s="4">
        <v>44162</v>
      </c>
      <c r="B272" s="3">
        <v>969</v>
      </c>
      <c r="C272" s="94">
        <f t="shared" si="6"/>
        <v>932.14285714285711</v>
      </c>
    </row>
    <row r="273" spans="1:3" x14ac:dyDescent="0.35">
      <c r="A273" s="4">
        <v>44163</v>
      </c>
      <c r="B273" s="3">
        <v>788</v>
      </c>
      <c r="C273" s="94">
        <f t="shared" si="6"/>
        <v>918</v>
      </c>
    </row>
    <row r="274" spans="1:3" x14ac:dyDescent="0.35">
      <c r="A274" s="4">
        <v>44164</v>
      </c>
      <c r="B274" s="3">
        <v>746</v>
      </c>
      <c r="C274" s="94">
        <f t="shared" si="6"/>
        <v>904</v>
      </c>
    </row>
    <row r="275" spans="1:3" x14ac:dyDescent="0.35">
      <c r="A275" s="4">
        <v>44165</v>
      </c>
      <c r="B275" s="3">
        <v>368</v>
      </c>
      <c r="C275" s="94">
        <f t="shared" si="6"/>
        <v>821</v>
      </c>
    </row>
    <row r="276" spans="1:3" x14ac:dyDescent="0.35">
      <c r="A276" s="4">
        <v>44166</v>
      </c>
      <c r="B276" s="3">
        <v>754</v>
      </c>
      <c r="C276" s="94">
        <f t="shared" si="6"/>
        <v>818.57142857142856</v>
      </c>
    </row>
    <row r="277" spans="1:3" x14ac:dyDescent="0.35">
      <c r="A277" s="4">
        <v>44167</v>
      </c>
      <c r="B277" s="3">
        <v>951</v>
      </c>
      <c r="C277" s="94">
        <f t="shared" si="6"/>
        <v>828.71428571428567</v>
      </c>
    </row>
    <row r="278" spans="1:3" x14ac:dyDescent="0.35">
      <c r="A278" s="4">
        <v>44168</v>
      </c>
      <c r="B278" s="3">
        <v>958</v>
      </c>
      <c r="C278" s="94">
        <f t="shared" si="6"/>
        <v>790.57142857142856</v>
      </c>
    </row>
    <row r="279" spans="1:3" x14ac:dyDescent="0.35">
      <c r="A279" s="4">
        <v>44169</v>
      </c>
      <c r="B279" s="3">
        <v>966</v>
      </c>
      <c r="C279" s="94">
        <f t="shared" si="6"/>
        <v>790.14285714285711</v>
      </c>
    </row>
    <row r="280" spans="1:3" x14ac:dyDescent="0.35">
      <c r="A280" s="4">
        <v>44170</v>
      </c>
      <c r="B280" s="3">
        <v>777</v>
      </c>
      <c r="C280" s="94">
        <f t="shared" si="6"/>
        <v>788.57142857142856</v>
      </c>
    </row>
    <row r="281" spans="1:3" x14ac:dyDescent="0.35">
      <c r="A281" s="4">
        <v>44171</v>
      </c>
      <c r="B281" s="3">
        <v>643</v>
      </c>
      <c r="C281" s="94">
        <f t="shared" si="6"/>
        <v>773.85714285714289</v>
      </c>
    </row>
    <row r="282" spans="1:3" x14ac:dyDescent="0.35">
      <c r="A282" s="4">
        <v>44172</v>
      </c>
      <c r="B282" s="3">
        <v>677</v>
      </c>
      <c r="C282" s="94">
        <f t="shared" si="6"/>
        <v>818</v>
      </c>
    </row>
    <row r="283" spans="1:3" x14ac:dyDescent="0.35">
      <c r="A283" s="4">
        <v>44173</v>
      </c>
      <c r="B283" s="3">
        <v>692</v>
      </c>
      <c r="C283" s="94">
        <f t="shared" si="6"/>
        <v>809.14285714285711</v>
      </c>
    </row>
    <row r="284" spans="1:3" x14ac:dyDescent="0.35">
      <c r="A284" s="4">
        <v>44174</v>
      </c>
      <c r="B284" s="3">
        <v>897</v>
      </c>
      <c r="C284" s="94">
        <f t="shared" si="6"/>
        <v>801.42857142857144</v>
      </c>
    </row>
    <row r="285" spans="1:3" x14ac:dyDescent="0.35">
      <c r="A285" s="4">
        <v>44175</v>
      </c>
      <c r="B285" s="3">
        <v>933</v>
      </c>
      <c r="C285" s="94">
        <f t="shared" si="6"/>
        <v>797.85714285714289</v>
      </c>
    </row>
    <row r="286" spans="1:3" x14ac:dyDescent="0.35">
      <c r="A286" s="4">
        <v>44176</v>
      </c>
      <c r="B286" s="3">
        <v>1001</v>
      </c>
      <c r="C286" s="94">
        <f t="shared" si="6"/>
        <v>802.85714285714289</v>
      </c>
    </row>
    <row r="287" spans="1:3" x14ac:dyDescent="0.35">
      <c r="A287" s="4">
        <v>44177</v>
      </c>
      <c r="B287" s="3">
        <v>1064</v>
      </c>
      <c r="C287" s="94">
        <f t="shared" si="6"/>
        <v>843.85714285714289</v>
      </c>
    </row>
    <row r="288" spans="1:3" x14ac:dyDescent="0.35">
      <c r="A288" s="4">
        <v>44178</v>
      </c>
      <c r="B288" s="3">
        <v>800</v>
      </c>
      <c r="C288" s="94">
        <f t="shared" si="6"/>
        <v>866.28571428571433</v>
      </c>
    </row>
    <row r="289" spans="1:4" x14ac:dyDescent="0.35">
      <c r="A289" s="4">
        <v>44179</v>
      </c>
      <c r="B289" s="3">
        <v>734</v>
      </c>
      <c r="C289" s="94">
        <f t="shared" si="6"/>
        <v>874.42857142857144</v>
      </c>
    </row>
    <row r="290" spans="1:4" x14ac:dyDescent="0.35">
      <c r="A290" s="4">
        <v>44180</v>
      </c>
      <c r="B290">
        <v>845</v>
      </c>
      <c r="C290" s="94">
        <f t="shared" si="6"/>
        <v>896.28571428571433</v>
      </c>
    </row>
    <row r="291" spans="1:4" x14ac:dyDescent="0.35">
      <c r="A291" s="4">
        <v>44181</v>
      </c>
      <c r="B291">
        <v>689</v>
      </c>
      <c r="C291" s="94">
        <f t="shared" si="6"/>
        <v>866.57142857142856</v>
      </c>
    </row>
    <row r="292" spans="1:4" x14ac:dyDescent="0.35">
      <c r="A292" s="4">
        <v>44182</v>
      </c>
      <c r="B292" s="3">
        <v>858</v>
      </c>
      <c r="C292" s="94">
        <f t="shared" si="6"/>
        <v>855.85714285714289</v>
      </c>
    </row>
    <row r="293" spans="1:4" x14ac:dyDescent="0.35">
      <c r="A293" s="4">
        <v>44183</v>
      </c>
      <c r="B293" s="3">
        <v>744</v>
      </c>
      <c r="C293" s="94">
        <f t="shared" si="6"/>
        <v>819.14285714285711</v>
      </c>
    </row>
    <row r="294" spans="1:4" x14ac:dyDescent="0.35">
      <c r="A294" s="4">
        <v>44184</v>
      </c>
      <c r="B294" s="126">
        <v>572</v>
      </c>
      <c r="C294" s="94">
        <f t="shared" si="6"/>
        <v>748.85714285714289</v>
      </c>
    </row>
    <row r="295" spans="1:4" x14ac:dyDescent="0.35">
      <c r="A295" s="4">
        <v>44185</v>
      </c>
      <c r="B295" s="126">
        <v>934</v>
      </c>
      <c r="C295" s="94">
        <f t="shared" si="6"/>
        <v>768</v>
      </c>
    </row>
    <row r="296" spans="1:4" x14ac:dyDescent="0.35">
      <c r="A296" s="4">
        <v>44186</v>
      </c>
      <c r="B296" s="3">
        <v>1504</v>
      </c>
      <c r="C296" s="94">
        <f t="shared" si="6"/>
        <v>878</v>
      </c>
    </row>
    <row r="297" spans="1:4" x14ac:dyDescent="0.35">
      <c r="A297" s="4">
        <v>44187</v>
      </c>
      <c r="B297" s="3">
        <v>1316</v>
      </c>
      <c r="C297" s="94">
        <f t="shared" si="6"/>
        <v>945.28571428571433</v>
      </c>
    </row>
    <row r="298" spans="1:4" x14ac:dyDescent="0.35">
      <c r="A298" s="4">
        <v>44188</v>
      </c>
      <c r="B298" s="3">
        <v>1190</v>
      </c>
      <c r="C298" s="94">
        <f t="shared" si="6"/>
        <v>1016.8571428571429</v>
      </c>
    </row>
    <row r="299" spans="1:4" x14ac:dyDescent="0.35">
      <c r="A299" s="4">
        <v>44189</v>
      </c>
      <c r="B299" s="3">
        <v>1314</v>
      </c>
      <c r="C299" s="94">
        <f t="shared" si="6"/>
        <v>1082</v>
      </c>
      <c r="D299" s="80"/>
    </row>
    <row r="300" spans="1:4" x14ac:dyDescent="0.35">
      <c r="A300" s="4">
        <v>44190</v>
      </c>
      <c r="B300" s="3">
        <v>1165</v>
      </c>
      <c r="C300" s="94">
        <f t="shared" si="6"/>
        <v>1142.1428571428571</v>
      </c>
      <c r="D300" s="80"/>
    </row>
    <row r="301" spans="1:4" x14ac:dyDescent="0.35">
      <c r="A301" s="4">
        <v>44191</v>
      </c>
      <c r="B301" s="3">
        <v>1149</v>
      </c>
      <c r="C301" s="94">
        <f t="shared" si="6"/>
        <v>1224.5714285714287</v>
      </c>
      <c r="D301" s="80"/>
    </row>
    <row r="302" spans="1:4" x14ac:dyDescent="0.35">
      <c r="A302" s="4">
        <v>44192</v>
      </c>
      <c r="B302" s="3">
        <v>740</v>
      </c>
      <c r="C302" s="94">
        <f t="shared" si="6"/>
        <v>1196.8571428571429</v>
      </c>
      <c r="D302" s="80"/>
    </row>
    <row r="303" spans="1:4" x14ac:dyDescent="0.35">
      <c r="A303" s="4">
        <v>44193</v>
      </c>
      <c r="B303" s="3">
        <v>967</v>
      </c>
      <c r="C303" s="94">
        <f t="shared" si="6"/>
        <v>1120.1428571428571</v>
      </c>
      <c r="D303" s="80"/>
    </row>
    <row r="304" spans="1:4" x14ac:dyDescent="0.35">
      <c r="A304" s="4">
        <v>44194</v>
      </c>
      <c r="B304" s="3">
        <v>1895</v>
      </c>
      <c r="C304" s="94">
        <f>AVERAGE(B298:B304)</f>
        <v>1202.8571428571429</v>
      </c>
      <c r="D304" s="80"/>
    </row>
    <row r="305" spans="1:4" x14ac:dyDescent="0.35">
      <c r="A305" s="4">
        <v>44195</v>
      </c>
      <c r="B305" s="3">
        <v>2045</v>
      </c>
      <c r="C305" s="94">
        <f t="shared" ref="C305:C319" si="7">AVERAGE(B299:B305)</f>
        <v>1325</v>
      </c>
      <c r="D305" s="80"/>
    </row>
    <row r="306" spans="1:4" x14ac:dyDescent="0.35">
      <c r="A306" s="4">
        <v>44196</v>
      </c>
      <c r="B306" s="3">
        <v>2622</v>
      </c>
      <c r="C306" s="94">
        <f t="shared" si="7"/>
        <v>1511.8571428571429</v>
      </c>
      <c r="D306" s="80"/>
    </row>
    <row r="307" spans="1:4" x14ac:dyDescent="0.35">
      <c r="A307" s="4">
        <v>44197</v>
      </c>
      <c r="B307" s="3">
        <v>2539</v>
      </c>
      <c r="C307" s="94">
        <f t="shared" si="7"/>
        <v>1708.1428571428571</v>
      </c>
      <c r="D307" s="80"/>
    </row>
    <row r="308" spans="1:4" x14ac:dyDescent="0.35">
      <c r="A308" s="4">
        <v>44198</v>
      </c>
      <c r="B308" s="3">
        <v>2137</v>
      </c>
      <c r="C308" s="94">
        <f t="shared" si="7"/>
        <v>1849.2857142857142</v>
      </c>
      <c r="D308" s="80"/>
    </row>
    <row r="309" spans="1:4" x14ac:dyDescent="0.35">
      <c r="A309" s="4">
        <v>44199</v>
      </c>
      <c r="B309" s="3">
        <v>2464</v>
      </c>
      <c r="C309" s="94">
        <f t="shared" si="7"/>
        <v>2095.5714285714284</v>
      </c>
      <c r="D309" s="80"/>
    </row>
    <row r="310" spans="1:4" x14ac:dyDescent="0.35">
      <c r="A310" s="4">
        <v>44200</v>
      </c>
      <c r="B310" s="3">
        <v>1905</v>
      </c>
      <c r="C310" s="94">
        <f t="shared" si="7"/>
        <v>2229.5714285714284</v>
      </c>
      <c r="D310" s="80"/>
    </row>
    <row r="311" spans="1:4" x14ac:dyDescent="0.35">
      <c r="A311" s="4">
        <v>44201</v>
      </c>
      <c r="B311" s="3">
        <v>2529</v>
      </c>
      <c r="C311" s="94">
        <f t="shared" si="7"/>
        <v>2320.1428571428573</v>
      </c>
      <c r="D311" s="80"/>
    </row>
    <row r="312" spans="1:4" x14ac:dyDescent="0.35">
      <c r="A312" s="4">
        <v>44202</v>
      </c>
      <c r="B312" s="3">
        <v>2039</v>
      </c>
      <c r="C312" s="94">
        <f t="shared" si="7"/>
        <v>2319.2857142857142</v>
      </c>
      <c r="D312" s="80"/>
    </row>
    <row r="313" spans="1:4" x14ac:dyDescent="0.35">
      <c r="A313" s="4">
        <v>44203</v>
      </c>
      <c r="B313" s="3">
        <v>2649</v>
      </c>
      <c r="C313" s="94">
        <f t="shared" si="7"/>
        <v>2323.1428571428573</v>
      </c>
      <c r="D313" s="80"/>
    </row>
    <row r="314" spans="1:4" x14ac:dyDescent="0.35">
      <c r="A314" s="4">
        <v>44204</v>
      </c>
      <c r="B314" s="3">
        <v>2309</v>
      </c>
      <c r="C314" s="94">
        <f t="shared" si="7"/>
        <v>2290.2857142857142</v>
      </c>
      <c r="D314" s="80"/>
    </row>
    <row r="315" spans="1:4" x14ac:dyDescent="0.35">
      <c r="A315" s="4">
        <v>44205</v>
      </c>
      <c r="B315" s="3">
        <v>1865</v>
      </c>
      <c r="C315" s="94">
        <f t="shared" si="7"/>
        <v>2251.4285714285716</v>
      </c>
      <c r="D315" s="80"/>
    </row>
    <row r="316" spans="1:4" x14ac:dyDescent="0.35">
      <c r="A316" s="4">
        <v>44206</v>
      </c>
      <c r="B316" s="3">
        <v>1877</v>
      </c>
      <c r="C316" s="94">
        <f t="shared" si="7"/>
        <v>2167.5714285714284</v>
      </c>
      <c r="D316" s="80"/>
    </row>
    <row r="317" spans="1:4" x14ac:dyDescent="0.35">
      <c r="A317" s="4">
        <v>44207</v>
      </c>
      <c r="B317" s="3">
        <v>1782</v>
      </c>
      <c r="C317" s="94">
        <f t="shared" si="7"/>
        <v>2150</v>
      </c>
      <c r="D317" s="80"/>
    </row>
    <row r="318" spans="1:4" x14ac:dyDescent="0.35">
      <c r="A318" s="4">
        <v>44208</v>
      </c>
      <c r="B318" s="3">
        <v>1875</v>
      </c>
      <c r="C318" s="94">
        <f t="shared" si="7"/>
        <v>2056.5714285714284</v>
      </c>
      <c r="D318" s="80"/>
    </row>
    <row r="319" spans="1:4" x14ac:dyDescent="0.35">
      <c r="A319" s="4">
        <v>44209</v>
      </c>
      <c r="B319" s="3">
        <v>1949</v>
      </c>
      <c r="C319" s="94">
        <f t="shared" si="7"/>
        <v>2043.7142857142858</v>
      </c>
      <c r="D319" s="80"/>
    </row>
    <row r="320" spans="1:4" x14ac:dyDescent="0.35">
      <c r="A320" s="4">
        <v>44210</v>
      </c>
      <c r="B320" s="3">
        <v>1707</v>
      </c>
      <c r="C320" s="94">
        <f>AVERAGE(B314:B320)</f>
        <v>1909.1428571428571</v>
      </c>
      <c r="D320" s="80"/>
    </row>
    <row r="321" spans="1:8" x14ac:dyDescent="0.35">
      <c r="A321" s="4">
        <v>44211</v>
      </c>
      <c r="B321" s="3">
        <v>2160</v>
      </c>
      <c r="C321" s="94">
        <f t="shared" ref="C321:C358" si="8">AVERAGE(B315:B321)</f>
        <v>1887.8571428571429</v>
      </c>
      <c r="D321" s="80"/>
    </row>
    <row r="322" spans="1:8" x14ac:dyDescent="0.35">
      <c r="A322" s="4">
        <v>44212</v>
      </c>
      <c r="B322" s="3">
        <v>1753</v>
      </c>
      <c r="C322" s="94">
        <f t="shared" si="8"/>
        <v>1871.8571428571429</v>
      </c>
      <c r="D322" s="80"/>
    </row>
    <row r="323" spans="1:8" x14ac:dyDescent="0.35">
      <c r="A323" s="4">
        <v>44213</v>
      </c>
      <c r="B323" s="3">
        <v>1341</v>
      </c>
      <c r="C323" s="94">
        <f t="shared" si="8"/>
        <v>1795.2857142857142</v>
      </c>
    </row>
    <row r="324" spans="1:8" x14ac:dyDescent="0.35">
      <c r="A324" s="4">
        <v>44214</v>
      </c>
      <c r="B324">
        <v>1429</v>
      </c>
      <c r="C324" s="94">
        <f t="shared" si="8"/>
        <v>1744.8571428571429</v>
      </c>
    </row>
    <row r="325" spans="1:8" x14ac:dyDescent="0.35">
      <c r="A325" s="4">
        <v>44215</v>
      </c>
      <c r="B325">
        <v>1165</v>
      </c>
      <c r="C325" s="94">
        <f t="shared" si="8"/>
        <v>1643.4285714285713</v>
      </c>
    </row>
    <row r="326" spans="1:8" x14ac:dyDescent="0.35">
      <c r="A326" s="4">
        <v>44216</v>
      </c>
      <c r="B326">
        <v>1656</v>
      </c>
      <c r="C326" s="94">
        <f t="shared" si="8"/>
        <v>1601.5714285714287</v>
      </c>
      <c r="E326" s="80"/>
    </row>
    <row r="327" spans="1:8" x14ac:dyDescent="0.35">
      <c r="A327" s="4">
        <v>44217</v>
      </c>
      <c r="B327">
        <v>1636</v>
      </c>
      <c r="C327" s="94">
        <f t="shared" si="8"/>
        <v>1591.4285714285713</v>
      </c>
    </row>
    <row r="328" spans="1:8" x14ac:dyDescent="0.35">
      <c r="A328" s="4">
        <v>44218</v>
      </c>
      <c r="B328">
        <v>1480</v>
      </c>
      <c r="C328" s="94">
        <f t="shared" si="8"/>
        <v>1494.2857142857142</v>
      </c>
    </row>
    <row r="329" spans="1:8" x14ac:dyDescent="0.35">
      <c r="A329" s="4">
        <v>44219</v>
      </c>
      <c r="B329">
        <v>1307</v>
      </c>
      <c r="C329" s="94">
        <f t="shared" si="8"/>
        <v>1430.5714285714287</v>
      </c>
    </row>
    <row r="330" spans="1:8" x14ac:dyDescent="0.35">
      <c r="A330" s="4">
        <v>44220</v>
      </c>
      <c r="B330" s="80">
        <v>1195</v>
      </c>
      <c r="C330" s="94">
        <f t="shared" si="8"/>
        <v>1409.7142857142858</v>
      </c>
    </row>
    <row r="331" spans="1:8" x14ac:dyDescent="0.35">
      <c r="A331" s="4">
        <v>44221</v>
      </c>
      <c r="B331" s="80">
        <v>752</v>
      </c>
      <c r="C331" s="94">
        <f t="shared" si="8"/>
        <v>1313</v>
      </c>
    </row>
    <row r="332" spans="1:8" x14ac:dyDescent="0.35">
      <c r="A332" s="4">
        <v>44222</v>
      </c>
      <c r="B332" s="80">
        <v>1049</v>
      </c>
      <c r="C332" s="94">
        <f t="shared" si="8"/>
        <v>1296.4285714285713</v>
      </c>
    </row>
    <row r="333" spans="1:8" x14ac:dyDescent="0.35">
      <c r="A333" s="4">
        <v>44223</v>
      </c>
      <c r="B333" s="80">
        <v>1330</v>
      </c>
      <c r="C333" s="94">
        <f t="shared" si="8"/>
        <v>1249.8571428571429</v>
      </c>
    </row>
    <row r="334" spans="1:8" x14ac:dyDescent="0.35">
      <c r="A334" s="4">
        <v>44224</v>
      </c>
      <c r="B334" s="80">
        <v>1201</v>
      </c>
      <c r="C334" s="94">
        <f t="shared" si="8"/>
        <v>1187.7142857142858</v>
      </c>
    </row>
    <row r="335" spans="1:8" x14ac:dyDescent="0.35">
      <c r="A335" s="4">
        <v>44225</v>
      </c>
      <c r="B335" s="3">
        <v>1155</v>
      </c>
      <c r="C335" s="94">
        <f t="shared" si="8"/>
        <v>1141.2857142857142</v>
      </c>
    </row>
    <row r="336" spans="1:8" x14ac:dyDescent="0.35">
      <c r="A336" s="4">
        <v>44226</v>
      </c>
      <c r="B336" s="3">
        <v>994</v>
      </c>
      <c r="C336" s="94">
        <f t="shared" si="8"/>
        <v>1096.5714285714287</v>
      </c>
      <c r="H336" s="3"/>
    </row>
    <row r="337" spans="1:8" x14ac:dyDescent="0.35">
      <c r="A337" s="4">
        <v>44227</v>
      </c>
      <c r="B337" s="3">
        <v>1003</v>
      </c>
      <c r="C337" s="94">
        <f t="shared" si="8"/>
        <v>1069.1428571428571</v>
      </c>
      <c r="D337" s="80"/>
      <c r="E337" s="80"/>
      <c r="H337" s="80"/>
    </row>
    <row r="338" spans="1:8" x14ac:dyDescent="0.35">
      <c r="A338" s="4">
        <v>44228</v>
      </c>
      <c r="B338" s="80">
        <v>848</v>
      </c>
      <c r="C338" s="94">
        <f t="shared" si="8"/>
        <v>1082.8571428571429</v>
      </c>
      <c r="H338" s="80"/>
    </row>
    <row r="339" spans="1:8" x14ac:dyDescent="0.35">
      <c r="A339" s="4">
        <v>44229</v>
      </c>
      <c r="B339" s="80">
        <v>758</v>
      </c>
      <c r="C339" s="94">
        <f t="shared" si="8"/>
        <v>1041.2857142857142</v>
      </c>
      <c r="H339" s="80"/>
    </row>
    <row r="340" spans="1:8" x14ac:dyDescent="0.35">
      <c r="A340" s="4">
        <v>44230</v>
      </c>
      <c r="B340" s="80">
        <v>978</v>
      </c>
      <c r="C340" s="94">
        <f t="shared" si="8"/>
        <v>991</v>
      </c>
    </row>
    <row r="341" spans="1:8" x14ac:dyDescent="0.35">
      <c r="A341" s="4">
        <v>44231</v>
      </c>
      <c r="B341" s="3">
        <v>1149</v>
      </c>
      <c r="C341" s="94">
        <f t="shared" si="8"/>
        <v>983.57142857142856</v>
      </c>
    </row>
    <row r="342" spans="1:8" x14ac:dyDescent="0.35">
      <c r="A342" s="4">
        <v>44232</v>
      </c>
      <c r="B342" s="3">
        <v>895</v>
      </c>
      <c r="C342" s="94">
        <f t="shared" si="8"/>
        <v>946.42857142857144</v>
      </c>
      <c r="E342" s="80"/>
    </row>
    <row r="343" spans="1:8" x14ac:dyDescent="0.35">
      <c r="A343" s="4">
        <v>44233</v>
      </c>
      <c r="B343" s="3">
        <v>895</v>
      </c>
      <c r="C343" s="94">
        <f t="shared" si="8"/>
        <v>932.28571428571433</v>
      </c>
      <c r="E343" s="80"/>
    </row>
    <row r="344" spans="1:8" x14ac:dyDescent="0.35">
      <c r="A344" s="4">
        <v>44234</v>
      </c>
      <c r="B344" s="80">
        <v>584</v>
      </c>
      <c r="C344" s="94">
        <f t="shared" si="8"/>
        <v>872.42857142857144</v>
      </c>
      <c r="E344" s="80"/>
    </row>
    <row r="345" spans="1:8" x14ac:dyDescent="0.35">
      <c r="A345" s="4">
        <v>44235</v>
      </c>
      <c r="B345" s="80">
        <v>928</v>
      </c>
      <c r="C345" s="94">
        <f t="shared" si="8"/>
        <v>883.85714285714289</v>
      </c>
      <c r="E345" s="80"/>
    </row>
    <row r="346" spans="1:8" x14ac:dyDescent="0.35">
      <c r="A346" s="4">
        <v>44236</v>
      </c>
      <c r="B346" s="80">
        <v>822</v>
      </c>
      <c r="C346" s="94">
        <f t="shared" si="8"/>
        <v>893</v>
      </c>
      <c r="E346" s="80"/>
    </row>
    <row r="347" spans="1:8" x14ac:dyDescent="0.35">
      <c r="A347" s="4">
        <v>44237</v>
      </c>
      <c r="B347" s="80">
        <v>803</v>
      </c>
      <c r="C347" s="94">
        <f t="shared" si="8"/>
        <v>868</v>
      </c>
    </row>
    <row r="348" spans="1:8" x14ac:dyDescent="0.35">
      <c r="A348" s="4">
        <v>44238</v>
      </c>
      <c r="B348" s="3">
        <v>830</v>
      </c>
      <c r="C348" s="94">
        <f t="shared" si="8"/>
        <v>822.42857142857144</v>
      </c>
    </row>
    <row r="349" spans="1:8" x14ac:dyDescent="0.35">
      <c r="A349" s="4">
        <v>44239</v>
      </c>
      <c r="B349" s="3">
        <v>830</v>
      </c>
      <c r="C349" s="94">
        <f t="shared" si="8"/>
        <v>813.14285714285711</v>
      </c>
    </row>
    <row r="350" spans="1:8" x14ac:dyDescent="0.35">
      <c r="A350" s="4">
        <v>44240</v>
      </c>
      <c r="B350" s="3">
        <v>908</v>
      </c>
      <c r="C350" s="94">
        <f t="shared" si="8"/>
        <v>815</v>
      </c>
    </row>
    <row r="351" spans="1:8" x14ac:dyDescent="0.35">
      <c r="A351" s="4">
        <v>44241</v>
      </c>
      <c r="B351" s="3">
        <v>903</v>
      </c>
      <c r="C351" s="94">
        <f t="shared" si="8"/>
        <v>860.57142857142856</v>
      </c>
    </row>
    <row r="352" spans="1:8" x14ac:dyDescent="0.35">
      <c r="A352" s="4">
        <v>44242</v>
      </c>
      <c r="B352" s="3">
        <v>559</v>
      </c>
      <c r="C352" s="94">
        <f t="shared" si="8"/>
        <v>807.85714285714289</v>
      </c>
    </row>
    <row r="353" spans="1:3" x14ac:dyDescent="0.35">
      <c r="A353" s="4">
        <v>44243</v>
      </c>
      <c r="B353" s="3">
        <v>773</v>
      </c>
      <c r="C353" s="94">
        <f t="shared" si="8"/>
        <v>800.85714285714289</v>
      </c>
    </row>
    <row r="354" spans="1:3" x14ac:dyDescent="0.35">
      <c r="A354" s="4">
        <v>44244</v>
      </c>
      <c r="B354" s="3">
        <v>1121</v>
      </c>
      <c r="C354" s="94">
        <f t="shared" si="8"/>
        <v>846.28571428571433</v>
      </c>
    </row>
    <row r="355" spans="1:3" x14ac:dyDescent="0.35">
      <c r="A355" s="4">
        <v>44245</v>
      </c>
      <c r="B355" s="3">
        <v>685</v>
      </c>
      <c r="C355" s="94">
        <f t="shared" si="8"/>
        <v>825.57142857142856</v>
      </c>
    </row>
    <row r="356" spans="1:3" x14ac:dyDescent="0.35">
      <c r="A356" s="4">
        <v>44246</v>
      </c>
      <c r="B356" s="3">
        <v>885</v>
      </c>
      <c r="C356" s="94">
        <f t="shared" si="8"/>
        <v>833.42857142857144</v>
      </c>
    </row>
    <row r="357" spans="1:3" x14ac:dyDescent="0.35">
      <c r="A357" s="4">
        <v>44247</v>
      </c>
      <c r="B357" s="3">
        <v>803</v>
      </c>
      <c r="C357" s="94">
        <f t="shared" si="8"/>
        <v>818.42857142857144</v>
      </c>
    </row>
    <row r="358" spans="1:3" x14ac:dyDescent="0.35">
      <c r="A358" s="4">
        <v>44248</v>
      </c>
      <c r="B358" s="3">
        <v>827</v>
      </c>
      <c r="C358" s="94">
        <f t="shared" si="8"/>
        <v>807.57142857142856</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92D050"/>
  </sheetPr>
  <dimension ref="A1:J54"/>
  <sheetViews>
    <sheetView topLeftCell="A14" workbookViewId="0">
      <selection activeCell="C2" sqref="C2:C52"/>
    </sheetView>
  </sheetViews>
  <sheetFormatPr defaultRowHeight="14.5" x14ac:dyDescent="0.35"/>
  <cols>
    <col min="2" max="2" width="16" customWidth="1"/>
    <col min="5" max="5" width="9.453125" bestFit="1" customWidth="1"/>
  </cols>
  <sheetData>
    <row r="1" spans="1:10" x14ac:dyDescent="0.35">
      <c r="A1" s="24" t="s">
        <v>77</v>
      </c>
      <c r="B1" s="24" t="s">
        <v>78</v>
      </c>
      <c r="C1" s="25" t="s">
        <v>79</v>
      </c>
      <c r="D1" s="1" t="s">
        <v>306</v>
      </c>
      <c r="E1" s="1" t="s">
        <v>307</v>
      </c>
      <c r="F1" s="1" t="s">
        <v>308</v>
      </c>
      <c r="G1" s="1" t="s">
        <v>309</v>
      </c>
    </row>
    <row r="2" spans="1:10" x14ac:dyDescent="0.35">
      <c r="A2" s="26">
        <v>10</v>
      </c>
      <c r="B2" s="27">
        <v>43892</v>
      </c>
      <c r="C2" s="28">
        <v>0</v>
      </c>
      <c r="D2" s="64">
        <v>0</v>
      </c>
      <c r="E2" s="64">
        <v>0</v>
      </c>
      <c r="F2" s="64">
        <v>0</v>
      </c>
      <c r="G2" s="64">
        <v>0</v>
      </c>
      <c r="H2" s="52"/>
      <c r="I2" s="80"/>
      <c r="J2" s="52"/>
    </row>
    <row r="3" spans="1:10" x14ac:dyDescent="0.35">
      <c r="A3" s="26">
        <v>11</v>
      </c>
      <c r="B3" s="27">
        <v>43899</v>
      </c>
      <c r="C3" s="28">
        <v>0</v>
      </c>
      <c r="D3" s="64">
        <v>0</v>
      </c>
      <c r="E3" s="64">
        <v>0</v>
      </c>
      <c r="F3" s="64">
        <v>0</v>
      </c>
      <c r="G3" s="64">
        <v>0</v>
      </c>
      <c r="H3" s="52"/>
      <c r="I3" s="80"/>
      <c r="J3" s="52"/>
    </row>
    <row r="4" spans="1:10" x14ac:dyDescent="0.35">
      <c r="A4" s="26">
        <v>12</v>
      </c>
      <c r="B4" s="27">
        <v>43906</v>
      </c>
      <c r="C4" s="28">
        <v>11</v>
      </c>
      <c r="D4" s="64">
        <v>1</v>
      </c>
      <c r="E4" s="64">
        <v>2</v>
      </c>
      <c r="F4" s="64">
        <v>8</v>
      </c>
      <c r="G4" s="65">
        <v>0</v>
      </c>
      <c r="H4" s="52"/>
      <c r="I4" s="80"/>
      <c r="J4" s="52"/>
    </row>
    <row r="5" spans="1:10" x14ac:dyDescent="0.35">
      <c r="A5" s="26">
        <v>13</v>
      </c>
      <c r="B5" s="27">
        <v>43913</v>
      </c>
      <c r="C5" s="28">
        <v>62</v>
      </c>
      <c r="D5" s="64">
        <v>5</v>
      </c>
      <c r="E5" s="64">
        <v>14</v>
      </c>
      <c r="F5" s="64">
        <v>43</v>
      </c>
      <c r="G5" s="65">
        <v>0</v>
      </c>
      <c r="H5" s="52"/>
      <c r="I5" s="80"/>
      <c r="J5" s="52"/>
    </row>
    <row r="6" spans="1:10" x14ac:dyDescent="0.35">
      <c r="A6" s="29">
        <v>14</v>
      </c>
      <c r="B6" s="27">
        <v>43920</v>
      </c>
      <c r="C6" s="28">
        <v>282</v>
      </c>
      <c r="D6" s="64">
        <v>49</v>
      </c>
      <c r="E6" s="64">
        <v>39</v>
      </c>
      <c r="F6" s="64">
        <v>193</v>
      </c>
      <c r="G6" s="65">
        <v>1</v>
      </c>
      <c r="H6" s="52"/>
      <c r="I6" s="80"/>
      <c r="J6" s="52"/>
    </row>
    <row r="7" spans="1:10" x14ac:dyDescent="0.35">
      <c r="A7" s="29">
        <v>15</v>
      </c>
      <c r="B7" s="27">
        <v>43927</v>
      </c>
      <c r="C7" s="28">
        <v>610</v>
      </c>
      <c r="D7" s="64">
        <v>189</v>
      </c>
      <c r="E7" s="64">
        <v>64</v>
      </c>
      <c r="F7" s="64">
        <v>357</v>
      </c>
      <c r="G7" s="65">
        <v>0</v>
      </c>
      <c r="H7" s="52"/>
      <c r="I7" s="80"/>
      <c r="J7" s="52"/>
    </row>
    <row r="8" spans="1:10" x14ac:dyDescent="0.35">
      <c r="A8" s="26">
        <v>16</v>
      </c>
      <c r="B8" s="27">
        <v>43934</v>
      </c>
      <c r="C8" s="28">
        <v>651</v>
      </c>
      <c r="D8" s="64">
        <v>303</v>
      </c>
      <c r="E8" s="64">
        <v>37</v>
      </c>
      <c r="F8" s="64">
        <v>311</v>
      </c>
      <c r="G8" s="65">
        <v>0</v>
      </c>
      <c r="H8" s="52"/>
      <c r="I8" s="80"/>
      <c r="J8" s="52"/>
    </row>
    <row r="9" spans="1:10" x14ac:dyDescent="0.35">
      <c r="A9" s="29">
        <v>17</v>
      </c>
      <c r="B9" s="27">
        <v>43941</v>
      </c>
      <c r="C9" s="28">
        <v>662</v>
      </c>
      <c r="D9" s="66">
        <v>341</v>
      </c>
      <c r="E9" s="64">
        <v>44</v>
      </c>
      <c r="F9" s="64">
        <v>277</v>
      </c>
      <c r="G9" s="65">
        <v>0</v>
      </c>
      <c r="H9" s="52"/>
      <c r="I9" s="80"/>
      <c r="J9" s="52"/>
    </row>
    <row r="10" spans="1:10" x14ac:dyDescent="0.35">
      <c r="A10" s="29">
        <v>18</v>
      </c>
      <c r="B10" s="27">
        <v>43948</v>
      </c>
      <c r="C10" s="28">
        <v>526</v>
      </c>
      <c r="D10" s="66">
        <v>316</v>
      </c>
      <c r="E10" s="64">
        <v>17</v>
      </c>
      <c r="F10" s="64">
        <v>193</v>
      </c>
      <c r="G10" s="65">
        <v>0</v>
      </c>
      <c r="H10" s="52"/>
      <c r="I10" s="80"/>
      <c r="J10" s="52"/>
    </row>
    <row r="11" spans="1:10" x14ac:dyDescent="0.35">
      <c r="A11" s="29">
        <v>19</v>
      </c>
      <c r="B11" s="27">
        <v>43955</v>
      </c>
      <c r="C11" s="28">
        <v>414</v>
      </c>
      <c r="D11" s="66">
        <v>238</v>
      </c>
      <c r="E11" s="64">
        <v>22</v>
      </c>
      <c r="F11" s="64">
        <v>153</v>
      </c>
      <c r="G11" s="65">
        <v>1</v>
      </c>
      <c r="H11" s="52"/>
      <c r="I11" s="80"/>
      <c r="J11" s="52"/>
    </row>
    <row r="12" spans="1:10" x14ac:dyDescent="0.35">
      <c r="A12" s="29">
        <v>20</v>
      </c>
      <c r="B12" s="27">
        <v>43962</v>
      </c>
      <c r="C12" s="28">
        <v>336</v>
      </c>
      <c r="D12" s="66">
        <v>187</v>
      </c>
      <c r="E12" s="64">
        <v>19</v>
      </c>
      <c r="F12" s="64">
        <v>128</v>
      </c>
      <c r="G12" s="65">
        <v>2</v>
      </c>
      <c r="H12" s="52"/>
      <c r="I12" s="80"/>
      <c r="J12" s="52"/>
    </row>
    <row r="13" spans="1:10" x14ac:dyDescent="0.35">
      <c r="A13" s="29">
        <v>21</v>
      </c>
      <c r="B13" s="27">
        <v>43969</v>
      </c>
      <c r="C13" s="28">
        <v>230</v>
      </c>
      <c r="D13" s="66">
        <v>124</v>
      </c>
      <c r="E13" s="64">
        <v>9</v>
      </c>
      <c r="F13" s="64">
        <v>95</v>
      </c>
      <c r="G13" s="65">
        <v>2</v>
      </c>
      <c r="H13" s="52"/>
      <c r="I13" s="80"/>
      <c r="J13" s="52"/>
    </row>
    <row r="14" spans="1:10" x14ac:dyDescent="0.35">
      <c r="A14" s="29">
        <v>22</v>
      </c>
      <c r="B14" s="27">
        <v>43976</v>
      </c>
      <c r="C14" s="28">
        <v>131</v>
      </c>
      <c r="D14" s="66">
        <v>69</v>
      </c>
      <c r="E14" s="64">
        <v>7</v>
      </c>
      <c r="F14" s="64">
        <v>55</v>
      </c>
      <c r="G14" s="65">
        <v>0</v>
      </c>
      <c r="H14" s="52"/>
      <c r="I14" s="80"/>
      <c r="J14" s="52"/>
    </row>
    <row r="15" spans="1:10" x14ac:dyDescent="0.35">
      <c r="A15" s="29">
        <v>23</v>
      </c>
      <c r="B15" s="27">
        <v>43983</v>
      </c>
      <c r="C15" s="28">
        <v>90</v>
      </c>
      <c r="D15" s="66">
        <v>42</v>
      </c>
      <c r="E15" s="64">
        <v>8</v>
      </c>
      <c r="F15" s="64">
        <v>39</v>
      </c>
      <c r="G15" s="65">
        <v>1</v>
      </c>
      <c r="H15" s="52"/>
      <c r="I15" s="80"/>
      <c r="J15" s="52"/>
    </row>
    <row r="16" spans="1:10" x14ac:dyDescent="0.35">
      <c r="A16" s="29">
        <v>24</v>
      </c>
      <c r="B16" s="27">
        <v>43990</v>
      </c>
      <c r="C16" s="44">
        <v>68</v>
      </c>
      <c r="D16" s="66">
        <v>34</v>
      </c>
      <c r="E16" s="64">
        <v>7</v>
      </c>
      <c r="F16" s="64">
        <v>27</v>
      </c>
      <c r="G16" s="65">
        <v>0</v>
      </c>
      <c r="H16" s="52"/>
      <c r="I16" s="80"/>
      <c r="J16" s="52"/>
    </row>
    <row r="17" spans="1:10" x14ac:dyDescent="0.35">
      <c r="A17" s="29">
        <v>25</v>
      </c>
      <c r="B17" s="27">
        <v>43997</v>
      </c>
      <c r="C17" s="44">
        <v>49</v>
      </c>
      <c r="D17" s="66">
        <v>20</v>
      </c>
      <c r="E17" s="64">
        <v>1</v>
      </c>
      <c r="F17" s="64">
        <v>28</v>
      </c>
      <c r="G17" s="65">
        <v>0</v>
      </c>
      <c r="H17" s="52"/>
      <c r="I17" s="80"/>
      <c r="J17" s="52"/>
    </row>
    <row r="18" spans="1:10" x14ac:dyDescent="0.35">
      <c r="A18" s="46">
        <v>26</v>
      </c>
      <c r="B18" s="27">
        <v>44004</v>
      </c>
      <c r="C18" s="44">
        <v>36</v>
      </c>
      <c r="D18" s="66">
        <v>17</v>
      </c>
      <c r="E18" s="64">
        <v>3</v>
      </c>
      <c r="F18" s="64">
        <v>16</v>
      </c>
      <c r="G18" s="65">
        <v>0</v>
      </c>
      <c r="H18" s="52"/>
      <c r="I18" s="80"/>
      <c r="J18" s="52"/>
    </row>
    <row r="19" spans="1:10" x14ac:dyDescent="0.35">
      <c r="A19" s="29">
        <v>27</v>
      </c>
      <c r="B19" s="27">
        <v>44011</v>
      </c>
      <c r="C19" s="44">
        <v>19</v>
      </c>
      <c r="D19" s="66">
        <v>6</v>
      </c>
      <c r="E19" s="64">
        <v>1</v>
      </c>
      <c r="F19" s="64">
        <v>12</v>
      </c>
      <c r="G19" s="65">
        <v>0</v>
      </c>
      <c r="H19" s="52"/>
      <c r="I19" s="80"/>
      <c r="J19" s="52"/>
    </row>
    <row r="20" spans="1:10" x14ac:dyDescent="0.35">
      <c r="A20" s="29">
        <v>28</v>
      </c>
      <c r="B20" s="27">
        <v>44018</v>
      </c>
      <c r="C20" s="44">
        <v>13</v>
      </c>
      <c r="D20" s="66">
        <v>7</v>
      </c>
      <c r="E20" s="64">
        <v>1</v>
      </c>
      <c r="F20" s="64">
        <v>5</v>
      </c>
      <c r="G20" s="65">
        <v>0</v>
      </c>
      <c r="H20" s="52"/>
      <c r="I20" s="80"/>
      <c r="J20" s="52"/>
    </row>
    <row r="21" spans="1:10" x14ac:dyDescent="0.35">
      <c r="A21" s="29">
        <v>29</v>
      </c>
      <c r="B21" s="27">
        <v>44025</v>
      </c>
      <c r="C21" s="44">
        <v>6</v>
      </c>
      <c r="D21" s="66">
        <v>3</v>
      </c>
      <c r="E21" s="64">
        <v>0</v>
      </c>
      <c r="F21" s="64">
        <v>3</v>
      </c>
      <c r="G21" s="65">
        <v>0</v>
      </c>
      <c r="H21" s="52"/>
      <c r="I21" s="80"/>
      <c r="J21" s="52"/>
    </row>
    <row r="22" spans="1:10" x14ac:dyDescent="0.35">
      <c r="A22" s="29">
        <v>30</v>
      </c>
      <c r="B22" s="27">
        <v>44032</v>
      </c>
      <c r="C22" s="44">
        <v>8</v>
      </c>
      <c r="D22" s="66">
        <v>2</v>
      </c>
      <c r="E22" s="64">
        <v>2</v>
      </c>
      <c r="F22" s="64">
        <v>4</v>
      </c>
      <c r="G22" s="65">
        <v>0</v>
      </c>
      <c r="H22" s="52"/>
      <c r="I22" s="80"/>
      <c r="J22" s="52"/>
    </row>
    <row r="23" spans="1:10" x14ac:dyDescent="0.35">
      <c r="A23" s="29">
        <v>31</v>
      </c>
      <c r="B23" s="27">
        <v>44039</v>
      </c>
      <c r="C23" s="80">
        <v>6</v>
      </c>
      <c r="D23" s="66">
        <v>2</v>
      </c>
      <c r="E23" s="64">
        <v>1</v>
      </c>
      <c r="F23" s="64">
        <v>3</v>
      </c>
      <c r="G23" s="65">
        <v>0</v>
      </c>
      <c r="I23" s="80"/>
      <c r="J23" s="52"/>
    </row>
    <row r="24" spans="1:10" x14ac:dyDescent="0.35">
      <c r="A24" s="46">
        <v>32</v>
      </c>
      <c r="B24" s="27">
        <v>44046</v>
      </c>
      <c r="C24" s="44">
        <v>5</v>
      </c>
      <c r="D24" s="66">
        <v>2</v>
      </c>
      <c r="E24" s="64">
        <v>1</v>
      </c>
      <c r="F24" s="64">
        <v>2</v>
      </c>
      <c r="G24" s="65">
        <v>0</v>
      </c>
      <c r="I24" s="80"/>
      <c r="J24" s="52"/>
    </row>
    <row r="25" spans="1:10" x14ac:dyDescent="0.35">
      <c r="A25" s="46">
        <v>33</v>
      </c>
      <c r="B25" s="27">
        <v>44053</v>
      </c>
      <c r="C25" s="44">
        <v>3</v>
      </c>
      <c r="D25" s="66">
        <v>1</v>
      </c>
      <c r="E25" s="64">
        <v>0</v>
      </c>
      <c r="F25" s="64">
        <v>2</v>
      </c>
      <c r="G25" s="65">
        <v>0</v>
      </c>
      <c r="I25" s="80"/>
      <c r="J25" s="52"/>
    </row>
    <row r="26" spans="1:10" x14ac:dyDescent="0.35">
      <c r="A26" s="46">
        <v>34</v>
      </c>
      <c r="B26" s="27">
        <v>44060</v>
      </c>
      <c r="C26" s="44">
        <v>5</v>
      </c>
      <c r="D26" s="66">
        <v>3</v>
      </c>
      <c r="E26" s="64">
        <v>0</v>
      </c>
      <c r="F26" s="64">
        <v>2</v>
      </c>
      <c r="G26" s="65">
        <v>0</v>
      </c>
      <c r="I26" s="80"/>
      <c r="J26" s="52"/>
    </row>
    <row r="27" spans="1:10" x14ac:dyDescent="0.35">
      <c r="A27" s="46">
        <v>35</v>
      </c>
      <c r="B27" s="27">
        <v>44067</v>
      </c>
      <c r="C27" s="44">
        <v>7</v>
      </c>
      <c r="D27" s="66">
        <v>3</v>
      </c>
      <c r="E27" s="64">
        <v>1</v>
      </c>
      <c r="F27" s="64">
        <v>3</v>
      </c>
      <c r="G27" s="65">
        <v>0</v>
      </c>
      <c r="I27" s="80"/>
      <c r="J27" s="52"/>
    </row>
    <row r="28" spans="1:10" x14ac:dyDescent="0.35">
      <c r="A28" s="46">
        <v>36</v>
      </c>
      <c r="B28" s="27">
        <v>44074</v>
      </c>
      <c r="C28" s="44">
        <v>2</v>
      </c>
      <c r="D28" s="66">
        <v>0</v>
      </c>
      <c r="E28" s="64">
        <v>0</v>
      </c>
      <c r="F28" s="64">
        <v>2</v>
      </c>
      <c r="G28" s="65">
        <v>0</v>
      </c>
      <c r="I28" s="80"/>
      <c r="J28" s="52"/>
    </row>
    <row r="29" spans="1:10" x14ac:dyDescent="0.35">
      <c r="A29" s="46">
        <v>37</v>
      </c>
      <c r="B29" s="27">
        <v>44081</v>
      </c>
      <c r="C29" s="44">
        <v>5</v>
      </c>
      <c r="D29" s="66">
        <v>2</v>
      </c>
      <c r="E29" s="64">
        <v>0</v>
      </c>
      <c r="F29" s="64">
        <v>3</v>
      </c>
      <c r="G29" s="65">
        <v>0</v>
      </c>
      <c r="I29" s="80"/>
      <c r="J29" s="52"/>
    </row>
    <row r="30" spans="1:10" x14ac:dyDescent="0.35">
      <c r="A30" s="46">
        <v>38</v>
      </c>
      <c r="B30" s="27">
        <v>44088</v>
      </c>
      <c r="C30" s="44">
        <v>11</v>
      </c>
      <c r="D30" s="66">
        <v>3</v>
      </c>
      <c r="E30" s="64">
        <v>0</v>
      </c>
      <c r="F30" s="64">
        <v>8</v>
      </c>
      <c r="G30" s="65">
        <v>0</v>
      </c>
      <c r="I30" s="80"/>
      <c r="J30" s="52"/>
    </row>
    <row r="31" spans="1:10" x14ac:dyDescent="0.35">
      <c r="A31" s="46">
        <v>39</v>
      </c>
      <c r="B31" s="27">
        <v>44095</v>
      </c>
      <c r="C31" s="44">
        <v>10</v>
      </c>
      <c r="D31" s="66">
        <v>4</v>
      </c>
      <c r="E31" s="64">
        <v>1</v>
      </c>
      <c r="F31" s="64">
        <v>5</v>
      </c>
      <c r="G31" s="65">
        <v>0</v>
      </c>
      <c r="I31" s="80"/>
      <c r="J31" s="52"/>
    </row>
    <row r="32" spans="1:10" x14ac:dyDescent="0.35">
      <c r="A32" s="46">
        <v>40</v>
      </c>
      <c r="B32" s="27">
        <v>44102</v>
      </c>
      <c r="C32" s="44">
        <v>20</v>
      </c>
      <c r="D32" s="66">
        <v>6</v>
      </c>
      <c r="E32" s="64">
        <v>0</v>
      </c>
      <c r="F32" s="64">
        <v>13</v>
      </c>
      <c r="G32" s="65">
        <v>1</v>
      </c>
      <c r="I32" s="80"/>
      <c r="J32" s="52"/>
    </row>
    <row r="33" spans="1:10" x14ac:dyDescent="0.35">
      <c r="A33" s="46">
        <v>41</v>
      </c>
      <c r="B33" s="27">
        <v>44109</v>
      </c>
      <c r="C33" s="44">
        <v>25</v>
      </c>
      <c r="D33" s="66">
        <v>7</v>
      </c>
      <c r="E33" s="64">
        <v>1</v>
      </c>
      <c r="F33" s="64">
        <v>17</v>
      </c>
      <c r="G33" s="65">
        <v>0</v>
      </c>
      <c r="I33" s="80"/>
      <c r="J33" s="52"/>
    </row>
    <row r="34" spans="1:10" x14ac:dyDescent="0.35">
      <c r="A34" s="46">
        <v>42</v>
      </c>
      <c r="B34" s="27">
        <v>44116</v>
      </c>
      <c r="C34" s="80">
        <v>76</v>
      </c>
      <c r="D34" s="80">
        <v>13</v>
      </c>
      <c r="E34" s="80">
        <v>5</v>
      </c>
      <c r="F34" s="80">
        <v>58</v>
      </c>
      <c r="G34" s="80">
        <v>0</v>
      </c>
      <c r="I34" s="80"/>
      <c r="J34" s="52"/>
    </row>
    <row r="35" spans="1:10" x14ac:dyDescent="0.35">
      <c r="A35" s="46">
        <v>43</v>
      </c>
      <c r="B35" s="27">
        <v>44123</v>
      </c>
      <c r="C35" s="44">
        <v>106</v>
      </c>
      <c r="D35" s="66">
        <v>18</v>
      </c>
      <c r="E35" s="64">
        <v>6</v>
      </c>
      <c r="F35" s="64">
        <v>82</v>
      </c>
      <c r="G35" s="65">
        <v>0</v>
      </c>
      <c r="I35" s="80"/>
      <c r="J35" s="52"/>
    </row>
    <row r="36" spans="1:10" x14ac:dyDescent="0.35">
      <c r="A36" s="46">
        <v>44</v>
      </c>
      <c r="B36" s="27">
        <v>44130</v>
      </c>
      <c r="C36" s="44">
        <v>168</v>
      </c>
      <c r="D36" s="66">
        <v>31</v>
      </c>
      <c r="E36" s="64">
        <v>9</v>
      </c>
      <c r="F36" s="64">
        <v>128</v>
      </c>
      <c r="G36" s="65">
        <v>0</v>
      </c>
      <c r="I36" s="80"/>
      <c r="J36" s="52"/>
    </row>
    <row r="37" spans="1:10" x14ac:dyDescent="0.35">
      <c r="A37" s="46">
        <v>45</v>
      </c>
      <c r="B37" s="27">
        <v>44137</v>
      </c>
      <c r="C37" s="44">
        <v>208</v>
      </c>
      <c r="D37" s="66">
        <v>53</v>
      </c>
      <c r="E37" s="64">
        <v>10</v>
      </c>
      <c r="F37" s="64">
        <v>144</v>
      </c>
      <c r="G37" s="65">
        <v>1</v>
      </c>
      <c r="I37" s="80"/>
      <c r="J37" s="52"/>
    </row>
    <row r="38" spans="1:10" x14ac:dyDescent="0.35">
      <c r="A38" s="46">
        <v>46</v>
      </c>
      <c r="B38" s="27">
        <v>44144</v>
      </c>
      <c r="C38" s="44">
        <v>279</v>
      </c>
      <c r="D38" s="66">
        <v>72</v>
      </c>
      <c r="E38" s="64">
        <v>8</v>
      </c>
      <c r="F38" s="64">
        <v>199</v>
      </c>
      <c r="G38" s="65">
        <v>0</v>
      </c>
      <c r="I38" s="80"/>
      <c r="J38" s="52"/>
    </row>
    <row r="39" spans="1:10" x14ac:dyDescent="0.35">
      <c r="A39" s="46">
        <v>47</v>
      </c>
      <c r="B39" s="27">
        <v>44151</v>
      </c>
      <c r="C39" s="44">
        <v>248</v>
      </c>
      <c r="D39" s="66">
        <v>67</v>
      </c>
      <c r="E39" s="64">
        <v>19</v>
      </c>
      <c r="F39" s="64">
        <v>162</v>
      </c>
      <c r="G39" s="65">
        <v>0</v>
      </c>
      <c r="I39" s="80"/>
      <c r="J39" s="52"/>
    </row>
    <row r="40" spans="1:10" x14ac:dyDescent="0.35">
      <c r="A40" s="46">
        <v>48</v>
      </c>
      <c r="B40" s="27">
        <v>44158</v>
      </c>
      <c r="C40" s="44">
        <v>252</v>
      </c>
      <c r="D40" s="66">
        <v>75</v>
      </c>
      <c r="E40" s="64">
        <v>11</v>
      </c>
      <c r="F40" s="64">
        <v>165</v>
      </c>
      <c r="G40" s="65">
        <v>1</v>
      </c>
      <c r="I40" s="80"/>
      <c r="J40" s="52"/>
    </row>
    <row r="41" spans="1:10" x14ac:dyDescent="0.35">
      <c r="A41" s="46">
        <v>49</v>
      </c>
      <c r="B41" s="27">
        <v>44165</v>
      </c>
      <c r="C41" s="44">
        <v>233</v>
      </c>
      <c r="D41" s="66">
        <v>78</v>
      </c>
      <c r="E41" s="64">
        <v>10</v>
      </c>
      <c r="F41" s="64">
        <v>145</v>
      </c>
      <c r="G41" s="65">
        <v>0</v>
      </c>
      <c r="I41" s="80"/>
      <c r="J41" s="52"/>
    </row>
    <row r="42" spans="1:10" x14ac:dyDescent="0.35">
      <c r="A42" s="46">
        <v>50</v>
      </c>
      <c r="B42" s="27">
        <v>44172</v>
      </c>
      <c r="C42" s="44">
        <v>227</v>
      </c>
      <c r="D42" s="66">
        <v>63</v>
      </c>
      <c r="E42" s="64">
        <v>8</v>
      </c>
      <c r="F42" s="64">
        <v>156</v>
      </c>
      <c r="G42" s="65">
        <v>0</v>
      </c>
      <c r="I42" s="80"/>
      <c r="J42" s="52"/>
    </row>
    <row r="43" spans="1:10" x14ac:dyDescent="0.35">
      <c r="A43" s="46">
        <v>51</v>
      </c>
      <c r="B43" s="27">
        <v>44179</v>
      </c>
      <c r="C43" s="44">
        <v>208</v>
      </c>
      <c r="D43" s="66">
        <v>74</v>
      </c>
      <c r="E43" s="64">
        <v>8</v>
      </c>
      <c r="F43" s="64">
        <v>126</v>
      </c>
      <c r="G43" s="65">
        <v>0</v>
      </c>
      <c r="I43" s="80"/>
      <c r="J43" s="52"/>
    </row>
    <row r="44" spans="1:10" x14ac:dyDescent="0.35">
      <c r="A44" s="46">
        <v>52</v>
      </c>
      <c r="B44" s="27">
        <v>44186</v>
      </c>
      <c r="C44" s="44">
        <v>200</v>
      </c>
      <c r="D44" s="66">
        <v>61</v>
      </c>
      <c r="E44" s="64">
        <v>9</v>
      </c>
      <c r="F44" s="64">
        <v>129</v>
      </c>
      <c r="G44" s="65">
        <v>1</v>
      </c>
      <c r="I44" s="80"/>
      <c r="J44" s="52"/>
    </row>
    <row r="45" spans="1:10" x14ac:dyDescent="0.35">
      <c r="A45" s="46">
        <v>53</v>
      </c>
      <c r="B45" s="27">
        <v>44193</v>
      </c>
      <c r="C45" s="44">
        <v>187</v>
      </c>
      <c r="D45" s="66">
        <v>63</v>
      </c>
      <c r="E45" s="64">
        <v>9</v>
      </c>
      <c r="F45" s="64">
        <v>115</v>
      </c>
      <c r="G45" s="65">
        <v>0</v>
      </c>
      <c r="I45" s="80"/>
      <c r="J45" s="52"/>
    </row>
    <row r="46" spans="1:10" x14ac:dyDescent="0.35">
      <c r="A46" s="46">
        <v>1</v>
      </c>
      <c r="B46" s="27">
        <v>44200</v>
      </c>
      <c r="C46" s="44">
        <v>392</v>
      </c>
      <c r="D46" s="66">
        <v>116</v>
      </c>
      <c r="E46" s="64">
        <v>19</v>
      </c>
      <c r="F46" s="64">
        <v>256</v>
      </c>
      <c r="G46" s="65">
        <v>1</v>
      </c>
      <c r="J46" s="52"/>
    </row>
    <row r="47" spans="1:10" x14ac:dyDescent="0.35">
      <c r="A47" s="46">
        <v>2</v>
      </c>
      <c r="B47" s="27">
        <v>44207</v>
      </c>
      <c r="C47" s="44">
        <v>373</v>
      </c>
      <c r="D47" s="66">
        <v>99</v>
      </c>
      <c r="E47" s="64">
        <v>26</v>
      </c>
      <c r="F47" s="64">
        <v>244</v>
      </c>
      <c r="G47" s="65">
        <v>4</v>
      </c>
      <c r="J47" s="52"/>
    </row>
    <row r="48" spans="1:10" x14ac:dyDescent="0.35">
      <c r="A48" s="46">
        <v>3</v>
      </c>
      <c r="B48" s="27">
        <v>44214</v>
      </c>
      <c r="C48" s="44">
        <v>452</v>
      </c>
      <c r="D48" s="66">
        <v>111</v>
      </c>
      <c r="E48" s="64">
        <v>35</v>
      </c>
      <c r="F48" s="64">
        <v>298</v>
      </c>
      <c r="G48" s="65">
        <v>8</v>
      </c>
      <c r="J48" s="52"/>
    </row>
    <row r="49" spans="1:10" x14ac:dyDescent="0.35">
      <c r="A49" s="46">
        <v>4</v>
      </c>
      <c r="B49" s="27">
        <v>44221</v>
      </c>
      <c r="C49" s="44">
        <v>443</v>
      </c>
      <c r="D49" s="66">
        <v>98</v>
      </c>
      <c r="E49" s="64">
        <v>39</v>
      </c>
      <c r="F49" s="64">
        <v>302</v>
      </c>
      <c r="G49" s="65">
        <v>4</v>
      </c>
      <c r="J49" s="52"/>
    </row>
    <row r="50" spans="1:10" x14ac:dyDescent="0.35">
      <c r="A50" s="46">
        <v>5</v>
      </c>
      <c r="B50" s="27">
        <v>44228</v>
      </c>
      <c r="C50" s="44">
        <v>377</v>
      </c>
      <c r="D50" s="66">
        <v>69</v>
      </c>
      <c r="E50" s="64">
        <v>23</v>
      </c>
      <c r="F50" s="64">
        <v>282</v>
      </c>
      <c r="G50" s="65">
        <v>3</v>
      </c>
      <c r="J50" s="52"/>
    </row>
    <row r="51" spans="1:10" x14ac:dyDescent="0.35">
      <c r="A51" s="46">
        <v>6</v>
      </c>
      <c r="B51" s="27">
        <v>44235</v>
      </c>
      <c r="C51" s="44">
        <v>325</v>
      </c>
      <c r="D51" s="66">
        <v>42</v>
      </c>
      <c r="E51" s="64">
        <v>14</v>
      </c>
      <c r="F51" s="64">
        <v>269</v>
      </c>
      <c r="G51" s="65">
        <v>0</v>
      </c>
      <c r="J51" s="52"/>
    </row>
    <row r="52" spans="1:10" x14ac:dyDescent="0.35">
      <c r="A52" s="46">
        <v>7</v>
      </c>
      <c r="B52" s="27">
        <v>44242</v>
      </c>
      <c r="C52" s="44">
        <v>290</v>
      </c>
      <c r="D52" s="66">
        <v>34</v>
      </c>
      <c r="E52" s="64">
        <v>20</v>
      </c>
      <c r="F52" s="64">
        <v>235</v>
      </c>
      <c r="G52" s="65">
        <v>1</v>
      </c>
      <c r="J52" s="52"/>
    </row>
    <row r="53" spans="1:10" x14ac:dyDescent="0.35">
      <c r="J53" s="52"/>
    </row>
    <row r="54" spans="1:10" x14ac:dyDescent="0.35">
      <c r="J54" s="52"/>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A32170923</value>
    </field>
    <field name="Objective-Title">
      <value order="0">COVID-19 Public Facing Dashboard - Four Harms Input Data - 2021-02-24</value>
    </field>
    <field name="Objective-Description">
      <value order="0"/>
    </field>
    <field name="Objective-CreationStamp">
      <value order="0">2021-02-23T09:35:22Z</value>
    </field>
    <field name="Objective-IsApproved">
      <value order="0">false</value>
    </field>
    <field name="Objective-IsPublished">
      <value order="0">false</value>
    </field>
    <field name="Objective-DatePublished">
      <value order="0"/>
    </field>
    <field name="Objective-ModificationStamp">
      <value order="0">2021-02-23T10:39:54Z</value>
    </field>
    <field name="Objective-Owner">
      <value order="0">Bailey, Robyn R (U444252)</value>
    </field>
    <field name="Objective-Path">
      <value order="0">Objective Global Folder:SG File Plan:People, communities and living:Housing:General:Research and analysis: Housing - general:Modelling Coronvirus: 2020-2025</value>
    </field>
    <field name="Objective-Parent">
      <value order="0">Modelling Coronvirus: 2020-2025</value>
    </field>
    <field name="Objective-State">
      <value order="0">Being Drafted</value>
    </field>
    <field name="Objective-VersionId">
      <value order="0">vA46911971</value>
    </field>
    <field name="Objective-Version">
      <value order="0">0.3</value>
    </field>
    <field name="Objective-VersionNumber">
      <value order="0">3</value>
    </field>
    <field name="Objective-VersionComment">
      <value order="0"/>
    </field>
    <field name="Objective-FileNumber">
      <value order="0">CASE/516935</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vt:i4>
      </vt:variant>
    </vt:vector>
  </HeadingPairs>
  <TitlesOfParts>
    <vt:vector size="26" baseType="lpstr">
      <vt:lpstr>README</vt:lpstr>
      <vt:lpstr>QA Log - 24-02-2021</vt:lpstr>
      <vt:lpstr>TEXT</vt:lpstr>
      <vt:lpstr>ANNOTATIONS</vt:lpstr>
      <vt:lpstr>NARRATIVE</vt:lpstr>
      <vt:lpstr>1.1_R</vt:lpstr>
      <vt:lpstr>1.2_infectious</vt:lpstr>
      <vt:lpstr>1.3_cases</vt:lpstr>
      <vt:lpstr>1.4_deaths</vt:lpstr>
      <vt:lpstr>1.5_admissions</vt:lpstr>
      <vt:lpstr>2.1_A&amp;E</vt:lpstr>
      <vt:lpstr>2.2_excess</vt:lpstr>
      <vt:lpstr>2.3_admissions</vt:lpstr>
      <vt:lpstr>2.4_avoiding</vt:lpstr>
      <vt:lpstr>3.1_schools</vt:lpstr>
      <vt:lpstr>3.2_crisis</vt:lpstr>
      <vt:lpstr>3.3_crime</vt:lpstr>
      <vt:lpstr>3.4_loneliness</vt:lpstr>
      <vt:lpstr>3.5_trust</vt:lpstr>
      <vt:lpstr>3.6_job</vt:lpstr>
      <vt:lpstr>3.7_transport</vt:lpstr>
      <vt:lpstr>4.1_turnover</vt:lpstr>
      <vt:lpstr>4.2_GDP</vt:lpstr>
      <vt:lpstr>4.3_unemployment</vt:lpstr>
      <vt:lpstr>4.4_claimants</vt:lpstr>
      <vt:lpstr>TEXT!_GoBack</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U442528</dc:creator>
  <cp:lastModifiedBy>U443730</cp:lastModifiedBy>
  <cp:lastPrinted>2020-12-22T10:30:19Z</cp:lastPrinted>
  <dcterms:created xsi:type="dcterms:W3CDTF">2020-06-01T07:26:51Z</dcterms:created>
  <dcterms:modified xsi:type="dcterms:W3CDTF">2021-02-23T18:45:16Z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A32170923</vt:lpwstr>
  </property>
  <property fmtid="{D5CDD505-2E9C-101B-9397-08002B2CF9AE}" pid="4" name="Objective-Title">
    <vt:lpwstr>COVID-19 Public Facing Dashboard - Four Harms Input Data - 2021-02-24</vt:lpwstr>
  </property>
  <property fmtid="{D5CDD505-2E9C-101B-9397-08002B2CF9AE}" pid="5" name="Objective-Description">
    <vt:lpwstr/>
  </property>
  <property fmtid="{D5CDD505-2E9C-101B-9397-08002B2CF9AE}" pid="6" name="Objective-CreationStamp">
    <vt:filetime>2021-02-23T09:35:22Z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2021-02-23T10:39:54Z</vt:filetime>
  </property>
  <property fmtid="{D5CDD505-2E9C-101B-9397-08002B2CF9AE}" pid="11" name="Objective-Owner">
    <vt:lpwstr>Bailey, Robyn R (U444252)</vt:lpwstr>
  </property>
  <property fmtid="{D5CDD505-2E9C-101B-9397-08002B2CF9AE}" pid="12" name="Objective-Path">
    <vt:lpwstr>Objective Global Folder:SG File Plan:People, communities and living:Housing:General:Research and analysis: Housing - general:Modelling Coronvirus: 2020-2025</vt:lpwstr>
  </property>
  <property fmtid="{D5CDD505-2E9C-101B-9397-08002B2CF9AE}" pid="13" name="Objective-Parent">
    <vt:lpwstr>Modelling Coronvirus: 2020-2025</vt:lpwstr>
  </property>
  <property fmtid="{D5CDD505-2E9C-101B-9397-08002B2CF9AE}" pid="14" name="Objective-State">
    <vt:lpwstr>Being Drafted</vt:lpwstr>
  </property>
  <property fmtid="{D5CDD505-2E9C-101B-9397-08002B2CF9AE}" pid="15" name="Objective-VersionId">
    <vt:lpwstr>vA46911971</vt:lpwstr>
  </property>
  <property fmtid="{D5CDD505-2E9C-101B-9397-08002B2CF9AE}" pid="16" name="Objective-Version">
    <vt:lpwstr>0.3</vt:lpwstr>
  </property>
  <property fmtid="{D5CDD505-2E9C-101B-9397-08002B2CF9AE}" pid="17" name="Objective-VersionNumber">
    <vt:r8>3</vt:r8>
  </property>
  <property fmtid="{D5CDD505-2E9C-101B-9397-08002B2CF9AE}" pid="18" name="Objective-VersionComment">
    <vt:lpwstr/>
  </property>
  <property fmtid="{D5CDD505-2E9C-101B-9397-08002B2CF9AE}" pid="19" name="Objective-FileNumber">
    <vt:lpwstr>CASE/516935</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